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W 2021" sheetId="1" r:id="rId4"/>
    <sheet state="visible" name="OBM 2020" sheetId="2" r:id="rId5"/>
    <sheet state="visible" name="LTW 2019" sheetId="3" r:id="rId6"/>
    <sheet state="visible" name="SRW 2019" sheetId="4" r:id="rId7"/>
    <sheet state="visible" name="BTW 2017" sheetId="5" r:id="rId8"/>
    <sheet state="visible" name="SRW 2014" sheetId="6" r:id="rId9"/>
    <sheet state="visible" name="LTW 2014" sheetId="7" r:id="rId10"/>
    <sheet state="visible" name="SPD" sheetId="8" r:id="rId11"/>
    <sheet state="visible" name="Weitere Daten" sheetId="9" r:id="rId12"/>
    <sheet state="visible" name="Mögliche Merkmale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letzte Wahl</t>
      </text>
    </comment>
  </commentList>
</comments>
</file>

<file path=xl/sharedStrings.xml><?xml version="1.0" encoding="utf-8"?>
<sst xmlns="http://schemas.openxmlformats.org/spreadsheetml/2006/main" count="1868" uniqueCount="172">
  <si>
    <t>Stadtbezirk</t>
  </si>
  <si>
    <t>Name</t>
  </si>
  <si>
    <t>Wahl</t>
  </si>
  <si>
    <t>Wahlberechtigte</t>
  </si>
  <si>
    <t>Briefwaehler</t>
  </si>
  <si>
    <t>Wahlbeteiligung</t>
  </si>
  <si>
    <t>Wähler</t>
  </si>
  <si>
    <t>ungültige Stimmen</t>
  </si>
  <si>
    <t>gueltige_Stimmen</t>
  </si>
  <si>
    <t>AfD_abs</t>
  </si>
  <si>
    <t>CDU_abs</t>
  </si>
  <si>
    <t>DIE LINKE_abs</t>
  </si>
  <si>
    <t>SPD_abs</t>
  </si>
  <si>
    <t>FDP_abs</t>
  </si>
  <si>
    <t>Gruene_abs</t>
  </si>
  <si>
    <t>Die Partei_abs</t>
  </si>
  <si>
    <t>Sonstige_abs</t>
  </si>
  <si>
    <t>AFD_rel</t>
  </si>
  <si>
    <t>CDU_rel</t>
  </si>
  <si>
    <t>Linke_rel</t>
  </si>
  <si>
    <t>SPD_rel</t>
  </si>
  <si>
    <t>FDP_rel</t>
  </si>
  <si>
    <t>Gruene_rel</t>
  </si>
  <si>
    <t>Partei_rel</t>
  </si>
  <si>
    <t>Sonstige_rel</t>
  </si>
  <si>
    <t>Mitte</t>
  </si>
  <si>
    <t>Zentrum</t>
  </si>
  <si>
    <t>BTW2021</t>
  </si>
  <si>
    <t>Zentrum-Ost</t>
  </si>
  <si>
    <t>Zentrum-Südost</t>
  </si>
  <si>
    <t>Zentrum-Süd</t>
  </si>
  <si>
    <t>Zentrum-West</t>
  </si>
  <si>
    <t>Zentrum-Nordwest</t>
  </si>
  <si>
    <t>Zentrum-Nord</t>
  </si>
  <si>
    <t>Nordost</t>
  </si>
  <si>
    <t>Schönefeld-Abtnaundorf</t>
  </si>
  <si>
    <t>Schönefeld-Ost</t>
  </si>
  <si>
    <t>Mockau-Süd</t>
  </si>
  <si>
    <t>Mockau-Nord</t>
  </si>
  <si>
    <t>Thekla</t>
  </si>
  <si>
    <t>Plaußig-Portitz</t>
  </si>
  <si>
    <t>Ost</t>
  </si>
  <si>
    <t>Neustadt-Neuschönefeld</t>
  </si>
  <si>
    <t>Volkmarsdorf</t>
  </si>
  <si>
    <t>Anger-Crottendorf</t>
  </si>
  <si>
    <t>Sellerhausen-Stünz</t>
  </si>
  <si>
    <t>Paunsdorf</t>
  </si>
  <si>
    <t>Heiterblick</t>
  </si>
  <si>
    <t>Mölkau</t>
  </si>
  <si>
    <t>Engelsdorf</t>
  </si>
  <si>
    <t>Baalsdorf</t>
  </si>
  <si>
    <t>Althen-Kleinpösna</t>
  </si>
  <si>
    <t>Südost</t>
  </si>
  <si>
    <t>Reudnitz-Thonberg</t>
  </si>
  <si>
    <t>Stötteritz</t>
  </si>
  <si>
    <t>Probstheida</t>
  </si>
  <si>
    <t>Meusdorf</t>
  </si>
  <si>
    <t>Liebertwolkwitz</t>
  </si>
  <si>
    <t>Holzhausen</t>
  </si>
  <si>
    <t>Süd</t>
  </si>
  <si>
    <t>Südvorstadt</t>
  </si>
  <si>
    <t>Connewitz</t>
  </si>
  <si>
    <t>Marienbrunn</t>
  </si>
  <si>
    <t>Lößnig</t>
  </si>
  <si>
    <t>Dölitz-Dösen</t>
  </si>
  <si>
    <t>Südwest</t>
  </si>
  <si>
    <t>Schleußig</t>
  </si>
  <si>
    <t>Plagwitz</t>
  </si>
  <si>
    <t>Kleinzschocher</t>
  </si>
  <si>
    <t>Großzschocher</t>
  </si>
  <si>
    <t>Knautkleeberg-Knauthain</t>
  </si>
  <si>
    <t>Hartmannsdorf-Knautnaundorf</t>
  </si>
  <si>
    <t>West</t>
  </si>
  <si>
    <t>Schönau</t>
  </si>
  <si>
    <t>Grünau-Ost</t>
  </si>
  <si>
    <t>Grünau-Mitte</t>
  </si>
  <si>
    <t>Grünau-Siedlung</t>
  </si>
  <si>
    <t>Lausen-Grünau</t>
  </si>
  <si>
    <t>Grünau-Nord</t>
  </si>
  <si>
    <t>Miltitz</t>
  </si>
  <si>
    <t>Alt-West</t>
  </si>
  <si>
    <t>Lindenau</t>
  </si>
  <si>
    <t>Altlindenau</t>
  </si>
  <si>
    <t>Neulindenau</t>
  </si>
  <si>
    <t>Leutzsch</t>
  </si>
  <si>
    <t>Böhlitz-Ehrenberg</t>
  </si>
  <si>
    <t>Burghausen-Rückmarsdorf</t>
  </si>
  <si>
    <t>Nordwest</t>
  </si>
  <si>
    <t>Möckern</t>
  </si>
  <si>
    <t>Wahren</t>
  </si>
  <si>
    <t>Lützschena-Stahmeln</t>
  </si>
  <si>
    <t>Lindenthal</t>
  </si>
  <si>
    <t>Nord</t>
  </si>
  <si>
    <t>Gohlis-Süd</t>
  </si>
  <si>
    <t>Gohlis-Mitte</t>
  </si>
  <si>
    <t>Gohlis-Nord</t>
  </si>
  <si>
    <t>Eutritzsch</t>
  </si>
  <si>
    <t>Seehausen</t>
  </si>
  <si>
    <t>Wiederitzsch</t>
  </si>
  <si>
    <t>Stadt Leipzig</t>
  </si>
  <si>
    <t>Minimalwert</t>
  </si>
  <si>
    <t>Maximalwert</t>
  </si>
  <si>
    <t>Standardabweichung</t>
  </si>
  <si>
    <t>MIttelwert</t>
  </si>
  <si>
    <t>OBM2020</t>
  </si>
  <si>
    <t>LTW2019</t>
  </si>
  <si>
    <t>SRW2019</t>
  </si>
  <si>
    <t>BTW2017</t>
  </si>
  <si>
    <t>SRW2014</t>
  </si>
  <si>
    <t>LTW2014</t>
  </si>
  <si>
    <t>44,28 %</t>
  </si>
  <si>
    <t>max_abs</t>
  </si>
  <si>
    <t>min_abs</t>
  </si>
  <si>
    <t>Dif_abs</t>
  </si>
  <si>
    <t>max_rel</t>
  </si>
  <si>
    <t>min_rel</t>
  </si>
  <si>
    <t>Dif_rel</t>
  </si>
  <si>
    <t>BTW21_abs</t>
  </si>
  <si>
    <t>BTW21_rel</t>
  </si>
  <si>
    <t>OBM20_abs</t>
  </si>
  <si>
    <t>OBM20_rel</t>
  </si>
  <si>
    <t>LTW19_abs</t>
  </si>
  <si>
    <t>LTW19_rel</t>
  </si>
  <si>
    <t>SRW19_abs</t>
  </si>
  <si>
    <t>SRW19_rel</t>
  </si>
  <si>
    <t>BTW17_abs</t>
  </si>
  <si>
    <t>BTW17_rel</t>
  </si>
  <si>
    <t>SRW14_abs</t>
  </si>
  <si>
    <t>SRW14_rel</t>
  </si>
  <si>
    <t>LTW14_abs</t>
  </si>
  <si>
    <t>LTW14_rel</t>
  </si>
  <si>
    <t>Merkmal 1 2021</t>
  </si>
  <si>
    <t>Merkmal 2</t>
  </si>
  <si>
    <t>Merkmal 3</t>
  </si>
  <si>
    <t>Merkmal 4</t>
  </si>
  <si>
    <t>Merkmal 5</t>
  </si>
  <si>
    <t>Merkmal 6</t>
  </si>
  <si>
    <t>Merkmal 7</t>
  </si>
  <si>
    <t>Merkmal</t>
  </si>
  <si>
    <t>Link</t>
  </si>
  <si>
    <t>Interessant?</t>
  </si>
  <si>
    <t>Wer macht es</t>
  </si>
  <si>
    <t>Einwohner</t>
  </si>
  <si>
    <t>https://opendata.leipzig.de/dataset/einwohner-jahreszahlen/resource/9bb96cd0-9816-49ce-b876-323633f4967a</t>
  </si>
  <si>
    <t>ja</t>
  </si>
  <si>
    <t>KFZ-Bestand</t>
  </si>
  <si>
    <t>https://opendata.leipzig.de/dataset/kraftfahrzeugbestand-jahreszahlen</t>
  </si>
  <si>
    <t>Einwohnerdichte</t>
  </si>
  <si>
    <t>https://opendata.leipzig.de/dataset/einwohnerdichte-jahreszahlen</t>
  </si>
  <si>
    <t>Arbeitslose</t>
  </si>
  <si>
    <t>https://opendata.leipzig.de/dataset/arbeitslose-jahreszahlen</t>
  </si>
  <si>
    <t>Allgemeinbildende Schulen</t>
  </si>
  <si>
    <t>https://opendata.leipzig.de/dataset/allgemeinbildende-schulen-jahreszahlen</t>
  </si>
  <si>
    <t>Personenhaushalte</t>
  </si>
  <si>
    <t>https://opendata.leipzig.de/dataset/personenhaushalte-jahreszahlen</t>
  </si>
  <si>
    <t>Straftaten</t>
  </si>
  <si>
    <t>https://opendata.leipzig.de/dataset/straftaten-jahreszahlen</t>
  </si>
  <si>
    <t>Ärzte</t>
  </si>
  <si>
    <t>https://opendata.leipzig.de/dataset/arzte-jahreszahlen</t>
  </si>
  <si>
    <t>Wohnungsbestand</t>
  </si>
  <si>
    <t>https://opendata.leipzig.de/dataset/wohnungsbestand-jahreszahlen</t>
  </si>
  <si>
    <t>Einwohner mit Migrationshintergrund</t>
  </si>
  <si>
    <t>https://opendata.leipzig.de/dataset/einwohner-mit-migrationshintergund-jahreszahlen</t>
  </si>
  <si>
    <t>Geborene und Gestorbene</t>
  </si>
  <si>
    <t>https://opendata.leipzig.de/dataset/geborene-und-gestorbene-jahreszahlen</t>
  </si>
  <si>
    <t>Kinder in Kindertagesstätten</t>
  </si>
  <si>
    <t>https://opendata.leipzig.de/dataset/kinder-in-kindertagesstatten-jahreszahlen</t>
  </si>
  <si>
    <t>Einwohner nach Alter</t>
  </si>
  <si>
    <t>https://opendata.leipzig.de/dataset/einwohner-nach-alter-jahreszahlen0452a</t>
  </si>
  <si>
    <t>Baufertigstellungen</t>
  </si>
  <si>
    <t>Probleme aus Bürgersicht</t>
  </si>
  <si>
    <t>Gebäudebestand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</si>
</sst>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Quicksand"/>
    </font>
    <font>
      <b/>
      <sz val="10.0"/>
      <color rgb="FF000000"/>
      <name val="Quicksand"/>
    </font>
    <font>
      <sz val="10.0"/>
      <color theme="1"/>
      <name val="Quicksand"/>
    </font>
    <font>
      <sz val="10.0"/>
      <color rgb="FF000000"/>
      <name val="Quicksand"/>
    </font>
    <font>
      <color theme="1"/>
      <name val="Arial"/>
      <scheme val="minor"/>
    </font>
    <font>
      <b/>
      <color theme="1"/>
      <name val="Quicksand"/>
    </font>
    <font>
      <color theme="1"/>
      <name val="Quicksand"/>
    </font>
    <font>
      <u/>
      <color rgb="FF0000FF"/>
      <name val="Quicksand"/>
    </font>
    <font>
      <u/>
      <color rgb="FF1155CC"/>
      <name val="Quicksan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10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/>
    </xf>
    <xf borderId="2" fillId="0" fontId="3" numFmtId="10" xfId="0" applyAlignment="1" applyBorder="1" applyFont="1" applyNumberFormat="1">
      <alignment horizontal="center"/>
    </xf>
    <xf borderId="2" fillId="0" fontId="3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/>
    </xf>
    <xf borderId="3" fillId="0" fontId="3" numFmtId="10" xfId="0" applyAlignment="1" applyBorder="1" applyFont="1" applyNumberFormat="1">
      <alignment horizontal="center"/>
    </xf>
    <xf borderId="4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/>
    </xf>
    <xf borderId="5" fillId="0" fontId="3" numFmtId="10" xfId="0" applyAlignment="1" applyBorder="1" applyFont="1" applyNumberFormat="1">
      <alignment horizontal="center"/>
    </xf>
    <xf borderId="6" fillId="0" fontId="3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vertical="bottom" wrapText="0"/>
    </xf>
    <xf borderId="7" fillId="0" fontId="3" numFmtId="0" xfId="0" applyAlignment="1" applyBorder="1" applyFont="1">
      <alignment horizontal="center"/>
    </xf>
    <xf borderId="7" fillId="0" fontId="3" numFmtId="10" xfId="0" applyAlignment="1" applyBorder="1" applyFont="1" applyNumberFormat="1">
      <alignment horizontal="center"/>
    </xf>
    <xf borderId="7" fillId="0" fontId="3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 shrinkToFit="0" vertical="bottom" wrapText="0"/>
    </xf>
    <xf borderId="8" fillId="0" fontId="3" numFmtId="0" xfId="0" applyAlignment="1" applyBorder="1" applyFont="1">
      <alignment horizontal="center" readingOrder="0"/>
    </xf>
    <xf borderId="8" fillId="0" fontId="3" numFmtId="10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0" fontId="1" numFmtId="10" xfId="0" applyAlignment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4" fillId="0" fontId="3" numFmtId="10" xfId="0" applyAlignment="1" applyBorder="1" applyFont="1" applyNumberFormat="1">
      <alignment horizontal="center"/>
    </xf>
    <xf borderId="6" fillId="0" fontId="3" numFmtId="10" xfId="0" applyAlignment="1" applyBorder="1" applyFont="1" applyNumberFormat="1">
      <alignment horizontal="center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1" numFmtId="10" xfId="0" applyAlignment="1" applyBorder="1" applyFont="1" applyNumberFormat="1">
      <alignment horizontal="center" readingOrder="0"/>
    </xf>
    <xf borderId="1" fillId="2" fontId="2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/>
    </xf>
    <xf borderId="2" fillId="2" fontId="3" numFmtId="10" xfId="0" applyAlignment="1" applyBorder="1" applyFont="1" applyNumberFormat="1">
      <alignment horizontal="center"/>
    </xf>
    <xf borderId="3" fillId="2" fontId="3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 vertical="bottom"/>
    </xf>
    <xf borderId="3" fillId="2" fontId="3" numFmtId="10" xfId="0" applyAlignment="1" applyBorder="1" applyFont="1" applyNumberFormat="1">
      <alignment horizontal="center"/>
    </xf>
    <xf borderId="4" fillId="2" fontId="3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2" fontId="3" numFmtId="10" xfId="0" applyAlignment="1" applyFont="1" applyNumberFormat="1">
      <alignment horizontal="center"/>
    </xf>
    <xf borderId="5" fillId="2" fontId="3" numFmtId="0" xfId="0" applyAlignment="1" applyBorder="1" applyFont="1">
      <alignment horizontal="center" readingOrder="0"/>
    </xf>
    <xf borderId="5" fillId="2" fontId="4" numFmtId="0" xfId="0" applyAlignment="1" applyBorder="1" applyFont="1">
      <alignment horizontal="center" readingOrder="0" vertical="bottom"/>
    </xf>
    <xf borderId="5" fillId="2" fontId="3" numFmtId="10" xfId="0" applyAlignment="1" applyBorder="1" applyFont="1" applyNumberFormat="1">
      <alignment horizontal="center"/>
    </xf>
    <xf borderId="6" fillId="2" fontId="3" numFmtId="0" xfId="0" applyAlignment="1" applyBorder="1" applyFont="1">
      <alignment horizontal="center" readingOrder="0"/>
    </xf>
    <xf borderId="7" fillId="2" fontId="4" numFmtId="0" xfId="0" applyAlignment="1" applyBorder="1" applyFont="1">
      <alignment horizontal="center" readingOrder="0" shrinkToFit="0" vertical="bottom" wrapText="0"/>
    </xf>
    <xf borderId="7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/>
    </xf>
    <xf borderId="7" fillId="2" fontId="3" numFmtId="10" xfId="0" applyAlignment="1" applyBorder="1" applyFont="1" applyNumberFormat="1">
      <alignment horizontal="center"/>
    </xf>
    <xf borderId="8" fillId="2" fontId="3" numFmtId="0" xfId="0" applyAlignment="1" applyBorder="1" applyFont="1">
      <alignment horizontal="center" readingOrder="0"/>
    </xf>
    <xf borderId="8" fillId="2" fontId="4" numFmtId="0" xfId="0" applyAlignment="1" applyBorder="1" applyFont="1">
      <alignment horizontal="center" readingOrder="0" vertical="bottom"/>
    </xf>
    <xf borderId="8" fillId="2" fontId="3" numFmtId="10" xfId="0" applyAlignment="1" applyBorder="1" applyFont="1" applyNumberFormat="1">
      <alignment horizontal="center"/>
    </xf>
    <xf borderId="0" fillId="2" fontId="1" numFmtId="0" xfId="0" applyAlignment="1" applyFont="1">
      <alignment horizontal="center"/>
    </xf>
    <xf borderId="0" fillId="2" fontId="2" numFmtId="0" xfId="0" applyAlignment="1" applyFont="1">
      <alignment horizontal="center" readingOrder="0" shrinkToFit="0" vertical="bottom" wrapText="0"/>
    </xf>
    <xf borderId="0" fillId="2" fontId="1" numFmtId="10" xfId="0" applyAlignment="1" applyFont="1" applyNumberFormat="1">
      <alignment horizontal="center"/>
    </xf>
    <xf borderId="0" fillId="2" fontId="1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shrinkToFit="0" vertical="bottom" wrapText="0"/>
    </xf>
    <xf borderId="1" fillId="0" fontId="1" numFmtId="10" xfId="0" applyAlignment="1" applyBorder="1" applyFont="1" applyNumberFormat="1">
      <alignment horizontal="center" readingOrder="0"/>
    </xf>
    <xf borderId="2" fillId="0" fontId="3" numFmtId="10" xfId="0" applyAlignment="1" applyBorder="1" applyFont="1" applyNumberFormat="1">
      <alignment horizontal="center" readingOrder="0"/>
    </xf>
    <xf borderId="3" fillId="0" fontId="3" numFmtId="10" xfId="0" applyAlignment="1" applyBorder="1" applyFont="1" applyNumberFormat="1">
      <alignment horizontal="center" readingOrder="0"/>
    </xf>
    <xf borderId="0" fillId="0" fontId="3" numFmtId="10" xfId="0" applyAlignment="1" applyFont="1" applyNumberFormat="1">
      <alignment horizontal="center" readingOrder="0"/>
    </xf>
    <xf borderId="5" fillId="0" fontId="3" numFmtId="10" xfId="0" applyAlignment="1" applyBorder="1" applyFont="1" applyNumberFormat="1">
      <alignment horizontal="center" readingOrder="0"/>
    </xf>
    <xf borderId="7" fillId="0" fontId="3" numFmtId="10" xfId="0" applyAlignment="1" applyBorder="1" applyFont="1" applyNumberFormat="1">
      <alignment horizontal="center" readingOrder="0"/>
    </xf>
    <xf borderId="8" fillId="0" fontId="3" numFmtId="10" xfId="0" applyAlignment="1" applyBorder="1" applyFont="1" applyNumberFormat="1">
      <alignment horizontal="center" readingOrder="0"/>
    </xf>
    <xf borderId="0" fillId="0" fontId="1" numFmtId="10" xfId="0" applyAlignment="1" applyFont="1" applyNumberForma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 shrinkToFit="0" vertical="bottom" wrapText="0"/>
    </xf>
    <xf borderId="10" fillId="0" fontId="2" numFmtId="0" xfId="0" applyAlignment="1" applyBorder="1" applyFont="1">
      <alignment horizontal="center" readingOrder="0" shrinkToFit="0" vertical="bottom" wrapText="0"/>
    </xf>
    <xf borderId="13" fillId="0" fontId="4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10" xfId="0" applyAlignment="1" applyBorder="1" applyFont="1" applyNumberFormat="1">
      <alignment horizontal="center" readingOrder="0" shrinkToFit="0" vertical="bottom" wrapText="0"/>
    </xf>
    <xf borderId="14" fillId="0" fontId="4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3" fillId="0" fontId="4" numFmtId="10" xfId="0" applyAlignment="1" applyBorder="1" applyFont="1" applyNumberFormat="1">
      <alignment horizontal="center" readingOrder="0" shrinkToFit="0" vertical="bottom" wrapText="0"/>
    </xf>
    <xf borderId="15" fillId="0" fontId="4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8" fillId="0" fontId="4" numFmtId="10" xfId="0" applyAlignment="1" applyBorder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/>
    </xf>
    <xf borderId="0" fillId="0" fontId="2" numFmtId="10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1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s://opendata.leipzig.de/dataset/geborene-und-gestorbene-jahreszahlen" TargetMode="External"/><Relationship Id="rId10" Type="http://schemas.openxmlformats.org/officeDocument/2006/relationships/hyperlink" Target="https://opendata.leipzig.de/dataset/einwohner-mit-migrationshintergund-jahreszahlen" TargetMode="External"/><Relationship Id="rId13" Type="http://schemas.openxmlformats.org/officeDocument/2006/relationships/hyperlink" Target="https://opendata.leipzig.de/dataset/einwohner-nach-alter-jahreszahlen0452a" TargetMode="External"/><Relationship Id="rId12" Type="http://schemas.openxmlformats.org/officeDocument/2006/relationships/hyperlink" Target="https://opendata.leipzig.de/dataset/kinder-in-kindertagesstatten-jahreszahlen" TargetMode="External"/><Relationship Id="rId1" Type="http://schemas.openxmlformats.org/officeDocument/2006/relationships/hyperlink" Target="https://opendata.leipzig.de/dataset/einwohner-jahreszahlen/resource/9bb96cd0-9816-49ce-b876-323633f4967a" TargetMode="External"/><Relationship Id="rId2" Type="http://schemas.openxmlformats.org/officeDocument/2006/relationships/hyperlink" Target="https://opendata.leipzig.de/dataset/kraftfahrzeugbestand-jahreszahlen" TargetMode="External"/><Relationship Id="rId3" Type="http://schemas.openxmlformats.org/officeDocument/2006/relationships/hyperlink" Target="https://opendata.leipzig.de/dataset/einwohnerdichte-jahreszahlen" TargetMode="External"/><Relationship Id="rId4" Type="http://schemas.openxmlformats.org/officeDocument/2006/relationships/hyperlink" Target="https://opendata.leipzig.de/dataset/arbeitslose-jahreszahlen" TargetMode="External"/><Relationship Id="rId9" Type="http://schemas.openxmlformats.org/officeDocument/2006/relationships/hyperlink" Target="https://opendata.leipzig.de/dataset/wohnungsbestand-jahreszahlen" TargetMode="External"/><Relationship Id="rId14" Type="http://schemas.openxmlformats.org/officeDocument/2006/relationships/drawing" Target="../drawings/drawing10.xml"/><Relationship Id="rId5" Type="http://schemas.openxmlformats.org/officeDocument/2006/relationships/hyperlink" Target="https://opendata.leipzig.de/dataset/allgemeinbildende-schulen-jahreszahlen" TargetMode="External"/><Relationship Id="rId6" Type="http://schemas.openxmlformats.org/officeDocument/2006/relationships/hyperlink" Target="https://opendata.leipzig.de/dataset/personenhaushalte-jahreszahlen" TargetMode="External"/><Relationship Id="rId7" Type="http://schemas.openxmlformats.org/officeDocument/2006/relationships/hyperlink" Target="https://opendata.leipzig.de/dataset/straftaten-jahreszahlen" TargetMode="External"/><Relationship Id="rId8" Type="http://schemas.openxmlformats.org/officeDocument/2006/relationships/hyperlink" Target="https://opendata.leipzig.de/dataset/arzte-jahreszahl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25.25"/>
    <col customWidth="1" min="4" max="4" width="14.38"/>
    <col hidden="1" min="5" max="5" width="12.63"/>
    <col customWidth="1" min="6" max="6" width="14.0"/>
    <col customWidth="1" min="8" max="8" width="16.13"/>
    <col customWidth="1" min="9" max="9" width="15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</row>
    <row r="2">
      <c r="A2" s="9" t="s">
        <v>25</v>
      </c>
      <c r="B2" s="10" t="s">
        <v>26</v>
      </c>
      <c r="C2" s="9" t="s">
        <v>27</v>
      </c>
      <c r="D2" s="10">
        <v>1303.0</v>
      </c>
      <c r="E2" s="11"/>
      <c r="F2" s="12">
        <f t="shared" ref="F2:F65" si="1">G2/D2</f>
        <v>0.6861089793</v>
      </c>
      <c r="G2" s="10">
        <f t="shared" ref="G2:G64" si="2">H2+I2</f>
        <v>894</v>
      </c>
      <c r="H2" s="13">
        <v>7.0</v>
      </c>
      <c r="I2" s="14">
        <v>887.0</v>
      </c>
      <c r="J2" s="9">
        <v>102.0</v>
      </c>
      <c r="K2" s="13">
        <v>131.0</v>
      </c>
      <c r="L2" s="13">
        <v>88.0</v>
      </c>
      <c r="M2" s="13">
        <v>164.0</v>
      </c>
      <c r="N2" s="13">
        <v>165.0</v>
      </c>
      <c r="O2" s="13">
        <v>175.0</v>
      </c>
      <c r="P2" s="13">
        <v>13.0</v>
      </c>
      <c r="Q2" s="15">
        <v>49.0</v>
      </c>
      <c r="R2" s="12">
        <f t="shared" ref="R2:R65" si="3">J2/I2</f>
        <v>0.114994363</v>
      </c>
      <c r="S2" s="12">
        <f t="shared" ref="S2:S65" si="4">K2/I2</f>
        <v>0.1476888388</v>
      </c>
      <c r="T2" s="12">
        <f t="shared" ref="T2:T65" si="5">L2/I2</f>
        <v>0.099210823</v>
      </c>
      <c r="U2" s="12">
        <f t="shared" ref="U2:U65" si="6">M2/I2</f>
        <v>0.1848928974</v>
      </c>
      <c r="V2" s="12">
        <f t="shared" ref="V2:V65" si="7">N2/I2</f>
        <v>0.1860202931</v>
      </c>
      <c r="W2" s="12">
        <f t="shared" ref="W2:W65" si="8">O2/I2</f>
        <v>0.1972942503</v>
      </c>
      <c r="X2" s="12">
        <f t="shared" ref="X2:X65" si="9">P2/I2</f>
        <v>0.01465614431</v>
      </c>
      <c r="Y2" s="16">
        <f t="shared" ref="Y2:Y65" si="10">Q2/I2</f>
        <v>0.05524239008</v>
      </c>
    </row>
    <row r="3">
      <c r="A3" s="17" t="s">
        <v>25</v>
      </c>
      <c r="B3" s="18" t="s">
        <v>28</v>
      </c>
      <c r="C3" s="17" t="s">
        <v>27</v>
      </c>
      <c r="D3" s="18">
        <v>4388.0</v>
      </c>
      <c r="E3" s="19"/>
      <c r="F3" s="20">
        <f t="shared" si="1"/>
        <v>0.7871467639</v>
      </c>
      <c r="G3" s="18">
        <f t="shared" si="2"/>
        <v>3454</v>
      </c>
      <c r="H3" s="21">
        <v>11.0</v>
      </c>
      <c r="I3" s="22">
        <v>3443.0</v>
      </c>
      <c r="J3" s="17">
        <v>239.0</v>
      </c>
      <c r="K3" s="21">
        <v>471.0</v>
      </c>
      <c r="L3" s="21">
        <v>457.0</v>
      </c>
      <c r="M3" s="21">
        <v>693.0</v>
      </c>
      <c r="N3" s="21">
        <v>490.0</v>
      </c>
      <c r="O3" s="21">
        <v>847.0</v>
      </c>
      <c r="P3" s="21">
        <v>50.0</v>
      </c>
      <c r="Q3" s="23">
        <v>196.0</v>
      </c>
      <c r="R3" s="20">
        <f t="shared" si="3"/>
        <v>0.0694162068</v>
      </c>
      <c r="S3" s="20">
        <f t="shared" si="4"/>
        <v>0.1367993029</v>
      </c>
      <c r="T3" s="20">
        <f t="shared" si="5"/>
        <v>0.1327330816</v>
      </c>
      <c r="U3" s="20">
        <f t="shared" si="6"/>
        <v>0.2012779553</v>
      </c>
      <c r="V3" s="20">
        <f t="shared" si="7"/>
        <v>0.1423177462</v>
      </c>
      <c r="W3" s="20">
        <f t="shared" si="8"/>
        <v>0.2460063898</v>
      </c>
      <c r="X3" s="20">
        <f t="shared" si="9"/>
        <v>0.014522219</v>
      </c>
      <c r="Y3" s="24">
        <f t="shared" si="10"/>
        <v>0.05692709846</v>
      </c>
    </row>
    <row r="4">
      <c r="A4" s="17" t="s">
        <v>25</v>
      </c>
      <c r="B4" s="18" t="s">
        <v>29</v>
      </c>
      <c r="C4" s="17" t="s">
        <v>27</v>
      </c>
      <c r="D4" s="18">
        <v>9447.0</v>
      </c>
      <c r="E4" s="19"/>
      <c r="F4" s="20">
        <f t="shared" si="1"/>
        <v>0.7776013549</v>
      </c>
      <c r="G4" s="18">
        <f t="shared" si="2"/>
        <v>7346</v>
      </c>
      <c r="H4" s="21">
        <v>35.0</v>
      </c>
      <c r="I4" s="22">
        <v>7311.0</v>
      </c>
      <c r="J4" s="17">
        <v>605.0</v>
      </c>
      <c r="K4" s="21">
        <v>781.0</v>
      </c>
      <c r="L4" s="21">
        <v>1100.0</v>
      </c>
      <c r="M4" s="21">
        <v>1509.0</v>
      </c>
      <c r="N4" s="21">
        <v>820.0</v>
      </c>
      <c r="O4" s="21">
        <v>1866.0</v>
      </c>
      <c r="P4" s="21">
        <v>118.0</v>
      </c>
      <c r="Q4" s="23">
        <v>512.0</v>
      </c>
      <c r="R4" s="20">
        <f t="shared" si="3"/>
        <v>0.08275201751</v>
      </c>
      <c r="S4" s="20">
        <f t="shared" si="4"/>
        <v>0.1068253317</v>
      </c>
      <c r="T4" s="20">
        <f t="shared" si="5"/>
        <v>0.1504582137</v>
      </c>
      <c r="U4" s="20">
        <f t="shared" si="6"/>
        <v>0.2064013131</v>
      </c>
      <c r="V4" s="20">
        <f t="shared" si="7"/>
        <v>0.1121597593</v>
      </c>
      <c r="W4" s="20">
        <f t="shared" si="8"/>
        <v>0.2552318424</v>
      </c>
      <c r="X4" s="20">
        <f t="shared" si="9"/>
        <v>0.01614006292</v>
      </c>
      <c r="Y4" s="24">
        <f t="shared" si="10"/>
        <v>0.07003145944</v>
      </c>
    </row>
    <row r="5">
      <c r="A5" s="17" t="s">
        <v>25</v>
      </c>
      <c r="B5" s="18" t="s">
        <v>30</v>
      </c>
      <c r="C5" s="17" t="s">
        <v>27</v>
      </c>
      <c r="D5" s="18">
        <v>10544.0</v>
      </c>
      <c r="E5" s="19"/>
      <c r="F5" s="20">
        <f t="shared" si="1"/>
        <v>0.8422799697</v>
      </c>
      <c r="G5" s="18">
        <f t="shared" si="2"/>
        <v>8881</v>
      </c>
      <c r="H5" s="21">
        <v>22.0</v>
      </c>
      <c r="I5" s="22">
        <v>8859.0</v>
      </c>
      <c r="J5" s="17">
        <v>552.0</v>
      </c>
      <c r="K5" s="21">
        <v>1085.0</v>
      </c>
      <c r="L5" s="21">
        <v>1289.0</v>
      </c>
      <c r="M5" s="21">
        <v>1855.0</v>
      </c>
      <c r="N5" s="21">
        <v>944.0</v>
      </c>
      <c r="O5" s="21">
        <v>2420.0</v>
      </c>
      <c r="P5" s="21">
        <v>150.0</v>
      </c>
      <c r="Q5" s="23">
        <v>564.0</v>
      </c>
      <c r="R5" s="20">
        <f t="shared" si="3"/>
        <v>0.06230951575</v>
      </c>
      <c r="S5" s="20">
        <f t="shared" si="4"/>
        <v>0.1224743199</v>
      </c>
      <c r="T5" s="20">
        <f t="shared" si="5"/>
        <v>0.1455017496</v>
      </c>
      <c r="U5" s="20">
        <f t="shared" si="6"/>
        <v>0.2093915792</v>
      </c>
      <c r="V5" s="20">
        <f t="shared" si="7"/>
        <v>0.1065583023</v>
      </c>
      <c r="W5" s="20">
        <f t="shared" si="8"/>
        <v>0.2731685292</v>
      </c>
      <c r="X5" s="20">
        <f t="shared" si="9"/>
        <v>0.01693193363</v>
      </c>
      <c r="Y5" s="24">
        <f t="shared" si="10"/>
        <v>0.06366407044</v>
      </c>
    </row>
    <row r="6">
      <c r="A6" s="17" t="s">
        <v>25</v>
      </c>
      <c r="B6" s="18" t="s">
        <v>31</v>
      </c>
      <c r="C6" s="17" t="s">
        <v>27</v>
      </c>
      <c r="D6" s="18">
        <v>8072.0</v>
      </c>
      <c r="E6" s="19"/>
      <c r="F6" s="20">
        <f t="shared" si="1"/>
        <v>0.8266848365</v>
      </c>
      <c r="G6" s="18">
        <f t="shared" si="2"/>
        <v>6673</v>
      </c>
      <c r="H6" s="21">
        <v>31.0</v>
      </c>
      <c r="I6" s="22">
        <v>6642.0</v>
      </c>
      <c r="J6" s="17">
        <v>446.0</v>
      </c>
      <c r="K6" s="21">
        <v>847.0</v>
      </c>
      <c r="L6" s="21">
        <v>746.0</v>
      </c>
      <c r="M6" s="21">
        <v>1374.0</v>
      </c>
      <c r="N6" s="21">
        <v>853.0</v>
      </c>
      <c r="O6" s="21">
        <v>1857.0</v>
      </c>
      <c r="P6" s="21">
        <v>95.0</v>
      </c>
      <c r="Q6" s="23">
        <v>424.0</v>
      </c>
      <c r="R6" s="20">
        <f t="shared" si="3"/>
        <v>0.06714844926</v>
      </c>
      <c r="S6" s="20">
        <f t="shared" si="4"/>
        <v>0.1275218308</v>
      </c>
      <c r="T6" s="20">
        <f t="shared" si="5"/>
        <v>0.1123155676</v>
      </c>
      <c r="U6" s="20">
        <f t="shared" si="6"/>
        <v>0.206865402</v>
      </c>
      <c r="V6" s="20">
        <f t="shared" si="7"/>
        <v>0.1284251731</v>
      </c>
      <c r="W6" s="20">
        <f t="shared" si="8"/>
        <v>0.2795844625</v>
      </c>
      <c r="X6" s="20">
        <f t="shared" si="9"/>
        <v>0.01430292081</v>
      </c>
      <c r="Y6" s="24">
        <f t="shared" si="10"/>
        <v>0.06383619392</v>
      </c>
    </row>
    <row r="7">
      <c r="A7" s="17" t="s">
        <v>25</v>
      </c>
      <c r="B7" s="18" t="s">
        <v>32</v>
      </c>
      <c r="C7" s="17" t="s">
        <v>27</v>
      </c>
      <c r="D7" s="18">
        <v>7878.0</v>
      </c>
      <c r="E7" s="19"/>
      <c r="F7" s="20">
        <f t="shared" si="1"/>
        <v>0.8542777355</v>
      </c>
      <c r="G7" s="18">
        <f t="shared" si="2"/>
        <v>6730</v>
      </c>
      <c r="H7" s="21">
        <v>20.0</v>
      </c>
      <c r="I7" s="22">
        <v>6710.0</v>
      </c>
      <c r="J7" s="17">
        <v>429.0</v>
      </c>
      <c r="K7" s="21">
        <v>933.0</v>
      </c>
      <c r="L7" s="21">
        <v>632.0</v>
      </c>
      <c r="M7" s="21">
        <v>1333.0</v>
      </c>
      <c r="N7" s="21">
        <v>943.0</v>
      </c>
      <c r="O7" s="21">
        <v>1979.0</v>
      </c>
      <c r="P7" s="21">
        <v>88.0</v>
      </c>
      <c r="Q7" s="23">
        <v>373.0</v>
      </c>
      <c r="R7" s="20">
        <f t="shared" si="3"/>
        <v>0.06393442623</v>
      </c>
      <c r="S7" s="20">
        <f t="shared" si="4"/>
        <v>0.1390461997</v>
      </c>
      <c r="T7" s="20">
        <f t="shared" si="5"/>
        <v>0.09418777943</v>
      </c>
      <c r="U7" s="20">
        <f t="shared" si="6"/>
        <v>0.1986587183</v>
      </c>
      <c r="V7" s="20">
        <f t="shared" si="7"/>
        <v>0.1405365127</v>
      </c>
      <c r="W7" s="20">
        <f t="shared" si="8"/>
        <v>0.2949329359</v>
      </c>
      <c r="X7" s="20">
        <f t="shared" si="9"/>
        <v>0.0131147541</v>
      </c>
      <c r="Y7" s="24">
        <f t="shared" si="10"/>
        <v>0.05558867362</v>
      </c>
    </row>
    <row r="8">
      <c r="A8" s="25" t="s">
        <v>25</v>
      </c>
      <c r="B8" s="26" t="s">
        <v>33</v>
      </c>
      <c r="C8" s="25" t="s">
        <v>27</v>
      </c>
      <c r="D8" s="26">
        <v>6518.0</v>
      </c>
      <c r="E8" s="27"/>
      <c r="F8" s="28">
        <f t="shared" si="1"/>
        <v>0.8036207426</v>
      </c>
      <c r="G8" s="26">
        <f t="shared" si="2"/>
        <v>5238</v>
      </c>
      <c r="H8" s="29">
        <v>20.0</v>
      </c>
      <c r="I8" s="30">
        <v>5218.0</v>
      </c>
      <c r="J8" s="25">
        <v>474.0</v>
      </c>
      <c r="K8" s="29">
        <v>723.0</v>
      </c>
      <c r="L8" s="29">
        <v>575.0</v>
      </c>
      <c r="M8" s="29">
        <v>1066.0</v>
      </c>
      <c r="N8" s="29">
        <v>693.0</v>
      </c>
      <c r="O8" s="29">
        <v>1241.0</v>
      </c>
      <c r="P8" s="29">
        <v>87.0</v>
      </c>
      <c r="Q8" s="31">
        <v>359.0</v>
      </c>
      <c r="R8" s="28">
        <f t="shared" si="3"/>
        <v>0.09083940207</v>
      </c>
      <c r="S8" s="28">
        <f t="shared" si="4"/>
        <v>0.1385588348</v>
      </c>
      <c r="T8" s="28">
        <f t="shared" si="5"/>
        <v>0.1101954772</v>
      </c>
      <c r="U8" s="28">
        <f t="shared" si="6"/>
        <v>0.2042928325</v>
      </c>
      <c r="V8" s="28">
        <f t="shared" si="7"/>
        <v>0.1328095056</v>
      </c>
      <c r="W8" s="28">
        <f t="shared" si="8"/>
        <v>0.2378305864</v>
      </c>
      <c r="X8" s="28">
        <f t="shared" si="9"/>
        <v>0.01667305481</v>
      </c>
      <c r="Y8" s="32">
        <f t="shared" si="10"/>
        <v>0.06880030663</v>
      </c>
    </row>
    <row r="9">
      <c r="A9" s="9" t="s">
        <v>34</v>
      </c>
      <c r="B9" s="10" t="s">
        <v>35</v>
      </c>
      <c r="C9" s="9" t="s">
        <v>27</v>
      </c>
      <c r="D9" s="10">
        <v>8931.0</v>
      </c>
      <c r="E9" s="11"/>
      <c r="F9" s="12">
        <f t="shared" si="1"/>
        <v>0.6912999664</v>
      </c>
      <c r="G9" s="10">
        <f t="shared" si="2"/>
        <v>6174</v>
      </c>
      <c r="H9" s="13">
        <v>52.0</v>
      </c>
      <c r="I9" s="14">
        <v>6122.0</v>
      </c>
      <c r="J9" s="9">
        <v>971.0</v>
      </c>
      <c r="K9" s="13">
        <v>687.0</v>
      </c>
      <c r="L9" s="13">
        <v>976.0</v>
      </c>
      <c r="M9" s="13">
        <v>1102.0</v>
      </c>
      <c r="N9" s="13">
        <v>558.0</v>
      </c>
      <c r="O9" s="13">
        <v>1014.0</v>
      </c>
      <c r="P9" s="13">
        <v>163.0</v>
      </c>
      <c r="Q9" s="15">
        <v>651.0</v>
      </c>
      <c r="R9" s="12">
        <f t="shared" si="3"/>
        <v>0.1586082979</v>
      </c>
      <c r="S9" s="12">
        <f t="shared" si="4"/>
        <v>0.1122182293</v>
      </c>
      <c r="T9" s="12">
        <f t="shared" si="5"/>
        <v>0.1594250245</v>
      </c>
      <c r="U9" s="12">
        <f t="shared" si="6"/>
        <v>0.1800065338</v>
      </c>
      <c r="V9" s="12">
        <f t="shared" si="7"/>
        <v>0.09114668409</v>
      </c>
      <c r="W9" s="12">
        <f t="shared" si="8"/>
        <v>0.1656321464</v>
      </c>
      <c r="X9" s="12">
        <f t="shared" si="9"/>
        <v>0.02662528585</v>
      </c>
      <c r="Y9" s="16">
        <f t="shared" si="10"/>
        <v>0.1063377981</v>
      </c>
    </row>
    <row r="10">
      <c r="A10" s="17" t="s">
        <v>34</v>
      </c>
      <c r="B10" s="18" t="s">
        <v>36</v>
      </c>
      <c r="C10" s="17" t="s">
        <v>27</v>
      </c>
      <c r="D10" s="18">
        <v>7590.0</v>
      </c>
      <c r="E10" s="19"/>
      <c r="F10" s="20">
        <f t="shared" si="1"/>
        <v>0.672859025</v>
      </c>
      <c r="G10" s="18">
        <f t="shared" si="2"/>
        <v>5107</v>
      </c>
      <c r="H10" s="21">
        <v>55.0</v>
      </c>
      <c r="I10" s="22">
        <v>5052.0</v>
      </c>
      <c r="J10" s="17">
        <v>968.0</v>
      </c>
      <c r="K10" s="21">
        <v>966.0</v>
      </c>
      <c r="L10" s="21">
        <v>565.0</v>
      </c>
      <c r="M10" s="21">
        <v>1381.0</v>
      </c>
      <c r="N10" s="21">
        <v>360.0</v>
      </c>
      <c r="O10" s="21">
        <v>352.0</v>
      </c>
      <c r="P10" s="21">
        <v>71.0</v>
      </c>
      <c r="Q10" s="23">
        <v>389.0</v>
      </c>
      <c r="R10" s="20">
        <f t="shared" si="3"/>
        <v>0.1916072842</v>
      </c>
      <c r="S10" s="20">
        <f t="shared" si="4"/>
        <v>0.1912114014</v>
      </c>
      <c r="T10" s="20">
        <f t="shared" si="5"/>
        <v>0.1118368963</v>
      </c>
      <c r="U10" s="20">
        <f t="shared" si="6"/>
        <v>0.2733570863</v>
      </c>
      <c r="V10" s="20">
        <f t="shared" si="7"/>
        <v>0.07125890736</v>
      </c>
      <c r="W10" s="20">
        <f t="shared" si="8"/>
        <v>0.06967537609</v>
      </c>
      <c r="X10" s="20">
        <f t="shared" si="9"/>
        <v>0.01405384006</v>
      </c>
      <c r="Y10" s="24">
        <f t="shared" si="10"/>
        <v>0.07699920823</v>
      </c>
    </row>
    <row r="11">
      <c r="A11" s="17" t="s">
        <v>34</v>
      </c>
      <c r="B11" s="18" t="s">
        <v>37</v>
      </c>
      <c r="C11" s="17" t="s">
        <v>27</v>
      </c>
      <c r="D11" s="18">
        <v>3531.0</v>
      </c>
      <c r="E11" s="19"/>
      <c r="F11" s="20">
        <f t="shared" si="1"/>
        <v>0.6621353724</v>
      </c>
      <c r="G11" s="18">
        <f t="shared" si="2"/>
        <v>2338</v>
      </c>
      <c r="H11" s="21">
        <v>21.0</v>
      </c>
      <c r="I11" s="22">
        <v>2317.0</v>
      </c>
      <c r="J11" s="17">
        <v>457.0</v>
      </c>
      <c r="K11" s="21">
        <v>319.0</v>
      </c>
      <c r="L11" s="21">
        <v>247.0</v>
      </c>
      <c r="M11" s="21">
        <v>516.0</v>
      </c>
      <c r="N11" s="21">
        <v>258.0</v>
      </c>
      <c r="O11" s="21">
        <v>224.0</v>
      </c>
      <c r="P11" s="21">
        <v>58.0</v>
      </c>
      <c r="Q11" s="23">
        <v>238.0</v>
      </c>
      <c r="R11" s="20">
        <f t="shared" si="3"/>
        <v>0.1972378075</v>
      </c>
      <c r="S11" s="20">
        <f t="shared" si="4"/>
        <v>0.1376780319</v>
      </c>
      <c r="T11" s="20">
        <f t="shared" si="5"/>
        <v>0.1066033664</v>
      </c>
      <c r="U11" s="20">
        <f t="shared" si="6"/>
        <v>0.2227017695</v>
      </c>
      <c r="V11" s="20">
        <f t="shared" si="7"/>
        <v>0.1113508848</v>
      </c>
      <c r="W11" s="20">
        <f t="shared" si="8"/>
        <v>0.09667673716</v>
      </c>
      <c r="X11" s="20">
        <f t="shared" si="9"/>
        <v>0.02503236944</v>
      </c>
      <c r="Y11" s="24">
        <f t="shared" si="10"/>
        <v>0.1027190332</v>
      </c>
    </row>
    <row r="12">
      <c r="A12" s="17" t="s">
        <v>34</v>
      </c>
      <c r="B12" s="18" t="s">
        <v>38</v>
      </c>
      <c r="C12" s="17" t="s">
        <v>27</v>
      </c>
      <c r="D12" s="18">
        <v>8790.0</v>
      </c>
      <c r="E12" s="19"/>
      <c r="F12" s="20">
        <f t="shared" si="1"/>
        <v>0.6828213879</v>
      </c>
      <c r="G12" s="18">
        <f t="shared" si="2"/>
        <v>6002</v>
      </c>
      <c r="H12" s="21">
        <v>55.0</v>
      </c>
      <c r="I12" s="22">
        <v>5947.0</v>
      </c>
      <c r="J12" s="17">
        <v>1340.0</v>
      </c>
      <c r="K12" s="21">
        <v>1089.0</v>
      </c>
      <c r="L12" s="21">
        <v>554.0</v>
      </c>
      <c r="M12" s="21">
        <v>1381.0</v>
      </c>
      <c r="N12" s="21">
        <v>605.0</v>
      </c>
      <c r="O12" s="21">
        <v>385.0</v>
      </c>
      <c r="P12" s="21">
        <v>73.0</v>
      </c>
      <c r="Q12" s="23">
        <v>520.0</v>
      </c>
      <c r="R12" s="20">
        <f t="shared" si="3"/>
        <v>0.2253236926</v>
      </c>
      <c r="S12" s="20">
        <f t="shared" si="4"/>
        <v>0.1831175383</v>
      </c>
      <c r="T12" s="20">
        <f t="shared" si="5"/>
        <v>0.09315621322</v>
      </c>
      <c r="U12" s="20">
        <f t="shared" si="6"/>
        <v>0.232217925</v>
      </c>
      <c r="V12" s="20">
        <f t="shared" si="7"/>
        <v>0.1017319657</v>
      </c>
      <c r="W12" s="20">
        <f t="shared" si="8"/>
        <v>0.06473852363</v>
      </c>
      <c r="X12" s="20">
        <f t="shared" si="9"/>
        <v>0.01227509669</v>
      </c>
      <c r="Y12" s="24">
        <f t="shared" si="10"/>
        <v>0.0874390449</v>
      </c>
    </row>
    <row r="13">
      <c r="A13" s="17" t="s">
        <v>34</v>
      </c>
      <c r="B13" s="18" t="s">
        <v>39</v>
      </c>
      <c r="C13" s="17" t="s">
        <v>27</v>
      </c>
      <c r="D13" s="18">
        <v>4705.0</v>
      </c>
      <c r="E13" s="19"/>
      <c r="F13" s="20">
        <f t="shared" si="1"/>
        <v>0.7083953241</v>
      </c>
      <c r="G13" s="18">
        <f t="shared" si="2"/>
        <v>3333</v>
      </c>
      <c r="H13" s="21">
        <v>32.0</v>
      </c>
      <c r="I13" s="22">
        <v>3301.0</v>
      </c>
      <c r="J13" s="17">
        <v>713.0</v>
      </c>
      <c r="K13" s="21">
        <v>702.0</v>
      </c>
      <c r="L13" s="21">
        <v>282.0</v>
      </c>
      <c r="M13" s="21">
        <v>776.0</v>
      </c>
      <c r="N13" s="21">
        <v>317.0</v>
      </c>
      <c r="O13" s="21">
        <v>209.0</v>
      </c>
      <c r="P13" s="21">
        <v>36.0</v>
      </c>
      <c r="Q13" s="23">
        <v>266.0</v>
      </c>
      <c r="R13" s="20">
        <f t="shared" si="3"/>
        <v>0.215995153</v>
      </c>
      <c r="S13" s="20">
        <f t="shared" si="4"/>
        <v>0.2126628294</v>
      </c>
      <c r="T13" s="20">
        <f t="shared" si="5"/>
        <v>0.08542865798</v>
      </c>
      <c r="U13" s="20">
        <f t="shared" si="6"/>
        <v>0.2350802787</v>
      </c>
      <c r="V13" s="20">
        <f t="shared" si="7"/>
        <v>0.0960315056</v>
      </c>
      <c r="W13" s="20">
        <f t="shared" si="8"/>
        <v>0.06331414723</v>
      </c>
      <c r="X13" s="20">
        <f t="shared" si="9"/>
        <v>0.01090578613</v>
      </c>
      <c r="Y13" s="24">
        <f t="shared" si="10"/>
        <v>0.08058164193</v>
      </c>
    </row>
    <row r="14">
      <c r="A14" s="25" t="s">
        <v>34</v>
      </c>
      <c r="B14" s="26" t="s">
        <v>40</v>
      </c>
      <c r="C14" s="25" t="s">
        <v>27</v>
      </c>
      <c r="D14" s="26">
        <v>2472.0</v>
      </c>
      <c r="E14" s="27"/>
      <c r="F14" s="28">
        <f t="shared" si="1"/>
        <v>0.8220064725</v>
      </c>
      <c r="G14" s="26">
        <f t="shared" si="2"/>
        <v>2032</v>
      </c>
      <c r="H14" s="29">
        <v>22.0</v>
      </c>
      <c r="I14" s="30">
        <v>2010.0</v>
      </c>
      <c r="J14" s="25">
        <v>408.0</v>
      </c>
      <c r="K14" s="29">
        <v>454.0</v>
      </c>
      <c r="L14" s="29">
        <v>122.0</v>
      </c>
      <c r="M14" s="29">
        <v>407.0</v>
      </c>
      <c r="N14" s="29">
        <v>309.0</v>
      </c>
      <c r="O14" s="29">
        <v>157.0</v>
      </c>
      <c r="P14" s="29">
        <v>18.0</v>
      </c>
      <c r="Q14" s="31">
        <v>135.0</v>
      </c>
      <c r="R14" s="28">
        <f t="shared" si="3"/>
        <v>0.2029850746</v>
      </c>
      <c r="S14" s="28">
        <f t="shared" si="4"/>
        <v>0.2258706468</v>
      </c>
      <c r="T14" s="28">
        <f t="shared" si="5"/>
        <v>0.06069651741</v>
      </c>
      <c r="U14" s="28">
        <f t="shared" si="6"/>
        <v>0.2024875622</v>
      </c>
      <c r="V14" s="28">
        <f t="shared" si="7"/>
        <v>0.1537313433</v>
      </c>
      <c r="W14" s="28">
        <f t="shared" si="8"/>
        <v>0.07810945274</v>
      </c>
      <c r="X14" s="28">
        <f t="shared" si="9"/>
        <v>0.008955223881</v>
      </c>
      <c r="Y14" s="32">
        <f t="shared" si="10"/>
        <v>0.0671641791</v>
      </c>
    </row>
    <row r="15">
      <c r="A15" s="9" t="s">
        <v>41</v>
      </c>
      <c r="B15" s="10" t="s">
        <v>42</v>
      </c>
      <c r="C15" s="9" t="s">
        <v>27</v>
      </c>
      <c r="D15" s="10">
        <v>8606.0</v>
      </c>
      <c r="E15" s="11"/>
      <c r="F15" s="12">
        <f t="shared" si="1"/>
        <v>0.7542412271</v>
      </c>
      <c r="G15" s="10">
        <f t="shared" si="2"/>
        <v>6491</v>
      </c>
      <c r="H15" s="13">
        <v>27.0</v>
      </c>
      <c r="I15" s="14">
        <v>6464.0</v>
      </c>
      <c r="J15" s="9">
        <v>458.0</v>
      </c>
      <c r="K15" s="13">
        <v>391.0</v>
      </c>
      <c r="L15" s="13">
        <v>1831.0</v>
      </c>
      <c r="M15" s="13">
        <v>886.0</v>
      </c>
      <c r="N15" s="13">
        <v>444.0</v>
      </c>
      <c r="O15" s="13">
        <v>1936.0</v>
      </c>
      <c r="P15" s="13">
        <v>147.0</v>
      </c>
      <c r="Q15" s="15">
        <v>371.0</v>
      </c>
      <c r="R15" s="12">
        <f t="shared" si="3"/>
        <v>0.0708539604</v>
      </c>
      <c r="S15" s="12">
        <f t="shared" si="4"/>
        <v>0.06048886139</v>
      </c>
      <c r="T15" s="12">
        <f t="shared" si="5"/>
        <v>0.2832611386</v>
      </c>
      <c r="U15" s="12">
        <f t="shared" si="6"/>
        <v>0.1370668317</v>
      </c>
      <c r="V15" s="12">
        <f t="shared" si="7"/>
        <v>0.06868811881</v>
      </c>
      <c r="W15" s="12">
        <f t="shared" si="8"/>
        <v>0.2995049505</v>
      </c>
      <c r="X15" s="12">
        <f t="shared" si="9"/>
        <v>0.02274133663</v>
      </c>
      <c r="Y15" s="16">
        <f t="shared" si="10"/>
        <v>0.05739480198</v>
      </c>
    </row>
    <row r="16">
      <c r="A16" s="17" t="s">
        <v>41</v>
      </c>
      <c r="B16" s="18" t="s">
        <v>43</v>
      </c>
      <c r="C16" s="17" t="s">
        <v>27</v>
      </c>
      <c r="D16" s="18">
        <v>7510.0</v>
      </c>
      <c r="E16" s="19"/>
      <c r="F16" s="20">
        <f t="shared" si="1"/>
        <v>0.6757656458</v>
      </c>
      <c r="G16" s="18">
        <f t="shared" si="2"/>
        <v>5075</v>
      </c>
      <c r="H16" s="21">
        <v>36.0</v>
      </c>
      <c r="I16" s="22">
        <v>5039.0</v>
      </c>
      <c r="J16" s="17">
        <v>411.0</v>
      </c>
      <c r="K16" s="21">
        <v>303.0</v>
      </c>
      <c r="L16" s="21">
        <v>1673.0</v>
      </c>
      <c r="M16" s="21">
        <v>622.0</v>
      </c>
      <c r="N16" s="21">
        <v>283.0</v>
      </c>
      <c r="O16" s="21">
        <v>1267.0</v>
      </c>
      <c r="P16" s="21">
        <v>140.0</v>
      </c>
      <c r="Q16" s="23">
        <v>340.0</v>
      </c>
      <c r="R16" s="20">
        <f t="shared" si="3"/>
        <v>0.08156380234</v>
      </c>
      <c r="S16" s="20">
        <f t="shared" si="4"/>
        <v>0.06013097837</v>
      </c>
      <c r="T16" s="20">
        <f t="shared" si="5"/>
        <v>0.3320103195</v>
      </c>
      <c r="U16" s="20">
        <f t="shared" si="6"/>
        <v>0.1234371899</v>
      </c>
      <c r="V16" s="20">
        <f t="shared" si="7"/>
        <v>0.05616193689</v>
      </c>
      <c r="W16" s="20">
        <f t="shared" si="8"/>
        <v>0.2514387775</v>
      </c>
      <c r="X16" s="20">
        <f t="shared" si="9"/>
        <v>0.02778329034</v>
      </c>
      <c r="Y16" s="24">
        <f t="shared" si="10"/>
        <v>0.0674737051</v>
      </c>
    </row>
    <row r="17">
      <c r="A17" s="17" t="s">
        <v>41</v>
      </c>
      <c r="B17" s="18" t="s">
        <v>44</v>
      </c>
      <c r="C17" s="17" t="s">
        <v>27</v>
      </c>
      <c r="D17" s="18">
        <v>9083.0</v>
      </c>
      <c r="E17" s="19"/>
      <c r="F17" s="20">
        <f t="shared" si="1"/>
        <v>0.7586700429</v>
      </c>
      <c r="G17" s="18">
        <f t="shared" si="2"/>
        <v>6891</v>
      </c>
      <c r="H17" s="21">
        <v>46.0</v>
      </c>
      <c r="I17" s="22">
        <v>6845.0</v>
      </c>
      <c r="J17" s="17">
        <v>776.0</v>
      </c>
      <c r="K17" s="21">
        <v>651.0</v>
      </c>
      <c r="L17" s="21">
        <v>1280.0</v>
      </c>
      <c r="M17" s="21">
        <v>1135.0</v>
      </c>
      <c r="N17" s="21">
        <v>589.0</v>
      </c>
      <c r="O17" s="21">
        <v>1661.0</v>
      </c>
      <c r="P17" s="21">
        <v>183.0</v>
      </c>
      <c r="Q17" s="23">
        <v>570.0</v>
      </c>
      <c r="R17" s="20">
        <f t="shared" si="3"/>
        <v>0.1133674215</v>
      </c>
      <c r="S17" s="20">
        <f t="shared" si="4"/>
        <v>0.09510591673</v>
      </c>
      <c r="T17" s="20">
        <f t="shared" si="5"/>
        <v>0.1869978086</v>
      </c>
      <c r="U17" s="20">
        <f t="shared" si="6"/>
        <v>0.1658144631</v>
      </c>
      <c r="V17" s="20">
        <f t="shared" si="7"/>
        <v>0.08604821037</v>
      </c>
      <c r="W17" s="20">
        <f t="shared" si="8"/>
        <v>0.2426588751</v>
      </c>
      <c r="X17" s="20">
        <f t="shared" si="9"/>
        <v>0.02673484295</v>
      </c>
      <c r="Y17" s="24">
        <f t="shared" si="10"/>
        <v>0.08327246165</v>
      </c>
    </row>
    <row r="18">
      <c r="A18" s="17" t="s">
        <v>41</v>
      </c>
      <c r="B18" s="18" t="s">
        <v>45</v>
      </c>
      <c r="C18" s="17" t="s">
        <v>27</v>
      </c>
      <c r="D18" s="18">
        <v>7031.0</v>
      </c>
      <c r="E18" s="19"/>
      <c r="F18" s="20">
        <f t="shared" si="1"/>
        <v>0.6937846679</v>
      </c>
      <c r="G18" s="18">
        <f t="shared" si="2"/>
        <v>4878</v>
      </c>
      <c r="H18" s="21">
        <v>61.0</v>
      </c>
      <c r="I18" s="22">
        <v>4817.0</v>
      </c>
      <c r="J18" s="17">
        <v>853.0</v>
      </c>
      <c r="K18" s="21">
        <v>725.0</v>
      </c>
      <c r="L18" s="21">
        <v>576.0</v>
      </c>
      <c r="M18" s="21">
        <v>1098.0</v>
      </c>
      <c r="N18" s="21">
        <v>458.0</v>
      </c>
      <c r="O18" s="21">
        <v>558.0</v>
      </c>
      <c r="P18" s="21">
        <v>87.0</v>
      </c>
      <c r="Q18" s="23">
        <v>462.0</v>
      </c>
      <c r="R18" s="20">
        <f t="shared" si="3"/>
        <v>0.1770811709</v>
      </c>
      <c r="S18" s="20">
        <f t="shared" si="4"/>
        <v>0.1505086153</v>
      </c>
      <c r="T18" s="20">
        <f t="shared" si="5"/>
        <v>0.1195764999</v>
      </c>
      <c r="U18" s="20">
        <f t="shared" si="6"/>
        <v>0.2279427029</v>
      </c>
      <c r="V18" s="20">
        <f t="shared" si="7"/>
        <v>0.09507992526</v>
      </c>
      <c r="W18" s="20">
        <f t="shared" si="8"/>
        <v>0.1158397343</v>
      </c>
      <c r="X18" s="20">
        <f t="shared" si="9"/>
        <v>0.01806103384</v>
      </c>
      <c r="Y18" s="24">
        <f t="shared" si="10"/>
        <v>0.09591031763</v>
      </c>
    </row>
    <row r="19">
      <c r="A19" s="17" t="s">
        <v>41</v>
      </c>
      <c r="B19" s="18" t="s">
        <v>46</v>
      </c>
      <c r="C19" s="17" t="s">
        <v>27</v>
      </c>
      <c r="D19" s="18">
        <v>10468.0</v>
      </c>
      <c r="E19" s="19"/>
      <c r="F19" s="20">
        <f t="shared" si="1"/>
        <v>0.6159724876</v>
      </c>
      <c r="G19" s="18">
        <f t="shared" si="2"/>
        <v>6448</v>
      </c>
      <c r="H19" s="21">
        <v>68.0</v>
      </c>
      <c r="I19" s="22">
        <v>6380.0</v>
      </c>
      <c r="J19" s="17">
        <v>1526.0</v>
      </c>
      <c r="K19" s="21">
        <v>1071.0</v>
      </c>
      <c r="L19" s="21">
        <v>664.0</v>
      </c>
      <c r="M19" s="21">
        <v>1522.0</v>
      </c>
      <c r="N19" s="21">
        <v>553.0</v>
      </c>
      <c r="O19" s="21">
        <v>382.0</v>
      </c>
      <c r="P19" s="21">
        <v>82.0</v>
      </c>
      <c r="Q19" s="23">
        <v>580.0</v>
      </c>
      <c r="R19" s="20">
        <f t="shared" si="3"/>
        <v>0.239184953</v>
      </c>
      <c r="S19" s="20">
        <f t="shared" si="4"/>
        <v>0.1678683386</v>
      </c>
      <c r="T19" s="20">
        <f t="shared" si="5"/>
        <v>0.1040752351</v>
      </c>
      <c r="U19" s="20">
        <f t="shared" si="6"/>
        <v>0.2385579937</v>
      </c>
      <c r="V19" s="20">
        <f t="shared" si="7"/>
        <v>0.08667711599</v>
      </c>
      <c r="W19" s="20">
        <f t="shared" si="8"/>
        <v>0.05987460815</v>
      </c>
      <c r="X19" s="20">
        <f t="shared" si="9"/>
        <v>0.01285266458</v>
      </c>
      <c r="Y19" s="24">
        <f t="shared" si="10"/>
        <v>0.09090909091</v>
      </c>
    </row>
    <row r="20">
      <c r="A20" s="17" t="s">
        <v>41</v>
      </c>
      <c r="B20" s="18" t="s">
        <v>47</v>
      </c>
      <c r="C20" s="17" t="s">
        <v>27</v>
      </c>
      <c r="D20" s="18">
        <v>3184.0</v>
      </c>
      <c r="E20" s="19"/>
      <c r="F20" s="20">
        <f t="shared" si="1"/>
        <v>0.8049623116</v>
      </c>
      <c r="G20" s="18">
        <f t="shared" si="2"/>
        <v>2563</v>
      </c>
      <c r="H20" s="21">
        <v>19.0</v>
      </c>
      <c r="I20" s="22">
        <v>2544.0</v>
      </c>
      <c r="J20" s="17">
        <v>471.0</v>
      </c>
      <c r="K20" s="21">
        <v>527.0</v>
      </c>
      <c r="L20" s="21">
        <v>213.0</v>
      </c>
      <c r="M20" s="21">
        <v>722.0</v>
      </c>
      <c r="N20" s="21">
        <v>293.0</v>
      </c>
      <c r="O20" s="21">
        <v>141.0</v>
      </c>
      <c r="P20" s="21">
        <v>20.0</v>
      </c>
      <c r="Q20" s="23">
        <v>157.0</v>
      </c>
      <c r="R20" s="20">
        <f t="shared" si="3"/>
        <v>0.1851415094</v>
      </c>
      <c r="S20" s="20">
        <f t="shared" si="4"/>
        <v>0.2071540881</v>
      </c>
      <c r="T20" s="20">
        <f t="shared" si="5"/>
        <v>0.08372641509</v>
      </c>
      <c r="U20" s="20">
        <f t="shared" si="6"/>
        <v>0.2838050314</v>
      </c>
      <c r="V20" s="20">
        <f t="shared" si="7"/>
        <v>0.115172956</v>
      </c>
      <c r="W20" s="20">
        <f t="shared" si="8"/>
        <v>0.0554245283</v>
      </c>
      <c r="X20" s="20">
        <f t="shared" si="9"/>
        <v>0.00786163522</v>
      </c>
      <c r="Y20" s="24">
        <f t="shared" si="10"/>
        <v>0.06171383648</v>
      </c>
    </row>
    <row r="21">
      <c r="A21" s="17" t="s">
        <v>41</v>
      </c>
      <c r="B21" s="18" t="s">
        <v>48</v>
      </c>
      <c r="C21" s="17" t="s">
        <v>27</v>
      </c>
      <c r="D21" s="18">
        <v>4886.0</v>
      </c>
      <c r="E21" s="19"/>
      <c r="F21" s="20">
        <f t="shared" si="1"/>
        <v>0.8258288989</v>
      </c>
      <c r="G21" s="18">
        <f t="shared" si="2"/>
        <v>4035</v>
      </c>
      <c r="H21" s="21">
        <v>30.0</v>
      </c>
      <c r="I21" s="22">
        <v>4005.0</v>
      </c>
      <c r="J21" s="17">
        <v>665.0</v>
      </c>
      <c r="K21" s="21">
        <v>885.0</v>
      </c>
      <c r="L21" s="21">
        <v>283.0</v>
      </c>
      <c r="M21" s="21">
        <v>946.0</v>
      </c>
      <c r="N21" s="21">
        <v>519.0</v>
      </c>
      <c r="O21" s="21">
        <v>389.0</v>
      </c>
      <c r="P21" s="21">
        <v>34.0</v>
      </c>
      <c r="Q21" s="23">
        <v>284.0</v>
      </c>
      <c r="R21" s="20">
        <f t="shared" si="3"/>
        <v>0.1660424469</v>
      </c>
      <c r="S21" s="20">
        <f t="shared" si="4"/>
        <v>0.2209737828</v>
      </c>
      <c r="T21" s="20">
        <f t="shared" si="5"/>
        <v>0.07066167291</v>
      </c>
      <c r="U21" s="20">
        <f t="shared" si="6"/>
        <v>0.2362047441</v>
      </c>
      <c r="V21" s="20">
        <f t="shared" si="7"/>
        <v>0.129588015</v>
      </c>
      <c r="W21" s="20">
        <f t="shared" si="8"/>
        <v>0.09712858926</v>
      </c>
      <c r="X21" s="20">
        <f t="shared" si="9"/>
        <v>0.008489388265</v>
      </c>
      <c r="Y21" s="24">
        <f t="shared" si="10"/>
        <v>0.0709113608</v>
      </c>
    </row>
    <row r="22">
      <c r="A22" s="17" t="s">
        <v>41</v>
      </c>
      <c r="B22" s="18" t="s">
        <v>49</v>
      </c>
      <c r="C22" s="17" t="s">
        <v>27</v>
      </c>
      <c r="D22" s="18">
        <v>7596.0</v>
      </c>
      <c r="E22" s="19"/>
      <c r="F22" s="20">
        <f t="shared" si="1"/>
        <v>0.7704054766</v>
      </c>
      <c r="G22" s="18">
        <f t="shared" si="2"/>
        <v>5852</v>
      </c>
      <c r="H22" s="21">
        <v>48.0</v>
      </c>
      <c r="I22" s="22">
        <v>5804.0</v>
      </c>
      <c r="J22" s="17">
        <v>1103.0</v>
      </c>
      <c r="K22" s="21">
        <v>1241.0</v>
      </c>
      <c r="L22" s="21">
        <v>416.0</v>
      </c>
      <c r="M22" s="21">
        <v>1343.0</v>
      </c>
      <c r="N22" s="21">
        <v>739.0</v>
      </c>
      <c r="O22" s="21">
        <v>444.0</v>
      </c>
      <c r="P22" s="21">
        <v>90.0</v>
      </c>
      <c r="Q22" s="23">
        <v>428.0</v>
      </c>
      <c r="R22" s="20">
        <f t="shared" si="3"/>
        <v>0.1900413508</v>
      </c>
      <c r="S22" s="20">
        <f t="shared" si="4"/>
        <v>0.2138180565</v>
      </c>
      <c r="T22" s="20">
        <f t="shared" si="5"/>
        <v>0.0716747071</v>
      </c>
      <c r="U22" s="20">
        <f t="shared" si="6"/>
        <v>0.2313921433</v>
      </c>
      <c r="V22" s="20">
        <f t="shared" si="7"/>
        <v>0.1273259821</v>
      </c>
      <c r="W22" s="20">
        <f t="shared" si="8"/>
        <v>0.07649896623</v>
      </c>
      <c r="X22" s="20">
        <f t="shared" si="9"/>
        <v>0.01550654721</v>
      </c>
      <c r="Y22" s="24">
        <f t="shared" si="10"/>
        <v>0.07374224673</v>
      </c>
    </row>
    <row r="23">
      <c r="A23" s="17" t="s">
        <v>41</v>
      </c>
      <c r="B23" s="18" t="s">
        <v>50</v>
      </c>
      <c r="C23" s="17" t="s">
        <v>27</v>
      </c>
      <c r="D23" s="18">
        <v>1457.0</v>
      </c>
      <c r="E23" s="19"/>
      <c r="F23" s="20">
        <f t="shared" si="1"/>
        <v>0.8805765271</v>
      </c>
      <c r="G23" s="18">
        <f t="shared" si="2"/>
        <v>1283</v>
      </c>
      <c r="H23" s="21">
        <v>0.0</v>
      </c>
      <c r="I23" s="22">
        <v>1283.0</v>
      </c>
      <c r="J23" s="17">
        <v>200.0</v>
      </c>
      <c r="K23" s="21">
        <v>290.0</v>
      </c>
      <c r="L23" s="21">
        <v>88.0</v>
      </c>
      <c r="M23" s="21">
        <v>265.0</v>
      </c>
      <c r="N23" s="21">
        <v>177.0</v>
      </c>
      <c r="O23" s="21">
        <v>175.0</v>
      </c>
      <c r="P23" s="21">
        <v>12.0</v>
      </c>
      <c r="Q23" s="23">
        <v>76.0</v>
      </c>
      <c r="R23" s="20">
        <f t="shared" si="3"/>
        <v>0.1558846454</v>
      </c>
      <c r="S23" s="20">
        <f t="shared" si="4"/>
        <v>0.2260327358</v>
      </c>
      <c r="T23" s="20">
        <f t="shared" si="5"/>
        <v>0.06858924396</v>
      </c>
      <c r="U23" s="20">
        <f t="shared" si="6"/>
        <v>0.2065471551</v>
      </c>
      <c r="V23" s="20">
        <f t="shared" si="7"/>
        <v>0.1379579111</v>
      </c>
      <c r="W23" s="20">
        <f t="shared" si="8"/>
        <v>0.1363990647</v>
      </c>
      <c r="X23" s="20">
        <f t="shared" si="9"/>
        <v>0.009353078722</v>
      </c>
      <c r="Y23" s="24">
        <f t="shared" si="10"/>
        <v>0.05923616524</v>
      </c>
    </row>
    <row r="24">
      <c r="A24" s="25" t="s">
        <v>41</v>
      </c>
      <c r="B24" s="26" t="s">
        <v>51</v>
      </c>
      <c r="C24" s="25" t="s">
        <v>27</v>
      </c>
      <c r="D24" s="26">
        <v>1704.0</v>
      </c>
      <c r="E24" s="27"/>
      <c r="F24" s="28">
        <f t="shared" si="1"/>
        <v>0.7476525822</v>
      </c>
      <c r="G24" s="26">
        <f t="shared" si="2"/>
        <v>1274</v>
      </c>
      <c r="H24" s="29">
        <v>10.0</v>
      </c>
      <c r="I24" s="30">
        <v>1264.0</v>
      </c>
      <c r="J24" s="25">
        <v>309.0</v>
      </c>
      <c r="K24" s="29">
        <v>279.0</v>
      </c>
      <c r="L24" s="29">
        <v>79.0</v>
      </c>
      <c r="M24" s="29">
        <v>245.0</v>
      </c>
      <c r="N24" s="29">
        <v>162.0</v>
      </c>
      <c r="O24" s="29">
        <v>65.0</v>
      </c>
      <c r="P24" s="29">
        <v>17.0</v>
      </c>
      <c r="Q24" s="31">
        <v>108.0</v>
      </c>
      <c r="R24" s="28">
        <f t="shared" si="3"/>
        <v>0.2444620253</v>
      </c>
      <c r="S24" s="28">
        <f t="shared" si="4"/>
        <v>0.2207278481</v>
      </c>
      <c r="T24" s="28">
        <f t="shared" si="5"/>
        <v>0.0625</v>
      </c>
      <c r="U24" s="28">
        <f t="shared" si="6"/>
        <v>0.1938291139</v>
      </c>
      <c r="V24" s="28">
        <f t="shared" si="7"/>
        <v>0.128164557</v>
      </c>
      <c r="W24" s="28">
        <f t="shared" si="8"/>
        <v>0.05142405063</v>
      </c>
      <c r="X24" s="28">
        <f t="shared" si="9"/>
        <v>0.01344936709</v>
      </c>
      <c r="Y24" s="32">
        <f t="shared" si="10"/>
        <v>0.08544303797</v>
      </c>
    </row>
    <row r="25">
      <c r="A25" s="9" t="s">
        <v>52</v>
      </c>
      <c r="B25" s="10" t="s">
        <v>53</v>
      </c>
      <c r="C25" s="9" t="s">
        <v>27</v>
      </c>
      <c r="D25" s="10">
        <v>16944.0</v>
      </c>
      <c r="E25" s="11"/>
      <c r="F25" s="12">
        <f t="shared" si="1"/>
        <v>0.7805712937</v>
      </c>
      <c r="G25" s="10">
        <f t="shared" si="2"/>
        <v>13226</v>
      </c>
      <c r="H25" s="13">
        <v>49.0</v>
      </c>
      <c r="I25" s="14">
        <v>13177.0</v>
      </c>
      <c r="J25" s="9">
        <v>920.0</v>
      </c>
      <c r="K25" s="13">
        <v>1005.0</v>
      </c>
      <c r="L25" s="13">
        <v>2533.0</v>
      </c>
      <c r="M25" s="13">
        <v>2317.0</v>
      </c>
      <c r="N25" s="13">
        <v>966.0</v>
      </c>
      <c r="O25" s="13">
        <v>4094.0</v>
      </c>
      <c r="P25" s="13">
        <v>321.0</v>
      </c>
      <c r="Q25" s="15">
        <v>1021.0</v>
      </c>
      <c r="R25" s="12">
        <f t="shared" si="3"/>
        <v>0.06981862336</v>
      </c>
      <c r="S25" s="12">
        <f t="shared" si="4"/>
        <v>0.07626925704</v>
      </c>
      <c r="T25" s="12">
        <f t="shared" si="5"/>
        <v>0.1922288837</v>
      </c>
      <c r="U25" s="12">
        <f t="shared" si="6"/>
        <v>0.1758366851</v>
      </c>
      <c r="V25" s="12">
        <f t="shared" si="7"/>
        <v>0.07330955453</v>
      </c>
      <c r="W25" s="12">
        <f t="shared" si="8"/>
        <v>0.3106928739</v>
      </c>
      <c r="X25" s="12">
        <f t="shared" si="9"/>
        <v>0.02436062837</v>
      </c>
      <c r="Y25" s="16">
        <f t="shared" si="10"/>
        <v>0.07748349397</v>
      </c>
    </row>
    <row r="26">
      <c r="A26" s="17" t="s">
        <v>52</v>
      </c>
      <c r="B26" s="18" t="s">
        <v>54</v>
      </c>
      <c r="C26" s="17" t="s">
        <v>27</v>
      </c>
      <c r="D26" s="18">
        <v>13874.0</v>
      </c>
      <c r="E26" s="19"/>
      <c r="F26" s="20">
        <f t="shared" si="1"/>
        <v>0.7844889722</v>
      </c>
      <c r="G26" s="18">
        <f t="shared" si="2"/>
        <v>10884</v>
      </c>
      <c r="H26" s="21">
        <v>67.0</v>
      </c>
      <c r="I26" s="22">
        <v>10817.0</v>
      </c>
      <c r="J26" s="17">
        <v>1155.0</v>
      </c>
      <c r="K26" s="21">
        <v>1495.0</v>
      </c>
      <c r="L26" s="21">
        <v>1327.0</v>
      </c>
      <c r="M26" s="21">
        <v>2233.0</v>
      </c>
      <c r="N26" s="21">
        <v>1208.0</v>
      </c>
      <c r="O26" s="21">
        <v>2183.0</v>
      </c>
      <c r="P26" s="21">
        <v>224.0</v>
      </c>
      <c r="Q26" s="23">
        <v>992.0</v>
      </c>
      <c r="R26" s="20">
        <f t="shared" si="3"/>
        <v>0.1067763705</v>
      </c>
      <c r="S26" s="20">
        <f t="shared" si="4"/>
        <v>0.1382083757</v>
      </c>
      <c r="T26" s="20">
        <f t="shared" si="5"/>
        <v>0.1226772673</v>
      </c>
      <c r="U26" s="20">
        <f t="shared" si="6"/>
        <v>0.2064343164</v>
      </c>
      <c r="V26" s="20">
        <f t="shared" si="7"/>
        <v>0.1116760655</v>
      </c>
      <c r="W26" s="20">
        <f t="shared" si="8"/>
        <v>0.2018119627</v>
      </c>
      <c r="X26" s="20">
        <f t="shared" si="9"/>
        <v>0.02070814459</v>
      </c>
      <c r="Y26" s="24">
        <f t="shared" si="10"/>
        <v>0.09170749746</v>
      </c>
    </row>
    <row r="27">
      <c r="A27" s="17" t="s">
        <v>52</v>
      </c>
      <c r="B27" s="18" t="s">
        <v>55</v>
      </c>
      <c r="C27" s="17" t="s">
        <v>27</v>
      </c>
      <c r="D27" s="18">
        <v>5392.0</v>
      </c>
      <c r="E27" s="19"/>
      <c r="F27" s="20">
        <f t="shared" si="1"/>
        <v>0.7806008902</v>
      </c>
      <c r="G27" s="18">
        <f t="shared" si="2"/>
        <v>4209</v>
      </c>
      <c r="H27" s="21">
        <v>26.0</v>
      </c>
      <c r="I27" s="22">
        <v>4183.0</v>
      </c>
      <c r="J27" s="17">
        <v>684.0</v>
      </c>
      <c r="K27" s="21">
        <v>809.0</v>
      </c>
      <c r="L27" s="21">
        <v>387.0</v>
      </c>
      <c r="M27" s="21">
        <v>1109.0</v>
      </c>
      <c r="N27" s="21">
        <v>426.0</v>
      </c>
      <c r="O27" s="21">
        <v>416.0</v>
      </c>
      <c r="P27" s="21">
        <v>45.0</v>
      </c>
      <c r="Q27" s="23">
        <v>307.0</v>
      </c>
      <c r="R27" s="20">
        <f t="shared" si="3"/>
        <v>0.1635190055</v>
      </c>
      <c r="S27" s="20">
        <f t="shared" si="4"/>
        <v>0.1934018647</v>
      </c>
      <c r="T27" s="20">
        <f t="shared" si="5"/>
        <v>0.09251733206</v>
      </c>
      <c r="U27" s="20">
        <f t="shared" si="6"/>
        <v>0.2651207268</v>
      </c>
      <c r="V27" s="20">
        <f t="shared" si="7"/>
        <v>0.1018407841</v>
      </c>
      <c r="W27" s="20">
        <f t="shared" si="8"/>
        <v>0.09945015539</v>
      </c>
      <c r="X27" s="20">
        <f t="shared" si="9"/>
        <v>0.01075782931</v>
      </c>
      <c r="Y27" s="24">
        <f t="shared" si="10"/>
        <v>0.07339230218</v>
      </c>
    </row>
    <row r="28">
      <c r="A28" s="17" t="s">
        <v>52</v>
      </c>
      <c r="B28" s="18" t="s">
        <v>56</v>
      </c>
      <c r="C28" s="17" t="s">
        <v>27</v>
      </c>
      <c r="D28" s="18">
        <v>2720.0</v>
      </c>
      <c r="E28" s="19"/>
      <c r="F28" s="20">
        <f t="shared" si="1"/>
        <v>0.7551470588</v>
      </c>
      <c r="G28" s="18">
        <f t="shared" si="2"/>
        <v>2054</v>
      </c>
      <c r="H28" s="21">
        <v>13.0</v>
      </c>
      <c r="I28" s="22">
        <v>2041.0</v>
      </c>
      <c r="J28" s="17">
        <v>432.0</v>
      </c>
      <c r="K28" s="21">
        <v>414.0</v>
      </c>
      <c r="L28" s="21">
        <v>223.0</v>
      </c>
      <c r="M28" s="21">
        <v>399.0</v>
      </c>
      <c r="N28" s="21">
        <v>232.0</v>
      </c>
      <c r="O28" s="21">
        <v>168.0</v>
      </c>
      <c r="P28" s="21">
        <v>30.0</v>
      </c>
      <c r="Q28" s="23">
        <v>143.0</v>
      </c>
      <c r="R28" s="20">
        <f t="shared" si="3"/>
        <v>0.2116609505</v>
      </c>
      <c r="S28" s="20">
        <f t="shared" si="4"/>
        <v>0.2028417442</v>
      </c>
      <c r="T28" s="20">
        <f t="shared" si="5"/>
        <v>0.1092601666</v>
      </c>
      <c r="U28" s="20">
        <f t="shared" si="6"/>
        <v>0.1954924057</v>
      </c>
      <c r="V28" s="20">
        <f t="shared" si="7"/>
        <v>0.1136697697</v>
      </c>
      <c r="W28" s="20">
        <f t="shared" si="8"/>
        <v>0.08231259187</v>
      </c>
      <c r="X28" s="20">
        <f t="shared" si="9"/>
        <v>0.01469867712</v>
      </c>
      <c r="Y28" s="24">
        <f t="shared" si="10"/>
        <v>0.07006369427</v>
      </c>
    </row>
    <row r="29">
      <c r="A29" s="17" t="s">
        <v>52</v>
      </c>
      <c r="B29" s="18" t="s">
        <v>57</v>
      </c>
      <c r="C29" s="17" t="s">
        <v>27</v>
      </c>
      <c r="D29" s="18">
        <v>4345.0</v>
      </c>
      <c r="E29" s="19"/>
      <c r="F29" s="20">
        <f t="shared" si="1"/>
        <v>0.785730725</v>
      </c>
      <c r="G29" s="18">
        <f t="shared" si="2"/>
        <v>3414</v>
      </c>
      <c r="H29" s="21">
        <v>26.0</v>
      </c>
      <c r="I29" s="22">
        <v>3388.0</v>
      </c>
      <c r="J29" s="17">
        <v>810.0</v>
      </c>
      <c r="K29" s="21">
        <v>698.0</v>
      </c>
      <c r="L29" s="21">
        <v>236.0</v>
      </c>
      <c r="M29" s="21">
        <v>698.0</v>
      </c>
      <c r="N29" s="21">
        <v>464.0</v>
      </c>
      <c r="O29" s="21">
        <v>192.0</v>
      </c>
      <c r="P29" s="21">
        <v>31.0</v>
      </c>
      <c r="Q29" s="23">
        <v>259.0</v>
      </c>
      <c r="R29" s="20">
        <f t="shared" si="3"/>
        <v>0.2390791027</v>
      </c>
      <c r="S29" s="20">
        <f t="shared" si="4"/>
        <v>0.2060212515</v>
      </c>
      <c r="T29" s="20">
        <f t="shared" si="5"/>
        <v>0.06965761511</v>
      </c>
      <c r="U29" s="20">
        <f t="shared" si="6"/>
        <v>0.2060212515</v>
      </c>
      <c r="V29" s="20">
        <f t="shared" si="7"/>
        <v>0.1369539551</v>
      </c>
      <c r="W29" s="20">
        <f t="shared" si="8"/>
        <v>0.05667060213</v>
      </c>
      <c r="X29" s="20">
        <f t="shared" si="9"/>
        <v>0.009149940968</v>
      </c>
      <c r="Y29" s="24">
        <f t="shared" si="10"/>
        <v>0.07644628099</v>
      </c>
    </row>
    <row r="30">
      <c r="A30" s="25" t="s">
        <v>52</v>
      </c>
      <c r="B30" s="26" t="s">
        <v>58</v>
      </c>
      <c r="C30" s="25" t="s">
        <v>27</v>
      </c>
      <c r="D30" s="26">
        <v>5362.0</v>
      </c>
      <c r="E30" s="27"/>
      <c r="F30" s="28">
        <f t="shared" si="1"/>
        <v>0.7997016039</v>
      </c>
      <c r="G30" s="26">
        <f t="shared" si="2"/>
        <v>4288</v>
      </c>
      <c r="H30" s="29">
        <v>23.0</v>
      </c>
      <c r="I30" s="30">
        <v>4265.0</v>
      </c>
      <c r="J30" s="25">
        <v>821.0</v>
      </c>
      <c r="K30" s="29">
        <v>937.0</v>
      </c>
      <c r="L30" s="29">
        <v>341.0</v>
      </c>
      <c r="M30" s="29">
        <v>893.0</v>
      </c>
      <c r="N30" s="29">
        <v>531.0</v>
      </c>
      <c r="O30" s="29">
        <v>418.0</v>
      </c>
      <c r="P30" s="29">
        <v>46.0</v>
      </c>
      <c r="Q30" s="31">
        <v>278.0</v>
      </c>
      <c r="R30" s="28">
        <f t="shared" si="3"/>
        <v>0.1924970692</v>
      </c>
      <c r="S30" s="28">
        <f t="shared" si="4"/>
        <v>0.2196951934</v>
      </c>
      <c r="T30" s="28">
        <f t="shared" si="5"/>
        <v>0.07995310668</v>
      </c>
      <c r="U30" s="28">
        <f t="shared" si="6"/>
        <v>0.2093786635</v>
      </c>
      <c r="V30" s="28">
        <f t="shared" si="7"/>
        <v>0.1245017585</v>
      </c>
      <c r="W30" s="28">
        <f t="shared" si="8"/>
        <v>0.098007034</v>
      </c>
      <c r="X30" s="28">
        <f t="shared" si="9"/>
        <v>0.01078546307</v>
      </c>
      <c r="Y30" s="32">
        <f t="shared" si="10"/>
        <v>0.06518171161</v>
      </c>
    </row>
    <row r="31">
      <c r="A31" s="9" t="s">
        <v>59</v>
      </c>
      <c r="B31" s="10" t="s">
        <v>60</v>
      </c>
      <c r="C31" s="9" t="s">
        <v>27</v>
      </c>
      <c r="D31" s="10">
        <v>19743.0</v>
      </c>
      <c r="E31" s="11"/>
      <c r="F31" s="12">
        <f t="shared" si="1"/>
        <v>0.8719546168</v>
      </c>
      <c r="G31" s="10">
        <f t="shared" si="2"/>
        <v>17215</v>
      </c>
      <c r="H31" s="13">
        <v>74.0</v>
      </c>
      <c r="I31" s="14">
        <v>17141.0</v>
      </c>
      <c r="J31" s="9">
        <v>903.0</v>
      </c>
      <c r="K31" s="13">
        <v>1370.0</v>
      </c>
      <c r="L31" s="13">
        <v>3134.0</v>
      </c>
      <c r="M31" s="13">
        <v>3305.0</v>
      </c>
      <c r="N31" s="13">
        <v>1344.0</v>
      </c>
      <c r="O31" s="13">
        <v>5756.0</v>
      </c>
      <c r="P31" s="13">
        <v>333.0</v>
      </c>
      <c r="Q31" s="15">
        <v>996.0</v>
      </c>
      <c r="R31" s="12">
        <f t="shared" si="3"/>
        <v>0.05268070708</v>
      </c>
      <c r="S31" s="12">
        <f t="shared" si="4"/>
        <v>0.07992532524</v>
      </c>
      <c r="T31" s="12">
        <f t="shared" si="5"/>
        <v>0.182836474</v>
      </c>
      <c r="U31" s="12">
        <f t="shared" si="6"/>
        <v>0.1928125547</v>
      </c>
      <c r="V31" s="12">
        <f t="shared" si="7"/>
        <v>0.07840849425</v>
      </c>
      <c r="W31" s="12">
        <f t="shared" si="8"/>
        <v>0.3358030453</v>
      </c>
      <c r="X31" s="12">
        <f t="shared" si="9"/>
        <v>0.0194271046</v>
      </c>
      <c r="Y31" s="16">
        <f t="shared" si="10"/>
        <v>0.05810629485</v>
      </c>
    </row>
    <row r="32">
      <c r="A32" s="17" t="s">
        <v>59</v>
      </c>
      <c r="B32" s="18" t="s">
        <v>61</v>
      </c>
      <c r="C32" s="17" t="s">
        <v>27</v>
      </c>
      <c r="D32" s="18">
        <v>14865.0</v>
      </c>
      <c r="E32" s="19"/>
      <c r="F32" s="20">
        <f t="shared" si="1"/>
        <v>0.8235452405</v>
      </c>
      <c r="G32" s="18">
        <f t="shared" si="2"/>
        <v>12242</v>
      </c>
      <c r="H32" s="21">
        <v>64.0</v>
      </c>
      <c r="I32" s="22">
        <v>12178.0</v>
      </c>
      <c r="J32" s="17">
        <v>661.0</v>
      </c>
      <c r="K32" s="21">
        <v>1052.0</v>
      </c>
      <c r="L32" s="21">
        <v>3461.0</v>
      </c>
      <c r="M32" s="21">
        <v>2039.0</v>
      </c>
      <c r="N32" s="21">
        <v>661.0</v>
      </c>
      <c r="O32" s="21">
        <v>3177.0</v>
      </c>
      <c r="P32" s="21">
        <v>384.0</v>
      </c>
      <c r="Q32" s="23">
        <v>743.0</v>
      </c>
      <c r="R32" s="20">
        <f t="shared" si="3"/>
        <v>0.0542782066</v>
      </c>
      <c r="S32" s="20">
        <f t="shared" si="4"/>
        <v>0.08638528494</v>
      </c>
      <c r="T32" s="20">
        <f t="shared" si="5"/>
        <v>0.2842010182</v>
      </c>
      <c r="U32" s="20">
        <f t="shared" si="6"/>
        <v>0.167433076</v>
      </c>
      <c r="V32" s="20">
        <f t="shared" si="7"/>
        <v>0.0542782066</v>
      </c>
      <c r="W32" s="20">
        <f t="shared" si="8"/>
        <v>0.2608802759</v>
      </c>
      <c r="X32" s="20">
        <f t="shared" si="9"/>
        <v>0.03153227131</v>
      </c>
      <c r="Y32" s="24">
        <f t="shared" si="10"/>
        <v>0.06101166037</v>
      </c>
    </row>
    <row r="33">
      <c r="A33" s="17" t="s">
        <v>59</v>
      </c>
      <c r="B33" s="18" t="s">
        <v>62</v>
      </c>
      <c r="C33" s="17" t="s">
        <v>27</v>
      </c>
      <c r="D33" s="18">
        <v>4837.0</v>
      </c>
      <c r="E33" s="19"/>
      <c r="F33" s="20">
        <f t="shared" si="1"/>
        <v>0.8308869134</v>
      </c>
      <c r="G33" s="18">
        <f t="shared" si="2"/>
        <v>4019</v>
      </c>
      <c r="H33" s="21">
        <v>23.0</v>
      </c>
      <c r="I33" s="22">
        <v>3996.0</v>
      </c>
      <c r="J33" s="17">
        <v>454.0</v>
      </c>
      <c r="K33" s="21">
        <v>696.0</v>
      </c>
      <c r="L33" s="21">
        <v>519.0</v>
      </c>
      <c r="M33" s="21">
        <v>992.0</v>
      </c>
      <c r="N33" s="21">
        <v>422.0</v>
      </c>
      <c r="O33" s="21">
        <v>552.0</v>
      </c>
      <c r="P33" s="21">
        <v>70.0</v>
      </c>
      <c r="Q33" s="23">
        <v>291.0</v>
      </c>
      <c r="R33" s="20">
        <f t="shared" si="3"/>
        <v>0.1136136136</v>
      </c>
      <c r="S33" s="20">
        <f t="shared" si="4"/>
        <v>0.1741741742</v>
      </c>
      <c r="T33" s="20">
        <f t="shared" si="5"/>
        <v>0.1298798799</v>
      </c>
      <c r="U33" s="20">
        <f t="shared" si="6"/>
        <v>0.2482482482</v>
      </c>
      <c r="V33" s="20">
        <f t="shared" si="7"/>
        <v>0.1056056056</v>
      </c>
      <c r="W33" s="20">
        <f t="shared" si="8"/>
        <v>0.1381381381</v>
      </c>
      <c r="X33" s="20">
        <f t="shared" si="9"/>
        <v>0.01751751752</v>
      </c>
      <c r="Y33" s="24">
        <f t="shared" si="10"/>
        <v>0.07282282282</v>
      </c>
    </row>
    <row r="34">
      <c r="A34" s="17" t="s">
        <v>59</v>
      </c>
      <c r="B34" s="18" t="s">
        <v>63</v>
      </c>
      <c r="C34" s="17" t="s">
        <v>27</v>
      </c>
      <c r="D34" s="18">
        <v>8480.0</v>
      </c>
      <c r="E34" s="19"/>
      <c r="F34" s="20">
        <f t="shared" si="1"/>
        <v>0.7278301887</v>
      </c>
      <c r="G34" s="18">
        <f t="shared" si="2"/>
        <v>6172</v>
      </c>
      <c r="H34" s="21">
        <v>52.0</v>
      </c>
      <c r="I34" s="22">
        <v>6120.0</v>
      </c>
      <c r="J34" s="17">
        <v>866.0</v>
      </c>
      <c r="K34" s="21">
        <v>927.0</v>
      </c>
      <c r="L34" s="21">
        <v>928.0</v>
      </c>
      <c r="M34" s="21">
        <v>1658.0</v>
      </c>
      <c r="N34" s="21">
        <v>497.0</v>
      </c>
      <c r="O34" s="21">
        <v>680.0</v>
      </c>
      <c r="P34" s="21">
        <v>95.0</v>
      </c>
      <c r="Q34" s="23">
        <v>469.0</v>
      </c>
      <c r="R34" s="20">
        <f t="shared" si="3"/>
        <v>0.141503268</v>
      </c>
      <c r="S34" s="20">
        <f t="shared" si="4"/>
        <v>0.1514705882</v>
      </c>
      <c r="T34" s="20">
        <f t="shared" si="5"/>
        <v>0.1516339869</v>
      </c>
      <c r="U34" s="20">
        <f t="shared" si="6"/>
        <v>0.2709150327</v>
      </c>
      <c r="V34" s="20">
        <f t="shared" si="7"/>
        <v>0.08120915033</v>
      </c>
      <c r="W34" s="20">
        <f t="shared" si="8"/>
        <v>0.1111111111</v>
      </c>
      <c r="X34" s="20">
        <f t="shared" si="9"/>
        <v>0.01552287582</v>
      </c>
      <c r="Y34" s="24">
        <f t="shared" si="10"/>
        <v>0.07663398693</v>
      </c>
    </row>
    <row r="35">
      <c r="A35" s="25" t="s">
        <v>59</v>
      </c>
      <c r="B35" s="26" t="s">
        <v>64</v>
      </c>
      <c r="C35" s="25" t="s">
        <v>27</v>
      </c>
      <c r="D35" s="26">
        <v>3682.0</v>
      </c>
      <c r="E35" s="27"/>
      <c r="F35" s="28">
        <f t="shared" si="1"/>
        <v>0.7813688213</v>
      </c>
      <c r="G35" s="26">
        <f t="shared" si="2"/>
        <v>2877</v>
      </c>
      <c r="H35" s="29">
        <v>10.0</v>
      </c>
      <c r="I35" s="30">
        <v>2867.0</v>
      </c>
      <c r="J35" s="25">
        <v>409.0</v>
      </c>
      <c r="K35" s="29">
        <v>453.0</v>
      </c>
      <c r="L35" s="29">
        <v>337.0</v>
      </c>
      <c r="M35" s="29">
        <v>617.0</v>
      </c>
      <c r="N35" s="29">
        <v>301.0</v>
      </c>
      <c r="O35" s="29">
        <v>419.0</v>
      </c>
      <c r="P35" s="29">
        <v>59.0</v>
      </c>
      <c r="Q35" s="31">
        <v>272.0</v>
      </c>
      <c r="R35" s="28">
        <f t="shared" si="3"/>
        <v>0.1426578305</v>
      </c>
      <c r="S35" s="28">
        <f t="shared" si="4"/>
        <v>0.1580048832</v>
      </c>
      <c r="T35" s="28">
        <f t="shared" si="5"/>
        <v>0.1175444716</v>
      </c>
      <c r="U35" s="28">
        <f t="shared" si="6"/>
        <v>0.215207534</v>
      </c>
      <c r="V35" s="28">
        <f t="shared" si="7"/>
        <v>0.1049877921</v>
      </c>
      <c r="W35" s="28">
        <f t="shared" si="8"/>
        <v>0.146145797</v>
      </c>
      <c r="X35" s="28">
        <f t="shared" si="9"/>
        <v>0.02057900244</v>
      </c>
      <c r="Y35" s="32">
        <f t="shared" si="10"/>
        <v>0.09487268922</v>
      </c>
    </row>
    <row r="36">
      <c r="A36" s="9" t="s">
        <v>65</v>
      </c>
      <c r="B36" s="10" t="s">
        <v>66</v>
      </c>
      <c r="C36" s="9" t="s">
        <v>27</v>
      </c>
      <c r="D36" s="10">
        <v>9107.0</v>
      </c>
      <c r="E36" s="11"/>
      <c r="F36" s="12">
        <f t="shared" si="1"/>
        <v>0.886790381</v>
      </c>
      <c r="G36" s="10">
        <f t="shared" si="2"/>
        <v>8076</v>
      </c>
      <c r="H36" s="13">
        <v>21.0</v>
      </c>
      <c r="I36" s="14">
        <v>8055.0</v>
      </c>
      <c r="J36" s="9">
        <v>398.0</v>
      </c>
      <c r="K36" s="13">
        <v>839.0</v>
      </c>
      <c r="L36" s="13">
        <v>1228.0</v>
      </c>
      <c r="M36" s="13">
        <v>1484.0</v>
      </c>
      <c r="N36" s="13">
        <v>652.0</v>
      </c>
      <c r="O36" s="13">
        <v>2770.0</v>
      </c>
      <c r="P36" s="13">
        <v>156.0</v>
      </c>
      <c r="Q36" s="15">
        <v>528.0</v>
      </c>
      <c r="R36" s="12">
        <f t="shared" si="3"/>
        <v>0.04941030416</v>
      </c>
      <c r="S36" s="12">
        <f t="shared" si="4"/>
        <v>0.1041589075</v>
      </c>
      <c r="T36" s="12">
        <f t="shared" si="5"/>
        <v>0.1524518932</v>
      </c>
      <c r="U36" s="12">
        <f t="shared" si="6"/>
        <v>0.1842333954</v>
      </c>
      <c r="V36" s="12">
        <f t="shared" si="7"/>
        <v>0.08094351335</v>
      </c>
      <c r="W36" s="12">
        <f t="shared" si="8"/>
        <v>0.3438857852</v>
      </c>
      <c r="X36" s="12">
        <f t="shared" si="9"/>
        <v>0.01936685289</v>
      </c>
      <c r="Y36" s="16">
        <f t="shared" si="10"/>
        <v>0.06554934823</v>
      </c>
    </row>
    <row r="37">
      <c r="A37" s="17" t="s">
        <v>65</v>
      </c>
      <c r="B37" s="18" t="s">
        <v>67</v>
      </c>
      <c r="C37" s="17" t="s">
        <v>27</v>
      </c>
      <c r="D37" s="18">
        <v>12342.0</v>
      </c>
      <c r="E37" s="19"/>
      <c r="F37" s="20">
        <f t="shared" si="1"/>
        <v>0.8038405445</v>
      </c>
      <c r="G37" s="18">
        <f t="shared" si="2"/>
        <v>9921</v>
      </c>
      <c r="H37" s="21">
        <v>37.0</v>
      </c>
      <c r="I37" s="22">
        <v>9884.0</v>
      </c>
      <c r="J37" s="17">
        <v>715.0</v>
      </c>
      <c r="K37" s="21">
        <v>919.0</v>
      </c>
      <c r="L37" s="21">
        <v>1697.0</v>
      </c>
      <c r="M37" s="21">
        <v>1761.0</v>
      </c>
      <c r="N37" s="21">
        <v>910.0</v>
      </c>
      <c r="O37" s="21">
        <v>2997.0</v>
      </c>
      <c r="P37" s="21">
        <v>231.0</v>
      </c>
      <c r="Q37" s="23">
        <v>654.0</v>
      </c>
      <c r="R37" s="20">
        <f t="shared" si="3"/>
        <v>0.07233913395</v>
      </c>
      <c r="S37" s="20">
        <f t="shared" si="4"/>
        <v>0.09297855119</v>
      </c>
      <c r="T37" s="20">
        <f t="shared" si="5"/>
        <v>0.1716916228</v>
      </c>
      <c r="U37" s="20">
        <f t="shared" si="6"/>
        <v>0.1781667341</v>
      </c>
      <c r="V37" s="20">
        <f t="shared" si="7"/>
        <v>0.09206798867</v>
      </c>
      <c r="W37" s="20">
        <f t="shared" si="8"/>
        <v>0.3032173209</v>
      </c>
      <c r="X37" s="20">
        <f t="shared" si="9"/>
        <v>0.02337110482</v>
      </c>
      <c r="Y37" s="24">
        <f t="shared" si="10"/>
        <v>0.0661675435</v>
      </c>
    </row>
    <row r="38">
      <c r="A38" s="17" t="s">
        <v>65</v>
      </c>
      <c r="B38" s="18" t="s">
        <v>68</v>
      </c>
      <c r="C38" s="17" t="s">
        <v>27</v>
      </c>
      <c r="D38" s="18">
        <v>7737.0</v>
      </c>
      <c r="E38" s="19"/>
      <c r="F38" s="20">
        <f t="shared" si="1"/>
        <v>0.7232777562</v>
      </c>
      <c r="G38" s="18">
        <f t="shared" si="2"/>
        <v>5596</v>
      </c>
      <c r="H38" s="21">
        <v>39.0</v>
      </c>
      <c r="I38" s="22">
        <v>5557.0</v>
      </c>
      <c r="J38" s="17">
        <v>775.0</v>
      </c>
      <c r="K38" s="21">
        <v>559.0</v>
      </c>
      <c r="L38" s="21">
        <v>914.0</v>
      </c>
      <c r="M38" s="21">
        <v>1029.0</v>
      </c>
      <c r="N38" s="21">
        <v>442.0</v>
      </c>
      <c r="O38" s="21">
        <v>1140.0</v>
      </c>
      <c r="P38" s="21">
        <v>134.0</v>
      </c>
      <c r="Q38" s="23">
        <v>564.0</v>
      </c>
      <c r="R38" s="20">
        <f t="shared" si="3"/>
        <v>0.1394637394</v>
      </c>
      <c r="S38" s="20">
        <f t="shared" si="4"/>
        <v>0.1005938456</v>
      </c>
      <c r="T38" s="20">
        <f t="shared" si="5"/>
        <v>0.1644772359</v>
      </c>
      <c r="U38" s="20">
        <f t="shared" si="6"/>
        <v>0.1851718553</v>
      </c>
      <c r="V38" s="20">
        <f t="shared" si="7"/>
        <v>0.07953931978</v>
      </c>
      <c r="W38" s="20">
        <f t="shared" si="8"/>
        <v>0.2051466619</v>
      </c>
      <c r="X38" s="20">
        <f t="shared" si="9"/>
        <v>0.02411373043</v>
      </c>
      <c r="Y38" s="24">
        <f t="shared" si="10"/>
        <v>0.1014936117</v>
      </c>
    </row>
    <row r="39">
      <c r="A39" s="17" t="s">
        <v>65</v>
      </c>
      <c r="B39" s="18" t="s">
        <v>69</v>
      </c>
      <c r="C39" s="17" t="s">
        <v>27</v>
      </c>
      <c r="D39" s="18">
        <v>7656.0</v>
      </c>
      <c r="E39" s="19"/>
      <c r="F39" s="20">
        <f t="shared" si="1"/>
        <v>0.7432079415</v>
      </c>
      <c r="G39" s="18">
        <f t="shared" si="2"/>
        <v>5690</v>
      </c>
      <c r="H39" s="21">
        <v>63.0</v>
      </c>
      <c r="I39" s="22">
        <v>5627.0</v>
      </c>
      <c r="J39" s="17">
        <v>1030.0</v>
      </c>
      <c r="K39" s="21">
        <v>1036.0</v>
      </c>
      <c r="L39" s="21">
        <v>554.0</v>
      </c>
      <c r="M39" s="21">
        <v>1309.0</v>
      </c>
      <c r="N39" s="21">
        <v>550.0</v>
      </c>
      <c r="O39" s="21">
        <v>580.0</v>
      </c>
      <c r="P39" s="21">
        <v>98.0</v>
      </c>
      <c r="Q39" s="23">
        <v>470.0</v>
      </c>
      <c r="R39" s="20">
        <f t="shared" si="3"/>
        <v>0.1830460281</v>
      </c>
      <c r="S39" s="20">
        <f t="shared" si="4"/>
        <v>0.1841123156</v>
      </c>
      <c r="T39" s="20">
        <f t="shared" si="5"/>
        <v>0.09845388306</v>
      </c>
      <c r="U39" s="20">
        <f t="shared" si="6"/>
        <v>0.2326283988</v>
      </c>
      <c r="V39" s="20">
        <f t="shared" si="7"/>
        <v>0.0977430247</v>
      </c>
      <c r="W39" s="20">
        <f t="shared" si="8"/>
        <v>0.1030744624</v>
      </c>
      <c r="X39" s="20">
        <f t="shared" si="9"/>
        <v>0.01741602986</v>
      </c>
      <c r="Y39" s="24">
        <f t="shared" si="10"/>
        <v>0.08352585747</v>
      </c>
    </row>
    <row r="40">
      <c r="A40" s="17" t="s">
        <v>65</v>
      </c>
      <c r="B40" s="18" t="s">
        <v>70</v>
      </c>
      <c r="C40" s="17" t="s">
        <v>27</v>
      </c>
      <c r="D40" s="18">
        <v>4520.0</v>
      </c>
      <c r="E40" s="19"/>
      <c r="F40" s="20">
        <f t="shared" si="1"/>
        <v>0.8329646018</v>
      </c>
      <c r="G40" s="18">
        <f t="shared" si="2"/>
        <v>3765</v>
      </c>
      <c r="H40" s="21">
        <v>15.0</v>
      </c>
      <c r="I40" s="22">
        <v>3750.0</v>
      </c>
      <c r="J40" s="17">
        <v>657.0</v>
      </c>
      <c r="K40" s="21">
        <v>723.0</v>
      </c>
      <c r="L40" s="21">
        <v>333.0</v>
      </c>
      <c r="M40" s="21">
        <v>807.0</v>
      </c>
      <c r="N40" s="21">
        <v>487.0</v>
      </c>
      <c r="O40" s="21">
        <v>419.0</v>
      </c>
      <c r="P40" s="21">
        <v>56.0</v>
      </c>
      <c r="Q40" s="23">
        <v>268.0</v>
      </c>
      <c r="R40" s="20">
        <f t="shared" si="3"/>
        <v>0.1752</v>
      </c>
      <c r="S40" s="20">
        <f t="shared" si="4"/>
        <v>0.1928</v>
      </c>
      <c r="T40" s="20">
        <f t="shared" si="5"/>
        <v>0.0888</v>
      </c>
      <c r="U40" s="20">
        <f t="shared" si="6"/>
        <v>0.2152</v>
      </c>
      <c r="V40" s="20">
        <f t="shared" si="7"/>
        <v>0.1298666667</v>
      </c>
      <c r="W40" s="20">
        <f t="shared" si="8"/>
        <v>0.1117333333</v>
      </c>
      <c r="X40" s="20">
        <f t="shared" si="9"/>
        <v>0.01493333333</v>
      </c>
      <c r="Y40" s="24">
        <f t="shared" si="10"/>
        <v>0.07146666667</v>
      </c>
    </row>
    <row r="41">
      <c r="A41" s="25" t="s">
        <v>65</v>
      </c>
      <c r="B41" s="26" t="s">
        <v>71</v>
      </c>
      <c r="C41" s="25" t="s">
        <v>27</v>
      </c>
      <c r="D41" s="26">
        <v>1038.0</v>
      </c>
      <c r="E41" s="27"/>
      <c r="F41" s="28">
        <f t="shared" si="1"/>
        <v>0.8526011561</v>
      </c>
      <c r="G41" s="26">
        <f t="shared" si="2"/>
        <v>885</v>
      </c>
      <c r="H41" s="29">
        <v>13.0</v>
      </c>
      <c r="I41" s="30">
        <v>872.0</v>
      </c>
      <c r="J41" s="25">
        <v>176.0</v>
      </c>
      <c r="K41" s="29">
        <v>186.0</v>
      </c>
      <c r="L41" s="29">
        <v>63.0</v>
      </c>
      <c r="M41" s="29">
        <v>174.0</v>
      </c>
      <c r="N41" s="29">
        <v>112.0</v>
      </c>
      <c r="O41" s="29">
        <v>92.0</v>
      </c>
      <c r="P41" s="29">
        <v>5.0</v>
      </c>
      <c r="Q41" s="31">
        <v>64.0</v>
      </c>
      <c r="R41" s="28">
        <f t="shared" si="3"/>
        <v>0.2018348624</v>
      </c>
      <c r="S41" s="28">
        <f t="shared" si="4"/>
        <v>0.2133027523</v>
      </c>
      <c r="T41" s="28">
        <f t="shared" si="5"/>
        <v>0.07224770642</v>
      </c>
      <c r="U41" s="28">
        <f t="shared" si="6"/>
        <v>0.1995412844</v>
      </c>
      <c r="V41" s="28">
        <f t="shared" si="7"/>
        <v>0.128440367</v>
      </c>
      <c r="W41" s="28">
        <f t="shared" si="8"/>
        <v>0.1055045872</v>
      </c>
      <c r="X41" s="28">
        <f t="shared" si="9"/>
        <v>0.005733944954</v>
      </c>
      <c r="Y41" s="32">
        <f t="shared" si="10"/>
        <v>0.07339449541</v>
      </c>
    </row>
    <row r="42">
      <c r="A42" s="9" t="s">
        <v>72</v>
      </c>
      <c r="B42" s="10" t="s">
        <v>73</v>
      </c>
      <c r="C42" s="9" t="s">
        <v>27</v>
      </c>
      <c r="D42" s="10">
        <v>4154.0</v>
      </c>
      <c r="E42" s="11"/>
      <c r="F42" s="12">
        <f t="shared" si="1"/>
        <v>0.6993259509</v>
      </c>
      <c r="G42" s="10">
        <f t="shared" si="2"/>
        <v>2905</v>
      </c>
      <c r="H42" s="13">
        <v>22.0</v>
      </c>
      <c r="I42" s="14">
        <v>2883.0</v>
      </c>
      <c r="J42" s="9">
        <v>521.0</v>
      </c>
      <c r="K42" s="13">
        <v>467.0</v>
      </c>
      <c r="L42" s="13">
        <v>326.0</v>
      </c>
      <c r="M42" s="13">
        <v>753.0</v>
      </c>
      <c r="N42" s="13">
        <v>320.0</v>
      </c>
      <c r="O42" s="13">
        <v>227.0</v>
      </c>
      <c r="P42" s="13">
        <v>43.0</v>
      </c>
      <c r="Q42" s="15">
        <v>226.0</v>
      </c>
      <c r="R42" s="12">
        <f t="shared" si="3"/>
        <v>0.1807145335</v>
      </c>
      <c r="S42" s="12">
        <f t="shared" si="4"/>
        <v>0.1619840444</v>
      </c>
      <c r="T42" s="12">
        <f t="shared" si="5"/>
        <v>0.1130766563</v>
      </c>
      <c r="U42" s="12">
        <f t="shared" si="6"/>
        <v>0.2611862643</v>
      </c>
      <c r="V42" s="12">
        <f t="shared" si="7"/>
        <v>0.1109954908</v>
      </c>
      <c r="W42" s="12">
        <f t="shared" si="8"/>
        <v>0.07873742629</v>
      </c>
      <c r="X42" s="12">
        <f t="shared" si="9"/>
        <v>0.01491501908</v>
      </c>
      <c r="Y42" s="16">
        <f t="shared" si="10"/>
        <v>0.07839056538</v>
      </c>
    </row>
    <row r="43">
      <c r="A43" s="17" t="s">
        <v>72</v>
      </c>
      <c r="B43" s="18" t="s">
        <v>74</v>
      </c>
      <c r="C43" s="17" t="s">
        <v>27</v>
      </c>
      <c r="D43" s="18">
        <v>6095.0</v>
      </c>
      <c r="E43" s="19"/>
      <c r="F43" s="20">
        <f t="shared" si="1"/>
        <v>0.6608695652</v>
      </c>
      <c r="G43" s="18">
        <f t="shared" si="2"/>
        <v>4028</v>
      </c>
      <c r="H43" s="21">
        <v>51.0</v>
      </c>
      <c r="I43" s="22">
        <v>3977.0</v>
      </c>
      <c r="J43" s="17">
        <v>794.0</v>
      </c>
      <c r="K43" s="21">
        <v>649.0</v>
      </c>
      <c r="L43" s="21">
        <v>509.0</v>
      </c>
      <c r="M43" s="21">
        <v>1137.0</v>
      </c>
      <c r="N43" s="21">
        <v>279.0</v>
      </c>
      <c r="O43" s="21">
        <v>220.0</v>
      </c>
      <c r="P43" s="21">
        <v>55.0</v>
      </c>
      <c r="Q43" s="23">
        <v>334.0</v>
      </c>
      <c r="R43" s="20">
        <f t="shared" si="3"/>
        <v>0.1996479759</v>
      </c>
      <c r="S43" s="20">
        <f t="shared" si="4"/>
        <v>0.1631883329</v>
      </c>
      <c r="T43" s="20">
        <f t="shared" si="5"/>
        <v>0.127985919</v>
      </c>
      <c r="U43" s="20">
        <f t="shared" si="6"/>
        <v>0.2858938899</v>
      </c>
      <c r="V43" s="20">
        <f t="shared" si="7"/>
        <v>0.07015338195</v>
      </c>
      <c r="W43" s="20">
        <f t="shared" si="8"/>
        <v>0.05531807895</v>
      </c>
      <c r="X43" s="20">
        <f t="shared" si="9"/>
        <v>0.01382951974</v>
      </c>
      <c r="Y43" s="24">
        <f t="shared" si="10"/>
        <v>0.08398290168</v>
      </c>
    </row>
    <row r="44">
      <c r="A44" s="17" t="s">
        <v>72</v>
      </c>
      <c r="B44" s="18" t="s">
        <v>75</v>
      </c>
      <c r="C44" s="17" t="s">
        <v>27</v>
      </c>
      <c r="D44" s="18">
        <v>8933.0</v>
      </c>
      <c r="E44" s="19"/>
      <c r="F44" s="20">
        <f t="shared" si="1"/>
        <v>0.6120004478</v>
      </c>
      <c r="G44" s="18">
        <f t="shared" si="2"/>
        <v>5467</v>
      </c>
      <c r="H44" s="21">
        <v>70.0</v>
      </c>
      <c r="I44" s="22">
        <v>5397.0</v>
      </c>
      <c r="J44" s="17">
        <v>1136.0</v>
      </c>
      <c r="K44" s="21">
        <v>837.0</v>
      </c>
      <c r="L44" s="21">
        <v>786.0</v>
      </c>
      <c r="M44" s="21">
        <v>1435.0</v>
      </c>
      <c r="N44" s="21">
        <v>372.0</v>
      </c>
      <c r="O44" s="21">
        <v>319.0</v>
      </c>
      <c r="P44" s="21">
        <v>64.0</v>
      </c>
      <c r="Q44" s="23">
        <v>448.0</v>
      </c>
      <c r="R44" s="20">
        <f t="shared" si="3"/>
        <v>0.2104873078</v>
      </c>
      <c r="S44" s="20">
        <f t="shared" si="4"/>
        <v>0.155086159</v>
      </c>
      <c r="T44" s="20">
        <f t="shared" si="5"/>
        <v>0.1456364647</v>
      </c>
      <c r="U44" s="20">
        <f t="shared" si="6"/>
        <v>0.2658884565</v>
      </c>
      <c r="V44" s="20">
        <f t="shared" si="7"/>
        <v>0.06892718177</v>
      </c>
      <c r="W44" s="20">
        <f t="shared" si="8"/>
        <v>0.05910691125</v>
      </c>
      <c r="X44" s="20">
        <f t="shared" si="9"/>
        <v>0.01185843987</v>
      </c>
      <c r="Y44" s="24">
        <f t="shared" si="10"/>
        <v>0.08300907912</v>
      </c>
    </row>
    <row r="45">
      <c r="A45" s="17" t="s">
        <v>72</v>
      </c>
      <c r="B45" s="18" t="s">
        <v>76</v>
      </c>
      <c r="C45" s="17" t="s">
        <v>27</v>
      </c>
      <c r="D45" s="18">
        <v>3219.0</v>
      </c>
      <c r="E45" s="19"/>
      <c r="F45" s="20">
        <f t="shared" si="1"/>
        <v>0.7828518173</v>
      </c>
      <c r="G45" s="18">
        <f t="shared" si="2"/>
        <v>2520</v>
      </c>
      <c r="H45" s="21">
        <v>18.0</v>
      </c>
      <c r="I45" s="22">
        <v>2502.0</v>
      </c>
      <c r="J45" s="17">
        <v>386.0</v>
      </c>
      <c r="K45" s="21">
        <v>603.0</v>
      </c>
      <c r="L45" s="21">
        <v>248.0</v>
      </c>
      <c r="M45" s="21">
        <v>629.0</v>
      </c>
      <c r="N45" s="21">
        <v>277.0</v>
      </c>
      <c r="O45" s="21">
        <v>196.0</v>
      </c>
      <c r="P45" s="21">
        <v>19.0</v>
      </c>
      <c r="Q45" s="23">
        <v>144.0</v>
      </c>
      <c r="R45" s="20">
        <f t="shared" si="3"/>
        <v>0.1542765787</v>
      </c>
      <c r="S45" s="20">
        <f t="shared" si="4"/>
        <v>0.2410071942</v>
      </c>
      <c r="T45" s="20">
        <f t="shared" si="5"/>
        <v>0.09912070344</v>
      </c>
      <c r="U45" s="20">
        <f t="shared" si="6"/>
        <v>0.2513988809</v>
      </c>
      <c r="V45" s="20">
        <f t="shared" si="7"/>
        <v>0.1107114309</v>
      </c>
      <c r="W45" s="20">
        <f t="shared" si="8"/>
        <v>0.07833733014</v>
      </c>
      <c r="X45" s="20">
        <f t="shared" si="9"/>
        <v>0.00759392486</v>
      </c>
      <c r="Y45" s="24">
        <f t="shared" si="10"/>
        <v>0.05755395683</v>
      </c>
    </row>
    <row r="46">
      <c r="A46" s="17" t="s">
        <v>72</v>
      </c>
      <c r="B46" s="18" t="s">
        <v>77</v>
      </c>
      <c r="C46" s="17" t="s">
        <v>27</v>
      </c>
      <c r="D46" s="18">
        <v>10118.0</v>
      </c>
      <c r="E46" s="19"/>
      <c r="F46" s="20">
        <f t="shared" si="1"/>
        <v>0.6651512157</v>
      </c>
      <c r="G46" s="18">
        <f t="shared" si="2"/>
        <v>6730</v>
      </c>
      <c r="H46" s="21">
        <v>70.0</v>
      </c>
      <c r="I46" s="22">
        <v>6660.0</v>
      </c>
      <c r="J46" s="17">
        <v>1520.0</v>
      </c>
      <c r="K46" s="21">
        <v>1171.0</v>
      </c>
      <c r="L46" s="21">
        <v>757.0</v>
      </c>
      <c r="M46" s="21">
        <v>1603.0</v>
      </c>
      <c r="N46" s="21">
        <v>574.0</v>
      </c>
      <c r="O46" s="21">
        <v>403.0</v>
      </c>
      <c r="P46" s="21">
        <v>93.0</v>
      </c>
      <c r="Q46" s="23">
        <v>539.0</v>
      </c>
      <c r="R46" s="20">
        <f t="shared" si="3"/>
        <v>0.2282282282</v>
      </c>
      <c r="S46" s="20">
        <f t="shared" si="4"/>
        <v>0.1758258258</v>
      </c>
      <c r="T46" s="20">
        <f t="shared" si="5"/>
        <v>0.1136636637</v>
      </c>
      <c r="U46" s="20">
        <f t="shared" si="6"/>
        <v>0.2406906907</v>
      </c>
      <c r="V46" s="20">
        <f t="shared" si="7"/>
        <v>0.08618618619</v>
      </c>
      <c r="W46" s="20">
        <f t="shared" si="8"/>
        <v>0.06051051051</v>
      </c>
      <c r="X46" s="20">
        <f t="shared" si="9"/>
        <v>0.01396396396</v>
      </c>
      <c r="Y46" s="24">
        <f t="shared" si="10"/>
        <v>0.08093093093</v>
      </c>
    </row>
    <row r="47">
      <c r="A47" s="17" t="s">
        <v>72</v>
      </c>
      <c r="B47" s="18" t="s">
        <v>78</v>
      </c>
      <c r="C47" s="17" t="s">
        <v>27</v>
      </c>
      <c r="D47" s="18">
        <v>6258.0</v>
      </c>
      <c r="E47" s="19"/>
      <c r="F47" s="20">
        <f t="shared" si="1"/>
        <v>0.5906040268</v>
      </c>
      <c r="G47" s="18">
        <f t="shared" si="2"/>
        <v>3696</v>
      </c>
      <c r="H47" s="21">
        <v>44.0</v>
      </c>
      <c r="I47" s="22">
        <v>3652.0</v>
      </c>
      <c r="J47" s="17">
        <v>841.0</v>
      </c>
      <c r="K47" s="21">
        <v>498.0</v>
      </c>
      <c r="L47" s="21">
        <v>518.0</v>
      </c>
      <c r="M47" s="21">
        <v>885.0</v>
      </c>
      <c r="N47" s="21">
        <v>275.0</v>
      </c>
      <c r="O47" s="21">
        <v>226.0</v>
      </c>
      <c r="P47" s="21">
        <v>67.0</v>
      </c>
      <c r="Q47" s="23">
        <v>342.0</v>
      </c>
      <c r="R47" s="20">
        <f t="shared" si="3"/>
        <v>0.2302847755</v>
      </c>
      <c r="S47" s="20">
        <f t="shared" si="4"/>
        <v>0.1363636364</v>
      </c>
      <c r="T47" s="20">
        <f t="shared" si="5"/>
        <v>0.1418400876</v>
      </c>
      <c r="U47" s="20">
        <f t="shared" si="6"/>
        <v>0.2423329682</v>
      </c>
      <c r="V47" s="20">
        <f t="shared" si="7"/>
        <v>0.07530120482</v>
      </c>
      <c r="W47" s="20">
        <f t="shared" si="8"/>
        <v>0.06188389923</v>
      </c>
      <c r="X47" s="20">
        <f t="shared" si="9"/>
        <v>0.01834611172</v>
      </c>
      <c r="Y47" s="24">
        <f t="shared" si="10"/>
        <v>0.09364731654</v>
      </c>
    </row>
    <row r="48">
      <c r="A48" s="25" t="s">
        <v>72</v>
      </c>
      <c r="B48" s="26" t="s">
        <v>79</v>
      </c>
      <c r="C48" s="25" t="s">
        <v>27</v>
      </c>
      <c r="D48" s="26">
        <v>1607.0</v>
      </c>
      <c r="E48" s="27"/>
      <c r="F48" s="28">
        <f t="shared" si="1"/>
        <v>0.8158058494</v>
      </c>
      <c r="G48" s="26">
        <f t="shared" si="2"/>
        <v>1311</v>
      </c>
      <c r="H48" s="29">
        <v>6.0</v>
      </c>
      <c r="I48" s="30">
        <v>1305.0</v>
      </c>
      <c r="J48" s="25">
        <v>285.0</v>
      </c>
      <c r="K48" s="29">
        <v>226.0</v>
      </c>
      <c r="L48" s="29">
        <v>115.0</v>
      </c>
      <c r="M48" s="29">
        <v>318.0</v>
      </c>
      <c r="N48" s="29">
        <v>170.0</v>
      </c>
      <c r="O48" s="29">
        <v>108.0</v>
      </c>
      <c r="P48" s="29">
        <v>28.0</v>
      </c>
      <c r="Q48" s="31">
        <v>55.0</v>
      </c>
      <c r="R48" s="28">
        <f t="shared" si="3"/>
        <v>0.2183908046</v>
      </c>
      <c r="S48" s="28">
        <f t="shared" si="4"/>
        <v>0.1731800766</v>
      </c>
      <c r="T48" s="28">
        <f t="shared" si="5"/>
        <v>0.08812260536</v>
      </c>
      <c r="U48" s="28">
        <f t="shared" si="6"/>
        <v>0.2436781609</v>
      </c>
      <c r="V48" s="28">
        <f t="shared" si="7"/>
        <v>0.1302681992</v>
      </c>
      <c r="W48" s="28">
        <f t="shared" si="8"/>
        <v>0.08275862069</v>
      </c>
      <c r="X48" s="28">
        <f t="shared" si="9"/>
        <v>0.0214559387</v>
      </c>
      <c r="Y48" s="32">
        <f t="shared" si="10"/>
        <v>0.04214559387</v>
      </c>
    </row>
    <row r="49">
      <c r="A49" s="9" t="s">
        <v>80</v>
      </c>
      <c r="B49" s="10" t="s">
        <v>81</v>
      </c>
      <c r="C49" s="9" t="s">
        <v>27</v>
      </c>
      <c r="D49" s="10">
        <v>6103.0</v>
      </c>
      <c r="E49" s="11"/>
      <c r="F49" s="12">
        <f t="shared" si="1"/>
        <v>0.8000983123</v>
      </c>
      <c r="G49" s="10">
        <f t="shared" si="2"/>
        <v>4883</v>
      </c>
      <c r="H49" s="13">
        <v>27.0</v>
      </c>
      <c r="I49" s="14">
        <v>4856.0</v>
      </c>
      <c r="J49" s="9">
        <v>279.0</v>
      </c>
      <c r="K49" s="13">
        <v>290.0</v>
      </c>
      <c r="L49" s="13">
        <v>1041.0</v>
      </c>
      <c r="M49" s="13">
        <v>725.0</v>
      </c>
      <c r="N49" s="13">
        <v>337.0</v>
      </c>
      <c r="O49" s="13">
        <v>1729.0</v>
      </c>
      <c r="P49" s="13">
        <v>132.0</v>
      </c>
      <c r="Q49" s="15">
        <v>323.0</v>
      </c>
      <c r="R49" s="12">
        <f t="shared" si="3"/>
        <v>0.05745469522</v>
      </c>
      <c r="S49" s="12">
        <f t="shared" si="4"/>
        <v>0.0597199341</v>
      </c>
      <c r="T49" s="12">
        <f t="shared" si="5"/>
        <v>0.2143739703</v>
      </c>
      <c r="U49" s="12">
        <f t="shared" si="6"/>
        <v>0.1492998353</v>
      </c>
      <c r="V49" s="12">
        <f t="shared" si="7"/>
        <v>0.06939868204</v>
      </c>
      <c r="W49" s="12">
        <f t="shared" si="8"/>
        <v>0.3560543657</v>
      </c>
      <c r="X49" s="12">
        <f t="shared" si="9"/>
        <v>0.02718286656</v>
      </c>
      <c r="Y49" s="16">
        <f t="shared" si="10"/>
        <v>0.06651565074</v>
      </c>
    </row>
    <row r="50">
      <c r="A50" s="17" t="s">
        <v>80</v>
      </c>
      <c r="B50" s="18" t="s">
        <v>82</v>
      </c>
      <c r="C50" s="17" t="s">
        <v>27</v>
      </c>
      <c r="D50" s="18">
        <v>13423.0</v>
      </c>
      <c r="E50" s="19"/>
      <c r="F50" s="20">
        <f t="shared" si="1"/>
        <v>0.7726290695</v>
      </c>
      <c r="G50" s="18">
        <f t="shared" si="2"/>
        <v>10371</v>
      </c>
      <c r="H50" s="21">
        <v>55.0</v>
      </c>
      <c r="I50" s="22">
        <v>10316.0</v>
      </c>
      <c r="J50" s="17">
        <v>850.0</v>
      </c>
      <c r="K50" s="21">
        <v>773.0</v>
      </c>
      <c r="L50" s="21">
        <v>2064.0</v>
      </c>
      <c r="M50" s="21">
        <v>1616.0</v>
      </c>
      <c r="N50" s="21">
        <v>800.0</v>
      </c>
      <c r="O50" s="21">
        <v>3210.0</v>
      </c>
      <c r="P50" s="21">
        <v>277.0</v>
      </c>
      <c r="Q50" s="23">
        <v>726.0</v>
      </c>
      <c r="R50" s="20">
        <f t="shared" si="3"/>
        <v>0.08239627763</v>
      </c>
      <c r="S50" s="20">
        <f t="shared" si="4"/>
        <v>0.07493214424</v>
      </c>
      <c r="T50" s="20">
        <f t="shared" si="5"/>
        <v>0.2000775494</v>
      </c>
      <c r="U50" s="20">
        <f t="shared" si="6"/>
        <v>0.1566498643</v>
      </c>
      <c r="V50" s="20">
        <f t="shared" si="7"/>
        <v>0.07754943777</v>
      </c>
      <c r="W50" s="20">
        <f t="shared" si="8"/>
        <v>0.311167119</v>
      </c>
      <c r="X50" s="20">
        <f t="shared" si="9"/>
        <v>0.02685149283</v>
      </c>
      <c r="Y50" s="24">
        <f t="shared" si="10"/>
        <v>0.07037611477</v>
      </c>
    </row>
    <row r="51">
      <c r="A51" s="17" t="s">
        <v>80</v>
      </c>
      <c r="B51" s="18" t="s">
        <v>83</v>
      </c>
      <c r="C51" s="17" t="s">
        <v>27</v>
      </c>
      <c r="D51" s="18">
        <v>5530.0</v>
      </c>
      <c r="E51" s="19"/>
      <c r="F51" s="20">
        <f t="shared" si="1"/>
        <v>0.7018083183</v>
      </c>
      <c r="G51" s="18">
        <f t="shared" si="2"/>
        <v>3881</v>
      </c>
      <c r="H51" s="21">
        <v>34.0</v>
      </c>
      <c r="I51" s="22">
        <v>3847.0</v>
      </c>
      <c r="J51" s="17">
        <v>731.0</v>
      </c>
      <c r="K51" s="21">
        <v>488.0</v>
      </c>
      <c r="L51" s="21">
        <v>516.0</v>
      </c>
      <c r="M51" s="21">
        <v>855.0</v>
      </c>
      <c r="N51" s="21">
        <v>334.0</v>
      </c>
      <c r="O51" s="21">
        <v>468.0</v>
      </c>
      <c r="P51" s="21">
        <v>71.0</v>
      </c>
      <c r="Q51" s="23">
        <v>384.0</v>
      </c>
      <c r="R51" s="20">
        <f t="shared" si="3"/>
        <v>0.190018196</v>
      </c>
      <c r="S51" s="20">
        <f t="shared" si="4"/>
        <v>0.1268520925</v>
      </c>
      <c r="T51" s="20">
        <f t="shared" si="5"/>
        <v>0.1341304913</v>
      </c>
      <c r="U51" s="20">
        <f t="shared" si="6"/>
        <v>0.2222511048</v>
      </c>
      <c r="V51" s="20">
        <f t="shared" si="7"/>
        <v>0.0868208994</v>
      </c>
      <c r="W51" s="20">
        <f t="shared" si="8"/>
        <v>0.1216532363</v>
      </c>
      <c r="X51" s="20">
        <f t="shared" si="9"/>
        <v>0.01845593969</v>
      </c>
      <c r="Y51" s="24">
        <f t="shared" si="10"/>
        <v>0.09981804003</v>
      </c>
    </row>
    <row r="52">
      <c r="A52" s="17" t="s">
        <v>80</v>
      </c>
      <c r="B52" s="18" t="s">
        <v>84</v>
      </c>
      <c r="C52" s="17" t="s">
        <v>27</v>
      </c>
      <c r="D52" s="18">
        <v>8189.0</v>
      </c>
      <c r="E52" s="19"/>
      <c r="F52" s="20">
        <f t="shared" si="1"/>
        <v>0.7558920503</v>
      </c>
      <c r="G52" s="18">
        <f t="shared" si="2"/>
        <v>6190</v>
      </c>
      <c r="H52" s="21">
        <v>49.0</v>
      </c>
      <c r="I52" s="22">
        <v>6141.0</v>
      </c>
      <c r="J52" s="17">
        <v>910.0</v>
      </c>
      <c r="K52" s="21">
        <v>854.0</v>
      </c>
      <c r="L52" s="21">
        <v>763.0</v>
      </c>
      <c r="M52" s="21">
        <v>1265.0</v>
      </c>
      <c r="N52" s="21">
        <v>673.0</v>
      </c>
      <c r="O52" s="21">
        <v>976.0</v>
      </c>
      <c r="P52" s="21">
        <v>138.0</v>
      </c>
      <c r="Q52" s="23">
        <v>562.0</v>
      </c>
      <c r="R52" s="20">
        <f t="shared" si="3"/>
        <v>0.1481843348</v>
      </c>
      <c r="S52" s="20">
        <f t="shared" si="4"/>
        <v>0.1390652988</v>
      </c>
      <c r="T52" s="20">
        <f t="shared" si="5"/>
        <v>0.1242468653</v>
      </c>
      <c r="U52" s="20">
        <f t="shared" si="6"/>
        <v>0.2059925094</v>
      </c>
      <c r="V52" s="20">
        <f t="shared" si="7"/>
        <v>0.1095912718</v>
      </c>
      <c r="W52" s="20">
        <f t="shared" si="8"/>
        <v>0.1589317701</v>
      </c>
      <c r="X52" s="20">
        <f t="shared" si="9"/>
        <v>0.02247191011</v>
      </c>
      <c r="Y52" s="24">
        <f t="shared" si="10"/>
        <v>0.09151603973</v>
      </c>
    </row>
    <row r="53">
      <c r="A53" s="17" t="s">
        <v>80</v>
      </c>
      <c r="B53" s="18" t="s">
        <v>85</v>
      </c>
      <c r="C53" s="17" t="s">
        <v>27</v>
      </c>
      <c r="D53" s="18">
        <v>8264.0</v>
      </c>
      <c r="E53" s="19"/>
      <c r="F53" s="20">
        <f t="shared" si="1"/>
        <v>0.7681510165</v>
      </c>
      <c r="G53" s="18">
        <f t="shared" si="2"/>
        <v>6348</v>
      </c>
      <c r="H53" s="21">
        <v>45.0</v>
      </c>
      <c r="I53" s="22">
        <v>6303.0</v>
      </c>
      <c r="J53" s="17">
        <v>1233.0</v>
      </c>
      <c r="K53" s="21">
        <v>1215.0</v>
      </c>
      <c r="L53" s="21">
        <v>485.0</v>
      </c>
      <c r="M53" s="21">
        <v>1502.0</v>
      </c>
      <c r="N53" s="21">
        <v>762.0</v>
      </c>
      <c r="O53" s="21">
        <v>557.0</v>
      </c>
      <c r="P53" s="21">
        <v>77.0</v>
      </c>
      <c r="Q53" s="23">
        <v>472.0</v>
      </c>
      <c r="R53" s="20">
        <f t="shared" si="3"/>
        <v>0.1956211328</v>
      </c>
      <c r="S53" s="20">
        <f t="shared" si="4"/>
        <v>0.1927653498</v>
      </c>
      <c r="T53" s="20">
        <f t="shared" si="5"/>
        <v>0.07694748532</v>
      </c>
      <c r="U53" s="20">
        <f t="shared" si="6"/>
        <v>0.2382992226</v>
      </c>
      <c r="V53" s="20">
        <f t="shared" si="7"/>
        <v>0.120894812</v>
      </c>
      <c r="W53" s="20">
        <f t="shared" si="8"/>
        <v>0.08837061717</v>
      </c>
      <c r="X53" s="20">
        <f t="shared" si="9"/>
        <v>0.01221640489</v>
      </c>
      <c r="Y53" s="24">
        <f t="shared" si="10"/>
        <v>0.07488497541</v>
      </c>
    </row>
    <row r="54">
      <c r="A54" s="25" t="s">
        <v>80</v>
      </c>
      <c r="B54" s="26" t="s">
        <v>86</v>
      </c>
      <c r="C54" s="25" t="s">
        <v>27</v>
      </c>
      <c r="D54" s="26">
        <v>3984.0</v>
      </c>
      <c r="E54" s="27"/>
      <c r="F54" s="28">
        <f t="shared" si="1"/>
        <v>0.8398594378</v>
      </c>
      <c r="G54" s="26">
        <f t="shared" si="2"/>
        <v>3346</v>
      </c>
      <c r="H54" s="29">
        <v>16.0</v>
      </c>
      <c r="I54" s="30">
        <v>3330.0</v>
      </c>
      <c r="J54" s="25">
        <v>688.0</v>
      </c>
      <c r="K54" s="29">
        <v>764.0</v>
      </c>
      <c r="L54" s="29">
        <v>213.0</v>
      </c>
      <c r="M54" s="29">
        <v>703.0</v>
      </c>
      <c r="N54" s="29">
        <v>480.0</v>
      </c>
      <c r="O54" s="29">
        <v>218.0</v>
      </c>
      <c r="P54" s="29">
        <v>39.0</v>
      </c>
      <c r="Q54" s="31">
        <v>225.0</v>
      </c>
      <c r="R54" s="28">
        <f t="shared" si="3"/>
        <v>0.2066066066</v>
      </c>
      <c r="S54" s="28">
        <f t="shared" si="4"/>
        <v>0.2294294294</v>
      </c>
      <c r="T54" s="28">
        <f t="shared" si="5"/>
        <v>0.06396396396</v>
      </c>
      <c r="U54" s="28">
        <f t="shared" si="6"/>
        <v>0.2111111111</v>
      </c>
      <c r="V54" s="28">
        <f t="shared" si="7"/>
        <v>0.1441441441</v>
      </c>
      <c r="W54" s="28">
        <f t="shared" si="8"/>
        <v>0.06546546547</v>
      </c>
      <c r="X54" s="28">
        <f t="shared" si="9"/>
        <v>0.01171171171</v>
      </c>
      <c r="Y54" s="32">
        <f t="shared" si="10"/>
        <v>0.06756756757</v>
      </c>
    </row>
    <row r="55">
      <c r="A55" s="9" t="s">
        <v>87</v>
      </c>
      <c r="B55" s="10" t="s">
        <v>88</v>
      </c>
      <c r="C55" s="9" t="s">
        <v>27</v>
      </c>
      <c r="D55" s="10">
        <v>12074.0</v>
      </c>
      <c r="E55" s="11"/>
      <c r="F55" s="12">
        <f t="shared" si="1"/>
        <v>0.7151730992</v>
      </c>
      <c r="G55" s="10">
        <f t="shared" si="2"/>
        <v>8635</v>
      </c>
      <c r="H55" s="13">
        <v>80.0</v>
      </c>
      <c r="I55" s="14">
        <v>8555.0</v>
      </c>
      <c r="J55" s="9">
        <v>1410.0</v>
      </c>
      <c r="K55" s="13">
        <v>1273.0</v>
      </c>
      <c r="L55" s="13">
        <v>828.0</v>
      </c>
      <c r="M55" s="13">
        <v>1981.0</v>
      </c>
      <c r="N55" s="13">
        <v>959.0</v>
      </c>
      <c r="O55" s="13">
        <v>1121.0</v>
      </c>
      <c r="P55" s="13">
        <v>195.0</v>
      </c>
      <c r="Q55" s="15">
        <v>788.0</v>
      </c>
      <c r="R55" s="12">
        <f t="shared" si="3"/>
        <v>0.1648158971</v>
      </c>
      <c r="S55" s="12">
        <f t="shared" si="4"/>
        <v>0.1488018703</v>
      </c>
      <c r="T55" s="12">
        <f t="shared" si="5"/>
        <v>0.09678550555</v>
      </c>
      <c r="U55" s="12">
        <f t="shared" si="6"/>
        <v>0.2315604909</v>
      </c>
      <c r="V55" s="12">
        <f t="shared" si="7"/>
        <v>0.1120981882</v>
      </c>
      <c r="W55" s="12">
        <f t="shared" si="8"/>
        <v>0.1310344828</v>
      </c>
      <c r="X55" s="12">
        <f t="shared" si="9"/>
        <v>0.0227936879</v>
      </c>
      <c r="Y55" s="16">
        <f t="shared" si="10"/>
        <v>0.09210987726</v>
      </c>
    </row>
    <row r="56">
      <c r="A56" s="17" t="s">
        <v>87</v>
      </c>
      <c r="B56" s="18" t="s">
        <v>89</v>
      </c>
      <c r="C56" s="17" t="s">
        <v>27</v>
      </c>
      <c r="D56" s="18">
        <v>5529.0</v>
      </c>
      <c r="E56" s="19"/>
      <c r="F56" s="20">
        <f t="shared" si="1"/>
        <v>0.732320492</v>
      </c>
      <c r="G56" s="18">
        <f t="shared" si="2"/>
        <v>4049</v>
      </c>
      <c r="H56" s="21">
        <v>43.0</v>
      </c>
      <c r="I56" s="22">
        <v>4006.0</v>
      </c>
      <c r="J56" s="17">
        <v>755.0</v>
      </c>
      <c r="K56" s="21">
        <v>706.0</v>
      </c>
      <c r="L56" s="21">
        <v>335.0</v>
      </c>
      <c r="M56" s="21">
        <v>905.0</v>
      </c>
      <c r="N56" s="21">
        <v>455.0</v>
      </c>
      <c r="O56" s="21">
        <v>454.0</v>
      </c>
      <c r="P56" s="21">
        <v>72.0</v>
      </c>
      <c r="Q56" s="23">
        <v>324.0</v>
      </c>
      <c r="R56" s="20">
        <f t="shared" si="3"/>
        <v>0.1884672991</v>
      </c>
      <c r="S56" s="20">
        <f t="shared" si="4"/>
        <v>0.1762356465</v>
      </c>
      <c r="T56" s="20">
        <f t="shared" si="5"/>
        <v>0.08362456316</v>
      </c>
      <c r="U56" s="20">
        <f t="shared" si="6"/>
        <v>0.2259111333</v>
      </c>
      <c r="V56" s="20">
        <f t="shared" si="7"/>
        <v>0.1135796306</v>
      </c>
      <c r="W56" s="20">
        <f t="shared" si="8"/>
        <v>0.113330005</v>
      </c>
      <c r="X56" s="20">
        <f t="shared" si="9"/>
        <v>0.01797304044</v>
      </c>
      <c r="Y56" s="24">
        <f t="shared" si="10"/>
        <v>0.08087868198</v>
      </c>
    </row>
    <row r="57">
      <c r="A57" s="17" t="s">
        <v>87</v>
      </c>
      <c r="B57" s="18" t="s">
        <v>90</v>
      </c>
      <c r="C57" s="17" t="s">
        <v>27</v>
      </c>
      <c r="D57" s="18">
        <v>3445.0</v>
      </c>
      <c r="E57" s="19"/>
      <c r="F57" s="20">
        <f t="shared" si="1"/>
        <v>0.8374455733</v>
      </c>
      <c r="G57" s="18">
        <f t="shared" si="2"/>
        <v>2885</v>
      </c>
      <c r="H57" s="21">
        <v>26.0</v>
      </c>
      <c r="I57" s="22">
        <v>2859.0</v>
      </c>
      <c r="J57" s="17">
        <v>555.0</v>
      </c>
      <c r="K57" s="21">
        <v>606.0</v>
      </c>
      <c r="L57" s="21">
        <v>224.0</v>
      </c>
      <c r="M57" s="21">
        <v>568.0</v>
      </c>
      <c r="N57" s="21">
        <v>402.0</v>
      </c>
      <c r="O57" s="21">
        <v>279.0</v>
      </c>
      <c r="P57" s="21">
        <v>43.0</v>
      </c>
      <c r="Q57" s="23">
        <v>182.0</v>
      </c>
      <c r="R57" s="20">
        <f t="shared" si="3"/>
        <v>0.1941238195</v>
      </c>
      <c r="S57" s="20">
        <f t="shared" si="4"/>
        <v>0.2119622246</v>
      </c>
      <c r="T57" s="20">
        <f t="shared" si="5"/>
        <v>0.0783490731</v>
      </c>
      <c r="U57" s="20">
        <f t="shared" si="6"/>
        <v>0.1986708639</v>
      </c>
      <c r="V57" s="20">
        <f t="shared" si="7"/>
        <v>0.1406086044</v>
      </c>
      <c r="W57" s="20">
        <f t="shared" si="8"/>
        <v>0.09758656873</v>
      </c>
      <c r="X57" s="20">
        <f t="shared" si="9"/>
        <v>0.01504022385</v>
      </c>
      <c r="Y57" s="24">
        <f t="shared" si="10"/>
        <v>0.0636586219</v>
      </c>
    </row>
    <row r="58">
      <c r="A58" s="25" t="s">
        <v>87</v>
      </c>
      <c r="B58" s="26" t="s">
        <v>91</v>
      </c>
      <c r="C58" s="25" t="s">
        <v>27</v>
      </c>
      <c r="D58" s="26">
        <v>5346.0</v>
      </c>
      <c r="E58" s="27"/>
      <c r="F58" s="28">
        <f t="shared" si="1"/>
        <v>0.7800224467</v>
      </c>
      <c r="G58" s="26">
        <f t="shared" si="2"/>
        <v>4170</v>
      </c>
      <c r="H58" s="29">
        <v>45.0</v>
      </c>
      <c r="I58" s="30">
        <v>4125.0</v>
      </c>
      <c r="J58" s="25">
        <v>947.0</v>
      </c>
      <c r="K58" s="29">
        <v>830.0</v>
      </c>
      <c r="L58" s="29">
        <v>289.0</v>
      </c>
      <c r="M58" s="29">
        <v>834.0</v>
      </c>
      <c r="N58" s="29">
        <v>575.0</v>
      </c>
      <c r="O58" s="29">
        <v>280.0</v>
      </c>
      <c r="P58" s="29">
        <v>32.0</v>
      </c>
      <c r="Q58" s="31">
        <v>338.0</v>
      </c>
      <c r="R58" s="28">
        <f t="shared" si="3"/>
        <v>0.2295757576</v>
      </c>
      <c r="S58" s="28">
        <f t="shared" si="4"/>
        <v>0.2012121212</v>
      </c>
      <c r="T58" s="28">
        <f t="shared" si="5"/>
        <v>0.07006060606</v>
      </c>
      <c r="U58" s="28">
        <f t="shared" si="6"/>
        <v>0.2021818182</v>
      </c>
      <c r="V58" s="28">
        <f t="shared" si="7"/>
        <v>0.1393939394</v>
      </c>
      <c r="W58" s="28">
        <f t="shared" si="8"/>
        <v>0.06787878788</v>
      </c>
      <c r="X58" s="28">
        <f t="shared" si="9"/>
        <v>0.007757575758</v>
      </c>
      <c r="Y58" s="32">
        <f t="shared" si="10"/>
        <v>0.08193939394</v>
      </c>
    </row>
    <row r="59">
      <c r="A59" s="9" t="s">
        <v>92</v>
      </c>
      <c r="B59" s="10" t="s">
        <v>93</v>
      </c>
      <c r="C59" s="9" t="s">
        <v>27</v>
      </c>
      <c r="D59" s="10">
        <v>13728.0</v>
      </c>
      <c r="E59" s="11"/>
      <c r="F59" s="12">
        <f t="shared" si="1"/>
        <v>0.8052884615</v>
      </c>
      <c r="G59" s="10">
        <f t="shared" si="2"/>
        <v>11055</v>
      </c>
      <c r="H59" s="13">
        <v>58.0</v>
      </c>
      <c r="I59" s="14">
        <v>10997.0</v>
      </c>
      <c r="J59" s="9">
        <v>1129.0</v>
      </c>
      <c r="K59" s="13">
        <v>1483.0</v>
      </c>
      <c r="L59" s="13">
        <v>1085.0</v>
      </c>
      <c r="M59" s="13">
        <v>2296.0</v>
      </c>
      <c r="N59" s="13">
        <v>1353.0</v>
      </c>
      <c r="O59" s="13">
        <v>2581.0</v>
      </c>
      <c r="P59" s="13">
        <v>203.0</v>
      </c>
      <c r="Q59" s="15">
        <v>867.0</v>
      </c>
      <c r="R59" s="12">
        <f t="shared" si="3"/>
        <v>0.102664363</v>
      </c>
      <c r="S59" s="12">
        <f t="shared" si="4"/>
        <v>0.1348549604</v>
      </c>
      <c r="T59" s="12">
        <f t="shared" si="5"/>
        <v>0.0986632718</v>
      </c>
      <c r="U59" s="12">
        <f t="shared" si="6"/>
        <v>0.2087842139</v>
      </c>
      <c r="V59" s="12">
        <f t="shared" si="7"/>
        <v>0.1230335546</v>
      </c>
      <c r="W59" s="12">
        <f t="shared" si="8"/>
        <v>0.2347003728</v>
      </c>
      <c r="X59" s="12">
        <f t="shared" si="9"/>
        <v>0.01845957989</v>
      </c>
      <c r="Y59" s="16">
        <f t="shared" si="10"/>
        <v>0.07883968355</v>
      </c>
    </row>
    <row r="60">
      <c r="A60" s="17" t="s">
        <v>92</v>
      </c>
      <c r="B60" s="18" t="s">
        <v>94</v>
      </c>
      <c r="C60" s="17" t="s">
        <v>27</v>
      </c>
      <c r="D60" s="18">
        <v>13448.0</v>
      </c>
      <c r="E60" s="19"/>
      <c r="F60" s="20">
        <f t="shared" si="1"/>
        <v>0.8167757287</v>
      </c>
      <c r="G60" s="18">
        <f t="shared" si="2"/>
        <v>10984</v>
      </c>
      <c r="H60" s="21">
        <v>64.0</v>
      </c>
      <c r="I60" s="22">
        <v>10920.0</v>
      </c>
      <c r="J60" s="17">
        <v>1162.0</v>
      </c>
      <c r="K60" s="21">
        <v>1494.0</v>
      </c>
      <c r="L60" s="21">
        <v>1209.0</v>
      </c>
      <c r="M60" s="21">
        <v>2450.0</v>
      </c>
      <c r="N60" s="21">
        <v>1356.0</v>
      </c>
      <c r="O60" s="21">
        <v>2165.0</v>
      </c>
      <c r="P60" s="21">
        <v>190.0</v>
      </c>
      <c r="Q60" s="23">
        <v>894.0</v>
      </c>
      <c r="R60" s="20">
        <f t="shared" si="3"/>
        <v>0.1064102564</v>
      </c>
      <c r="S60" s="20">
        <f t="shared" si="4"/>
        <v>0.1368131868</v>
      </c>
      <c r="T60" s="20">
        <f t="shared" si="5"/>
        <v>0.1107142857</v>
      </c>
      <c r="U60" s="20">
        <f t="shared" si="6"/>
        <v>0.2243589744</v>
      </c>
      <c r="V60" s="20">
        <f t="shared" si="7"/>
        <v>0.1241758242</v>
      </c>
      <c r="W60" s="20">
        <f t="shared" si="8"/>
        <v>0.1982600733</v>
      </c>
      <c r="X60" s="20">
        <f t="shared" si="9"/>
        <v>0.0173992674</v>
      </c>
      <c r="Y60" s="24">
        <f t="shared" si="10"/>
        <v>0.08186813187</v>
      </c>
    </row>
    <row r="61">
      <c r="A61" s="17" t="s">
        <v>92</v>
      </c>
      <c r="B61" s="18" t="s">
        <v>95</v>
      </c>
      <c r="C61" s="17" t="s">
        <v>27</v>
      </c>
      <c r="D61" s="18">
        <v>7465.0</v>
      </c>
      <c r="E61" s="19"/>
      <c r="F61" s="20">
        <f t="shared" si="1"/>
        <v>0.7200267917</v>
      </c>
      <c r="G61" s="18">
        <f t="shared" si="2"/>
        <v>5375</v>
      </c>
      <c r="H61" s="21">
        <v>40.0</v>
      </c>
      <c r="I61" s="22">
        <v>5335.0</v>
      </c>
      <c r="J61" s="17">
        <v>931.0</v>
      </c>
      <c r="K61" s="21">
        <v>849.0</v>
      </c>
      <c r="L61" s="21">
        <v>556.0</v>
      </c>
      <c r="M61" s="21">
        <v>1389.0</v>
      </c>
      <c r="N61" s="21">
        <v>542.0</v>
      </c>
      <c r="O61" s="21">
        <v>551.0</v>
      </c>
      <c r="P61" s="21">
        <v>75.0</v>
      </c>
      <c r="Q61" s="23">
        <v>442.0</v>
      </c>
      <c r="R61" s="20">
        <f t="shared" si="3"/>
        <v>0.1745079663</v>
      </c>
      <c r="S61" s="20">
        <f t="shared" si="4"/>
        <v>0.1591377694</v>
      </c>
      <c r="T61" s="20">
        <f t="shared" si="5"/>
        <v>0.1042174321</v>
      </c>
      <c r="U61" s="20">
        <f t="shared" si="6"/>
        <v>0.2603561387</v>
      </c>
      <c r="V61" s="20">
        <f t="shared" si="7"/>
        <v>0.1015932521</v>
      </c>
      <c r="W61" s="20">
        <f t="shared" si="8"/>
        <v>0.1032802249</v>
      </c>
      <c r="X61" s="20">
        <f t="shared" si="9"/>
        <v>0.01405810684</v>
      </c>
      <c r="Y61" s="24">
        <f t="shared" si="10"/>
        <v>0.08284910965</v>
      </c>
    </row>
    <row r="62">
      <c r="A62" s="17" t="s">
        <v>92</v>
      </c>
      <c r="B62" s="18" t="s">
        <v>96</v>
      </c>
      <c r="C62" s="17" t="s">
        <v>27</v>
      </c>
      <c r="D62" s="18">
        <v>11000.0</v>
      </c>
      <c r="E62" s="19"/>
      <c r="F62" s="20">
        <f t="shared" si="1"/>
        <v>0.735</v>
      </c>
      <c r="G62" s="18">
        <f t="shared" si="2"/>
        <v>8085</v>
      </c>
      <c r="H62" s="21">
        <v>61.0</v>
      </c>
      <c r="I62" s="22">
        <v>8024.0</v>
      </c>
      <c r="J62" s="17">
        <v>1256.0</v>
      </c>
      <c r="K62" s="21">
        <v>1191.0</v>
      </c>
      <c r="L62" s="21">
        <v>824.0</v>
      </c>
      <c r="M62" s="21">
        <v>1676.0</v>
      </c>
      <c r="N62" s="21">
        <v>956.0</v>
      </c>
      <c r="O62" s="21">
        <v>1207.0</v>
      </c>
      <c r="P62" s="21">
        <v>162.0</v>
      </c>
      <c r="Q62" s="23">
        <v>752.0</v>
      </c>
      <c r="R62" s="20">
        <f t="shared" si="3"/>
        <v>0.1565304088</v>
      </c>
      <c r="S62" s="20">
        <f t="shared" si="4"/>
        <v>0.1484297109</v>
      </c>
      <c r="T62" s="20">
        <f t="shared" si="5"/>
        <v>0.1026919242</v>
      </c>
      <c r="U62" s="20">
        <f t="shared" si="6"/>
        <v>0.2088733799</v>
      </c>
      <c r="V62" s="20">
        <f t="shared" si="7"/>
        <v>0.1191425723</v>
      </c>
      <c r="W62" s="20">
        <f t="shared" si="8"/>
        <v>0.1504237288</v>
      </c>
      <c r="X62" s="20">
        <f t="shared" si="9"/>
        <v>0.0201894317</v>
      </c>
      <c r="Y62" s="24">
        <f t="shared" si="10"/>
        <v>0.09371884347</v>
      </c>
    </row>
    <row r="63">
      <c r="A63" s="17" t="s">
        <v>92</v>
      </c>
      <c r="B63" s="18" t="s">
        <v>97</v>
      </c>
      <c r="C63" s="17" t="s">
        <v>27</v>
      </c>
      <c r="D63" s="18">
        <v>2019.0</v>
      </c>
      <c r="E63" s="19"/>
      <c r="F63" s="20">
        <f t="shared" si="1"/>
        <v>0.8078256563</v>
      </c>
      <c r="G63" s="18">
        <f t="shared" si="2"/>
        <v>1631</v>
      </c>
      <c r="H63" s="21">
        <v>9.0</v>
      </c>
      <c r="I63" s="22">
        <v>1622.0</v>
      </c>
      <c r="J63" s="17">
        <v>355.0</v>
      </c>
      <c r="K63" s="21">
        <v>354.0</v>
      </c>
      <c r="L63" s="21">
        <v>117.0</v>
      </c>
      <c r="M63" s="21">
        <v>325.0</v>
      </c>
      <c r="N63" s="21">
        <v>217.0</v>
      </c>
      <c r="O63" s="21">
        <v>108.0</v>
      </c>
      <c r="P63" s="21">
        <v>13.0</v>
      </c>
      <c r="Q63" s="23">
        <v>133.0</v>
      </c>
      <c r="R63" s="20">
        <f t="shared" si="3"/>
        <v>0.218865598</v>
      </c>
      <c r="S63" s="20">
        <f t="shared" si="4"/>
        <v>0.2182490752</v>
      </c>
      <c r="T63" s="20">
        <f t="shared" si="5"/>
        <v>0.07213316893</v>
      </c>
      <c r="U63" s="20">
        <f t="shared" si="6"/>
        <v>0.2003699137</v>
      </c>
      <c r="V63" s="20">
        <f t="shared" si="7"/>
        <v>0.1337854501</v>
      </c>
      <c r="W63" s="20">
        <f t="shared" si="8"/>
        <v>0.06658446363</v>
      </c>
      <c r="X63" s="20">
        <f t="shared" si="9"/>
        <v>0.008014796547</v>
      </c>
      <c r="Y63" s="24">
        <f t="shared" si="10"/>
        <v>0.08199753391</v>
      </c>
    </row>
    <row r="64">
      <c r="A64" s="25" t="s">
        <v>92</v>
      </c>
      <c r="B64" s="26" t="s">
        <v>98</v>
      </c>
      <c r="C64" s="25" t="s">
        <v>27</v>
      </c>
      <c r="D64" s="26">
        <v>7009.0</v>
      </c>
      <c r="E64" s="27"/>
      <c r="F64" s="28">
        <f t="shared" si="1"/>
        <v>0.8108146669</v>
      </c>
      <c r="G64" s="26">
        <f t="shared" si="2"/>
        <v>5683</v>
      </c>
      <c r="H64" s="29">
        <v>41.0</v>
      </c>
      <c r="I64" s="30">
        <v>5642.0</v>
      </c>
      <c r="J64" s="25">
        <v>1056.0</v>
      </c>
      <c r="K64" s="29">
        <v>1177.0</v>
      </c>
      <c r="L64" s="29">
        <v>414.0</v>
      </c>
      <c r="M64" s="29">
        <v>1256.0</v>
      </c>
      <c r="N64" s="29">
        <v>793.0</v>
      </c>
      <c r="O64" s="29">
        <v>491.0</v>
      </c>
      <c r="P64" s="29">
        <v>66.0</v>
      </c>
      <c r="Q64" s="31">
        <v>389.0</v>
      </c>
      <c r="R64" s="28">
        <f t="shared" si="3"/>
        <v>0.187167671</v>
      </c>
      <c r="S64" s="28">
        <f t="shared" si="4"/>
        <v>0.2086139667</v>
      </c>
      <c r="T64" s="28">
        <f t="shared" si="5"/>
        <v>0.07337823467</v>
      </c>
      <c r="U64" s="28">
        <f t="shared" si="6"/>
        <v>0.2226160936</v>
      </c>
      <c r="V64" s="28">
        <f t="shared" si="7"/>
        <v>0.1405529954</v>
      </c>
      <c r="W64" s="28">
        <f t="shared" si="8"/>
        <v>0.08702587735</v>
      </c>
      <c r="X64" s="28">
        <f t="shared" si="9"/>
        <v>0.01169797944</v>
      </c>
      <c r="Y64" s="32">
        <f t="shared" si="10"/>
        <v>0.06894718185</v>
      </c>
    </row>
    <row r="65">
      <c r="A65" s="33"/>
      <c r="B65" s="34" t="s">
        <v>99</v>
      </c>
      <c r="C65" s="33"/>
      <c r="D65" s="33">
        <f>SUM(D2:D64)</f>
        <v>455278</v>
      </c>
      <c r="E65" s="33"/>
      <c r="F65" s="35">
        <f t="shared" si="1"/>
        <v>0.7638256186</v>
      </c>
      <c r="G65" s="1">
        <f t="shared" ref="G65:Q65" si="11">SUM(G2:G64)</f>
        <v>347753</v>
      </c>
      <c r="H65" s="1">
        <f t="shared" si="11"/>
        <v>2317</v>
      </c>
      <c r="I65" s="1">
        <f t="shared" si="11"/>
        <v>345436</v>
      </c>
      <c r="J65" s="33">
        <f t="shared" si="11"/>
        <v>46072</v>
      </c>
      <c r="K65" s="33">
        <f t="shared" si="11"/>
        <v>48467</v>
      </c>
      <c r="L65" s="33">
        <f t="shared" si="11"/>
        <v>47173</v>
      </c>
      <c r="M65" s="33">
        <f t="shared" si="11"/>
        <v>72271</v>
      </c>
      <c r="N65" s="33">
        <f t="shared" si="11"/>
        <v>34998</v>
      </c>
      <c r="O65" s="33">
        <f t="shared" si="11"/>
        <v>63891</v>
      </c>
      <c r="P65" s="33">
        <f t="shared" si="11"/>
        <v>6304</v>
      </c>
      <c r="Q65" s="33">
        <f t="shared" si="11"/>
        <v>26260</v>
      </c>
      <c r="R65" s="35">
        <f t="shared" si="3"/>
        <v>0.1333734758</v>
      </c>
      <c r="S65" s="35">
        <f t="shared" si="4"/>
        <v>0.1403067428</v>
      </c>
      <c r="T65" s="35">
        <f t="shared" si="5"/>
        <v>0.1365607522</v>
      </c>
      <c r="U65" s="35">
        <f t="shared" si="6"/>
        <v>0.209216758</v>
      </c>
      <c r="V65" s="35">
        <f t="shared" si="7"/>
        <v>0.101315439</v>
      </c>
      <c r="W65" s="35">
        <f t="shared" si="8"/>
        <v>0.1849575609</v>
      </c>
      <c r="X65" s="35">
        <f t="shared" si="9"/>
        <v>0.01824940076</v>
      </c>
      <c r="Y65" s="35">
        <f t="shared" si="10"/>
        <v>0.07601987054</v>
      </c>
    </row>
    <row r="66">
      <c r="A66" s="19"/>
      <c r="B66" s="21" t="s">
        <v>100</v>
      </c>
      <c r="C66" s="19"/>
      <c r="D66" s="19">
        <f>MIN(D2:D64)</f>
        <v>1038</v>
      </c>
      <c r="E66" s="19"/>
      <c r="F66" s="20">
        <f t="shared" ref="F66:Y66" si="12">MIN(F2:F64)</f>
        <v>0.5906040268</v>
      </c>
      <c r="G66" s="19">
        <f t="shared" si="12"/>
        <v>885</v>
      </c>
      <c r="H66" s="19">
        <f t="shared" si="12"/>
        <v>0</v>
      </c>
      <c r="I66" s="19">
        <f t="shared" si="12"/>
        <v>872</v>
      </c>
      <c r="J66" s="19">
        <f t="shared" si="12"/>
        <v>102</v>
      </c>
      <c r="K66" s="19">
        <f t="shared" si="12"/>
        <v>131</v>
      </c>
      <c r="L66" s="19">
        <f t="shared" si="12"/>
        <v>63</v>
      </c>
      <c r="M66" s="19">
        <f t="shared" si="12"/>
        <v>164</v>
      </c>
      <c r="N66" s="19">
        <f t="shared" si="12"/>
        <v>112</v>
      </c>
      <c r="O66" s="19">
        <f t="shared" si="12"/>
        <v>65</v>
      </c>
      <c r="P66" s="19">
        <f t="shared" si="12"/>
        <v>5</v>
      </c>
      <c r="Q66" s="19">
        <f t="shared" si="12"/>
        <v>49</v>
      </c>
      <c r="R66" s="20">
        <f t="shared" si="12"/>
        <v>0.04941030416</v>
      </c>
      <c r="S66" s="20">
        <f t="shared" si="12"/>
        <v>0.0597199341</v>
      </c>
      <c r="T66" s="20">
        <f t="shared" si="12"/>
        <v>0.06069651741</v>
      </c>
      <c r="U66" s="20">
        <f t="shared" si="12"/>
        <v>0.1234371899</v>
      </c>
      <c r="V66" s="20">
        <f t="shared" si="12"/>
        <v>0.0542782066</v>
      </c>
      <c r="W66" s="20">
        <f t="shared" si="12"/>
        <v>0.05142405063</v>
      </c>
      <c r="X66" s="20">
        <f t="shared" si="12"/>
        <v>0.005733944954</v>
      </c>
      <c r="Y66" s="20">
        <f t="shared" si="12"/>
        <v>0.04214559387</v>
      </c>
    </row>
    <row r="67">
      <c r="A67" s="19"/>
      <c r="B67" s="21" t="s">
        <v>101</v>
      </c>
      <c r="C67" s="19"/>
      <c r="D67" s="19">
        <f>MAX(D2:D64)</f>
        <v>19743</v>
      </c>
      <c r="E67" s="19"/>
      <c r="F67" s="20">
        <f t="shared" ref="F67:Y67" si="13">MAX(F2:F64)</f>
        <v>0.886790381</v>
      </c>
      <c r="G67" s="19">
        <f t="shared" si="13"/>
        <v>17215</v>
      </c>
      <c r="H67" s="19">
        <f t="shared" si="13"/>
        <v>80</v>
      </c>
      <c r="I67" s="19">
        <f t="shared" si="13"/>
        <v>17141</v>
      </c>
      <c r="J67" s="19">
        <f t="shared" si="13"/>
        <v>1526</v>
      </c>
      <c r="K67" s="19">
        <f t="shared" si="13"/>
        <v>1495</v>
      </c>
      <c r="L67" s="19">
        <f t="shared" si="13"/>
        <v>3461</v>
      </c>
      <c r="M67" s="19">
        <f t="shared" si="13"/>
        <v>3305</v>
      </c>
      <c r="N67" s="19">
        <f t="shared" si="13"/>
        <v>1356</v>
      </c>
      <c r="O67" s="19">
        <f t="shared" si="13"/>
        <v>5756</v>
      </c>
      <c r="P67" s="19">
        <f t="shared" si="13"/>
        <v>384</v>
      </c>
      <c r="Q67" s="19">
        <f t="shared" si="13"/>
        <v>1021</v>
      </c>
      <c r="R67" s="20">
        <f t="shared" si="13"/>
        <v>0.2444620253</v>
      </c>
      <c r="S67" s="20">
        <f t="shared" si="13"/>
        <v>0.2410071942</v>
      </c>
      <c r="T67" s="20">
        <f t="shared" si="13"/>
        <v>0.3320103195</v>
      </c>
      <c r="U67" s="20">
        <f t="shared" si="13"/>
        <v>0.2858938899</v>
      </c>
      <c r="V67" s="20">
        <f t="shared" si="13"/>
        <v>0.1860202931</v>
      </c>
      <c r="W67" s="20">
        <f t="shared" si="13"/>
        <v>0.3560543657</v>
      </c>
      <c r="X67" s="20">
        <f t="shared" si="13"/>
        <v>0.03153227131</v>
      </c>
      <c r="Y67" s="20">
        <f t="shared" si="13"/>
        <v>0.1063377981</v>
      </c>
    </row>
    <row r="68">
      <c r="A68" s="19"/>
      <c r="B68" s="21" t="s">
        <v>102</v>
      </c>
      <c r="C68" s="19"/>
      <c r="D68" s="19">
        <f>STDEV(D2:D64)</f>
        <v>3990.953473</v>
      </c>
      <c r="E68" s="19"/>
      <c r="F68" s="19">
        <f t="shared" ref="F68:Y68" si="14">STDEV(F2:F64)</f>
        <v>0.06785515218</v>
      </c>
      <c r="G68" s="19">
        <f t="shared" si="14"/>
        <v>3233.659911</v>
      </c>
      <c r="H68" s="19">
        <f t="shared" si="14"/>
        <v>20.11454653</v>
      </c>
      <c r="I68" s="19">
        <f t="shared" si="14"/>
        <v>3219.800295</v>
      </c>
      <c r="J68" s="19">
        <f t="shared" si="14"/>
        <v>342.4374035</v>
      </c>
      <c r="K68" s="19">
        <f t="shared" si="14"/>
        <v>339.4863209</v>
      </c>
      <c r="L68" s="19">
        <f t="shared" si="14"/>
        <v>695.7878673</v>
      </c>
      <c r="M68" s="19">
        <f t="shared" si="14"/>
        <v>621.3856578</v>
      </c>
      <c r="N68" s="19">
        <f t="shared" si="14"/>
        <v>302.3822542</v>
      </c>
      <c r="O68" s="19">
        <f t="shared" si="14"/>
        <v>1131.935095</v>
      </c>
      <c r="P68" s="19">
        <f t="shared" si="14"/>
        <v>82.86675527</v>
      </c>
      <c r="Q68" s="19">
        <f t="shared" si="14"/>
        <v>240.7826982</v>
      </c>
      <c r="R68" s="19">
        <f t="shared" si="14"/>
        <v>0.05883578359</v>
      </c>
      <c r="S68" s="19">
        <f t="shared" si="14"/>
        <v>0.04872053788</v>
      </c>
      <c r="T68" s="19">
        <f t="shared" si="14"/>
        <v>0.0546298058</v>
      </c>
      <c r="U68" s="19">
        <f t="shared" si="14"/>
        <v>0.03386846689</v>
      </c>
      <c r="V68" s="19">
        <f t="shared" si="14"/>
        <v>0.02674431721</v>
      </c>
      <c r="W68" s="19">
        <f t="shared" si="14"/>
        <v>0.09133427633</v>
      </c>
      <c r="X68" s="19">
        <f t="shared" si="14"/>
        <v>0.005920069884</v>
      </c>
      <c r="Y68" s="19">
        <f t="shared" si="14"/>
        <v>0.01351242616</v>
      </c>
    </row>
    <row r="69">
      <c r="A69" s="19"/>
      <c r="B69" s="21" t="s">
        <v>103</v>
      </c>
      <c r="C69" s="19"/>
      <c r="D69" s="19">
        <f>AVERAGE(D2:D64)</f>
        <v>7226.634921</v>
      </c>
      <c r="E69" s="19"/>
      <c r="F69" s="20">
        <f t="shared" ref="F69:Y69" si="15">AVERAGE(F2:F64)</f>
        <v>0.764053119</v>
      </c>
      <c r="G69" s="19">
        <f t="shared" si="15"/>
        <v>5519.888889</v>
      </c>
      <c r="H69" s="19">
        <f t="shared" si="15"/>
        <v>36.77777778</v>
      </c>
      <c r="I69" s="19">
        <f t="shared" si="15"/>
        <v>5483.111111</v>
      </c>
      <c r="J69" s="19">
        <f t="shared" si="15"/>
        <v>731.3015873</v>
      </c>
      <c r="K69" s="19">
        <f t="shared" si="15"/>
        <v>769.3174603</v>
      </c>
      <c r="L69" s="19">
        <f t="shared" si="15"/>
        <v>748.7777778</v>
      </c>
      <c r="M69" s="19">
        <f t="shared" si="15"/>
        <v>1147.15873</v>
      </c>
      <c r="N69" s="19">
        <f t="shared" si="15"/>
        <v>555.5238095</v>
      </c>
      <c r="O69" s="19">
        <f t="shared" si="15"/>
        <v>1014.142857</v>
      </c>
      <c r="P69" s="19">
        <f t="shared" si="15"/>
        <v>100.0634921</v>
      </c>
      <c r="Q69" s="19">
        <f t="shared" si="15"/>
        <v>416.8253968</v>
      </c>
      <c r="R69" s="20">
        <f t="shared" si="15"/>
        <v>0.1539935599</v>
      </c>
      <c r="S69" s="20">
        <f t="shared" si="15"/>
        <v>0.1579767765</v>
      </c>
      <c r="T69" s="20">
        <f t="shared" si="15"/>
        <v>0.121573642</v>
      </c>
      <c r="U69" s="20">
        <f t="shared" si="15"/>
        <v>0.214419482</v>
      </c>
      <c r="V69" s="20">
        <f t="shared" si="15"/>
        <v>0.1080776454</v>
      </c>
      <c r="W69" s="20">
        <f t="shared" si="15"/>
        <v>0.1515932254</v>
      </c>
      <c r="X69" s="20">
        <f t="shared" si="15"/>
        <v>0.01652751208</v>
      </c>
      <c r="Y69" s="20">
        <f t="shared" si="15"/>
        <v>0.0758381567</v>
      </c>
    </row>
    <row r="70">
      <c r="A70" s="19"/>
      <c r="B70" s="19"/>
      <c r="C70" s="19"/>
      <c r="D70" s="19"/>
      <c r="E70" s="19"/>
      <c r="F70" s="20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20"/>
      <c r="S70" s="20"/>
      <c r="T70" s="20"/>
      <c r="U70" s="20"/>
      <c r="V70" s="20"/>
      <c r="W70" s="20"/>
      <c r="X70" s="20"/>
      <c r="Y70" s="20"/>
    </row>
    <row r="71">
      <c r="A71" s="19"/>
      <c r="B71" s="19"/>
      <c r="C71" s="19"/>
      <c r="D71" s="19"/>
      <c r="E71" s="19"/>
      <c r="F71" s="20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20"/>
      <c r="S71" s="20"/>
      <c r="T71" s="20"/>
      <c r="U71" s="20"/>
      <c r="V71" s="20"/>
      <c r="W71" s="20"/>
      <c r="X71" s="20"/>
      <c r="Y71" s="20"/>
    </row>
    <row r="72">
      <c r="A72" s="19"/>
      <c r="B72" s="19"/>
      <c r="C72" s="19"/>
      <c r="D72" s="19"/>
      <c r="E72" s="19"/>
      <c r="F72" s="20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20"/>
      <c r="S72" s="20"/>
      <c r="T72" s="20"/>
      <c r="U72" s="20"/>
      <c r="V72" s="20"/>
      <c r="W72" s="20"/>
      <c r="X72" s="20"/>
      <c r="Y72" s="20"/>
    </row>
    <row r="73">
      <c r="A73" s="19"/>
      <c r="B73" s="19"/>
      <c r="C73" s="19"/>
      <c r="D73" s="19"/>
      <c r="E73" s="19"/>
      <c r="F73" s="20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20"/>
      <c r="S73" s="20"/>
      <c r="T73" s="20"/>
      <c r="U73" s="20"/>
      <c r="V73" s="20"/>
      <c r="W73" s="20"/>
      <c r="X73" s="20"/>
      <c r="Y73" s="20"/>
    </row>
    <row r="74">
      <c r="A74" s="19"/>
      <c r="B74" s="19"/>
      <c r="C74" s="19"/>
      <c r="D74" s="19"/>
      <c r="E74" s="19"/>
      <c r="F74" s="2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20"/>
      <c r="S74" s="20"/>
      <c r="T74" s="20"/>
      <c r="U74" s="20"/>
      <c r="V74" s="20"/>
      <c r="W74" s="20"/>
      <c r="X74" s="20"/>
      <c r="Y74" s="20"/>
    </row>
    <row r="75">
      <c r="A75" s="19"/>
      <c r="B75" s="19"/>
      <c r="C75" s="19"/>
      <c r="D75" s="19"/>
      <c r="E75" s="19"/>
      <c r="F75" s="20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20"/>
      <c r="S75" s="20"/>
      <c r="T75" s="20"/>
      <c r="U75" s="20"/>
      <c r="V75" s="20"/>
      <c r="W75" s="20"/>
      <c r="X75" s="20"/>
      <c r="Y75" s="20"/>
    </row>
    <row r="76">
      <c r="A76" s="19"/>
      <c r="B76" s="19"/>
      <c r="C76" s="19"/>
      <c r="D76" s="19"/>
      <c r="E76" s="19"/>
      <c r="F76" s="20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20"/>
      <c r="S76" s="20"/>
      <c r="T76" s="20"/>
      <c r="U76" s="20"/>
      <c r="V76" s="20"/>
      <c r="W76" s="20"/>
      <c r="X76" s="20"/>
      <c r="Y76" s="20"/>
    </row>
    <row r="77">
      <c r="A77" s="19"/>
      <c r="B77" s="19"/>
      <c r="C77" s="19"/>
      <c r="D77" s="19"/>
      <c r="E77" s="19"/>
      <c r="F77" s="20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20"/>
      <c r="S77" s="20"/>
      <c r="T77" s="20"/>
      <c r="U77" s="20"/>
      <c r="V77" s="20"/>
      <c r="W77" s="20"/>
      <c r="X77" s="20"/>
      <c r="Y77" s="20"/>
    </row>
    <row r="78">
      <c r="A78" s="19"/>
      <c r="B78" s="19"/>
      <c r="C78" s="19"/>
      <c r="D78" s="19"/>
      <c r="E78" s="19"/>
      <c r="F78" s="20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20"/>
      <c r="S78" s="20"/>
      <c r="T78" s="20"/>
      <c r="U78" s="20"/>
      <c r="V78" s="20"/>
      <c r="W78" s="20"/>
      <c r="X78" s="20"/>
      <c r="Y78" s="20"/>
    </row>
    <row r="79">
      <c r="A79" s="19"/>
      <c r="B79" s="19"/>
      <c r="C79" s="19"/>
      <c r="D79" s="19"/>
      <c r="E79" s="19"/>
      <c r="F79" s="20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20"/>
      <c r="S79" s="20"/>
      <c r="T79" s="20"/>
      <c r="U79" s="20"/>
      <c r="V79" s="20"/>
      <c r="W79" s="20"/>
      <c r="X79" s="20"/>
      <c r="Y79" s="20"/>
    </row>
    <row r="80">
      <c r="A80" s="19"/>
      <c r="B80" s="19"/>
      <c r="C80" s="19"/>
      <c r="D80" s="19"/>
      <c r="E80" s="19"/>
      <c r="F80" s="20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20"/>
      <c r="S80" s="20"/>
      <c r="T80" s="20"/>
      <c r="U80" s="20"/>
      <c r="V80" s="20"/>
      <c r="W80" s="20"/>
      <c r="X80" s="20"/>
      <c r="Y80" s="20"/>
    </row>
    <row r="81">
      <c r="A81" s="19"/>
      <c r="B81" s="19"/>
      <c r="C81" s="19"/>
      <c r="D81" s="19"/>
      <c r="E81" s="19"/>
      <c r="F81" s="2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20"/>
      <c r="S81" s="20"/>
      <c r="T81" s="20"/>
      <c r="U81" s="20"/>
      <c r="V81" s="20"/>
      <c r="W81" s="20"/>
      <c r="X81" s="20"/>
      <c r="Y81" s="20"/>
    </row>
    <row r="82">
      <c r="A82" s="19"/>
      <c r="B82" s="19"/>
      <c r="C82" s="19"/>
      <c r="D82" s="19"/>
      <c r="E82" s="19"/>
      <c r="F82" s="20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20"/>
      <c r="S82" s="20"/>
      <c r="T82" s="20"/>
      <c r="U82" s="20"/>
      <c r="V82" s="20"/>
      <c r="W82" s="20"/>
      <c r="X82" s="20"/>
      <c r="Y82" s="20"/>
    </row>
    <row r="83">
      <c r="A83" s="19"/>
      <c r="B83" s="19"/>
      <c r="C83" s="19"/>
      <c r="D83" s="19"/>
      <c r="E83" s="19"/>
      <c r="F83" s="20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20"/>
      <c r="S83" s="20"/>
      <c r="T83" s="20"/>
      <c r="U83" s="20"/>
      <c r="V83" s="20"/>
      <c r="W83" s="20"/>
      <c r="X83" s="20"/>
      <c r="Y83" s="20"/>
    </row>
    <row r="84">
      <c r="A84" s="19"/>
      <c r="B84" s="19"/>
      <c r="C84" s="19"/>
      <c r="D84" s="19"/>
      <c r="E84" s="19"/>
      <c r="F84" s="20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20"/>
      <c r="S84" s="20"/>
      <c r="T84" s="20"/>
      <c r="U84" s="20"/>
      <c r="V84" s="20"/>
      <c r="W84" s="20"/>
      <c r="X84" s="20"/>
      <c r="Y84" s="20"/>
    </row>
    <row r="85">
      <c r="A85" s="19"/>
      <c r="B85" s="19"/>
      <c r="C85" s="19"/>
      <c r="D85" s="19"/>
      <c r="E85" s="19"/>
      <c r="F85" s="20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20"/>
      <c r="S85" s="20"/>
      <c r="T85" s="20"/>
      <c r="U85" s="20"/>
      <c r="V85" s="20"/>
      <c r="W85" s="20"/>
      <c r="X85" s="20"/>
      <c r="Y85" s="20"/>
    </row>
    <row r="86">
      <c r="A86" s="19"/>
      <c r="B86" s="19"/>
      <c r="C86" s="19"/>
      <c r="D86" s="19"/>
      <c r="E86" s="19"/>
      <c r="F86" s="20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20"/>
      <c r="S86" s="20"/>
      <c r="T86" s="20"/>
      <c r="U86" s="20"/>
      <c r="V86" s="20"/>
      <c r="W86" s="20"/>
      <c r="X86" s="20"/>
      <c r="Y86" s="20"/>
    </row>
    <row r="87">
      <c r="A87" s="19"/>
      <c r="B87" s="19"/>
      <c r="C87" s="19"/>
      <c r="D87" s="19"/>
      <c r="E87" s="19"/>
      <c r="F87" s="20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20"/>
      <c r="S87" s="20"/>
      <c r="T87" s="20"/>
      <c r="U87" s="20"/>
      <c r="V87" s="20"/>
      <c r="W87" s="20"/>
      <c r="X87" s="20"/>
      <c r="Y87" s="20"/>
    </row>
    <row r="88">
      <c r="A88" s="19"/>
      <c r="B88" s="19"/>
      <c r="C88" s="19"/>
      <c r="D88" s="19"/>
      <c r="E88" s="19"/>
      <c r="F88" s="20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20"/>
      <c r="S88" s="20"/>
      <c r="T88" s="20"/>
      <c r="U88" s="20"/>
      <c r="V88" s="20"/>
      <c r="W88" s="20"/>
      <c r="X88" s="20"/>
      <c r="Y88" s="20"/>
    </row>
    <row r="89">
      <c r="A89" s="19"/>
      <c r="B89" s="19"/>
      <c r="C89" s="19"/>
      <c r="D89" s="19"/>
      <c r="E89" s="19"/>
      <c r="F89" s="20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20"/>
      <c r="S89" s="20"/>
      <c r="T89" s="20"/>
      <c r="U89" s="20"/>
      <c r="V89" s="20"/>
      <c r="W89" s="20"/>
      <c r="X89" s="20"/>
      <c r="Y89" s="20"/>
    </row>
    <row r="90">
      <c r="A90" s="19"/>
      <c r="B90" s="19"/>
      <c r="C90" s="19"/>
      <c r="D90" s="19"/>
      <c r="E90" s="19"/>
      <c r="F90" s="20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20"/>
      <c r="S90" s="20"/>
      <c r="T90" s="20"/>
      <c r="U90" s="20"/>
      <c r="V90" s="20"/>
      <c r="W90" s="20"/>
      <c r="X90" s="20"/>
      <c r="Y90" s="20"/>
    </row>
    <row r="91">
      <c r="A91" s="19"/>
      <c r="B91" s="19"/>
      <c r="C91" s="19"/>
      <c r="D91" s="19"/>
      <c r="E91" s="19"/>
      <c r="F91" s="20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20"/>
      <c r="S91" s="20"/>
      <c r="T91" s="20"/>
      <c r="U91" s="20"/>
      <c r="V91" s="20"/>
      <c r="W91" s="20"/>
      <c r="X91" s="20"/>
      <c r="Y91" s="20"/>
    </row>
    <row r="92">
      <c r="A92" s="19"/>
      <c r="B92" s="19"/>
      <c r="C92" s="19"/>
      <c r="D92" s="19"/>
      <c r="E92" s="19"/>
      <c r="F92" s="20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20"/>
      <c r="S92" s="20"/>
      <c r="T92" s="20"/>
      <c r="U92" s="20"/>
      <c r="V92" s="20"/>
      <c r="W92" s="20"/>
      <c r="X92" s="20"/>
      <c r="Y92" s="20"/>
    </row>
    <row r="93">
      <c r="A93" s="19"/>
      <c r="B93" s="19"/>
      <c r="C93" s="19"/>
      <c r="D93" s="19"/>
      <c r="E93" s="19"/>
      <c r="F93" s="20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20"/>
      <c r="S93" s="20"/>
      <c r="T93" s="20"/>
      <c r="U93" s="20"/>
      <c r="V93" s="20"/>
      <c r="W93" s="20"/>
      <c r="X93" s="20"/>
      <c r="Y93" s="20"/>
    </row>
    <row r="94">
      <c r="A94" s="19"/>
      <c r="B94" s="19"/>
      <c r="C94" s="19"/>
      <c r="D94" s="19"/>
      <c r="E94" s="19"/>
      <c r="F94" s="20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20"/>
      <c r="S94" s="20"/>
      <c r="T94" s="20"/>
      <c r="U94" s="20"/>
      <c r="V94" s="20"/>
      <c r="W94" s="20"/>
      <c r="X94" s="20"/>
      <c r="Y94" s="20"/>
    </row>
    <row r="95">
      <c r="A95" s="19"/>
      <c r="B95" s="19"/>
      <c r="C95" s="19"/>
      <c r="D95" s="19"/>
      <c r="E95" s="19"/>
      <c r="F95" s="20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20"/>
      <c r="S95" s="20"/>
      <c r="T95" s="20"/>
      <c r="U95" s="20"/>
      <c r="V95" s="20"/>
      <c r="W95" s="20"/>
      <c r="X95" s="20"/>
      <c r="Y95" s="20"/>
    </row>
    <row r="96">
      <c r="A96" s="19"/>
      <c r="B96" s="19"/>
      <c r="C96" s="19"/>
      <c r="D96" s="19"/>
      <c r="E96" s="19"/>
      <c r="F96" s="20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20"/>
      <c r="S96" s="20"/>
      <c r="T96" s="20"/>
      <c r="U96" s="20"/>
      <c r="V96" s="20"/>
      <c r="W96" s="20"/>
      <c r="X96" s="20"/>
      <c r="Y96" s="20"/>
    </row>
    <row r="97">
      <c r="A97" s="19"/>
      <c r="B97" s="19"/>
      <c r="C97" s="19"/>
      <c r="D97" s="19"/>
      <c r="E97" s="19"/>
      <c r="F97" s="2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20"/>
      <c r="S97" s="20"/>
      <c r="T97" s="20"/>
      <c r="U97" s="20"/>
      <c r="V97" s="20"/>
      <c r="W97" s="20"/>
      <c r="X97" s="20"/>
      <c r="Y97" s="20"/>
    </row>
    <row r="98">
      <c r="A98" s="19"/>
      <c r="B98" s="19"/>
      <c r="C98" s="19"/>
      <c r="D98" s="19"/>
      <c r="E98" s="19"/>
      <c r="F98" s="2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20"/>
      <c r="S98" s="20"/>
      <c r="T98" s="20"/>
      <c r="U98" s="20"/>
      <c r="V98" s="20"/>
      <c r="W98" s="20"/>
      <c r="X98" s="20"/>
      <c r="Y98" s="20"/>
    </row>
    <row r="99">
      <c r="A99" s="19"/>
      <c r="B99" s="19"/>
      <c r="C99" s="19"/>
      <c r="D99" s="19"/>
      <c r="E99" s="19"/>
      <c r="F99" s="2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20"/>
      <c r="S99" s="20"/>
      <c r="T99" s="20"/>
      <c r="U99" s="20"/>
      <c r="V99" s="20"/>
      <c r="W99" s="20"/>
      <c r="X99" s="20"/>
      <c r="Y99" s="20"/>
    </row>
    <row r="100">
      <c r="A100" s="19"/>
      <c r="B100" s="19"/>
      <c r="C100" s="19"/>
      <c r="D100" s="19"/>
      <c r="E100" s="19"/>
      <c r="F100" s="2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20"/>
      <c r="S100" s="20"/>
      <c r="T100" s="20"/>
      <c r="U100" s="20"/>
      <c r="V100" s="20"/>
      <c r="W100" s="20"/>
      <c r="X100" s="20"/>
      <c r="Y100" s="20"/>
    </row>
    <row r="101">
      <c r="A101" s="19"/>
      <c r="B101" s="19"/>
      <c r="C101" s="19"/>
      <c r="D101" s="19"/>
      <c r="E101" s="19"/>
      <c r="F101" s="2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20"/>
      <c r="S101" s="20"/>
      <c r="T101" s="20"/>
      <c r="U101" s="20"/>
      <c r="V101" s="20"/>
      <c r="W101" s="20"/>
      <c r="X101" s="20"/>
      <c r="Y101" s="20"/>
    </row>
    <row r="102">
      <c r="A102" s="19"/>
      <c r="B102" s="19"/>
      <c r="C102" s="19"/>
      <c r="D102" s="19"/>
      <c r="E102" s="19"/>
      <c r="F102" s="2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20"/>
      <c r="S102" s="20"/>
      <c r="T102" s="20"/>
      <c r="U102" s="20"/>
      <c r="V102" s="20"/>
      <c r="W102" s="20"/>
      <c r="X102" s="20"/>
      <c r="Y102" s="20"/>
    </row>
    <row r="103">
      <c r="A103" s="19"/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20"/>
      <c r="S103" s="20"/>
      <c r="T103" s="20"/>
      <c r="U103" s="20"/>
      <c r="V103" s="20"/>
      <c r="W103" s="20"/>
      <c r="X103" s="20"/>
      <c r="Y103" s="20"/>
    </row>
    <row r="104">
      <c r="A104" s="19"/>
      <c r="B104" s="19"/>
      <c r="C104" s="19"/>
      <c r="D104" s="19"/>
      <c r="E104" s="19"/>
      <c r="F104" s="2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20"/>
      <c r="S104" s="20"/>
      <c r="T104" s="20"/>
      <c r="U104" s="20"/>
      <c r="V104" s="20"/>
      <c r="W104" s="20"/>
      <c r="X104" s="20"/>
      <c r="Y104" s="20"/>
    </row>
    <row r="105">
      <c r="A105" s="19"/>
      <c r="B105" s="19"/>
      <c r="C105" s="19"/>
      <c r="D105" s="19"/>
      <c r="E105" s="19"/>
      <c r="F105" s="2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20"/>
      <c r="S105" s="20"/>
      <c r="T105" s="20"/>
      <c r="U105" s="20"/>
      <c r="V105" s="20"/>
      <c r="W105" s="20"/>
      <c r="X105" s="20"/>
      <c r="Y105" s="20"/>
    </row>
    <row r="106">
      <c r="A106" s="19"/>
      <c r="B106" s="19"/>
      <c r="C106" s="19"/>
      <c r="D106" s="19"/>
      <c r="E106" s="19"/>
      <c r="F106" s="2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20"/>
      <c r="S106" s="20"/>
      <c r="T106" s="20"/>
      <c r="U106" s="20"/>
      <c r="V106" s="20"/>
      <c r="W106" s="20"/>
      <c r="X106" s="20"/>
      <c r="Y106" s="20"/>
    </row>
    <row r="107">
      <c r="A107" s="19"/>
      <c r="B107" s="19"/>
      <c r="C107" s="19"/>
      <c r="D107" s="19"/>
      <c r="E107" s="19"/>
      <c r="F107" s="2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20"/>
      <c r="S107" s="20"/>
      <c r="T107" s="20"/>
      <c r="U107" s="20"/>
      <c r="V107" s="20"/>
      <c r="W107" s="20"/>
      <c r="X107" s="20"/>
      <c r="Y107" s="20"/>
    </row>
    <row r="108">
      <c r="A108" s="19"/>
      <c r="B108" s="19"/>
      <c r="C108" s="19"/>
      <c r="D108" s="19"/>
      <c r="E108" s="19"/>
      <c r="F108" s="2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20"/>
      <c r="S108" s="20"/>
      <c r="T108" s="20"/>
      <c r="U108" s="20"/>
      <c r="V108" s="20"/>
      <c r="W108" s="20"/>
      <c r="X108" s="20"/>
      <c r="Y108" s="20"/>
    </row>
    <row r="109">
      <c r="A109" s="19"/>
      <c r="B109" s="19"/>
      <c r="C109" s="19"/>
      <c r="D109" s="19"/>
      <c r="E109" s="19"/>
      <c r="F109" s="2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20"/>
      <c r="S109" s="20"/>
      <c r="T109" s="20"/>
      <c r="U109" s="20"/>
      <c r="V109" s="20"/>
      <c r="W109" s="20"/>
      <c r="X109" s="20"/>
      <c r="Y109" s="20"/>
    </row>
    <row r="110">
      <c r="A110" s="19"/>
      <c r="B110" s="19"/>
      <c r="C110" s="19"/>
      <c r="D110" s="19"/>
      <c r="E110" s="19"/>
      <c r="F110" s="2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20"/>
      <c r="S110" s="20"/>
      <c r="T110" s="20"/>
      <c r="U110" s="20"/>
      <c r="V110" s="20"/>
      <c r="W110" s="20"/>
      <c r="X110" s="20"/>
      <c r="Y110" s="20"/>
    </row>
    <row r="111">
      <c r="A111" s="19"/>
      <c r="B111" s="19"/>
      <c r="C111" s="19"/>
      <c r="D111" s="19"/>
      <c r="E111" s="19"/>
      <c r="F111" s="2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20"/>
      <c r="S111" s="20"/>
      <c r="T111" s="20"/>
      <c r="U111" s="20"/>
      <c r="V111" s="20"/>
      <c r="W111" s="20"/>
      <c r="X111" s="20"/>
      <c r="Y111" s="20"/>
    </row>
    <row r="112">
      <c r="A112" s="19"/>
      <c r="B112" s="19"/>
      <c r="C112" s="19"/>
      <c r="D112" s="19"/>
      <c r="E112" s="19"/>
      <c r="F112" s="2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20"/>
      <c r="S112" s="20"/>
      <c r="T112" s="20"/>
      <c r="U112" s="20"/>
      <c r="V112" s="20"/>
      <c r="W112" s="20"/>
      <c r="X112" s="20"/>
      <c r="Y112" s="20"/>
    </row>
    <row r="113">
      <c r="A113" s="19"/>
      <c r="B113" s="19"/>
      <c r="C113" s="19"/>
      <c r="D113" s="19"/>
      <c r="E113" s="19"/>
      <c r="F113" s="2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20"/>
      <c r="S113" s="20"/>
      <c r="T113" s="20"/>
      <c r="U113" s="20"/>
      <c r="V113" s="20"/>
      <c r="W113" s="20"/>
      <c r="X113" s="20"/>
      <c r="Y113" s="20"/>
    </row>
    <row r="114">
      <c r="A114" s="19"/>
      <c r="B114" s="19"/>
      <c r="C114" s="19"/>
      <c r="D114" s="19"/>
      <c r="E114" s="19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20"/>
      <c r="S114" s="20"/>
      <c r="T114" s="20"/>
      <c r="U114" s="20"/>
      <c r="V114" s="20"/>
      <c r="W114" s="20"/>
      <c r="X114" s="20"/>
      <c r="Y114" s="20"/>
    </row>
    <row r="115">
      <c r="A115" s="19"/>
      <c r="B115" s="19"/>
      <c r="C115" s="19"/>
      <c r="D115" s="19"/>
      <c r="E115" s="19"/>
      <c r="F115" s="2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20"/>
      <c r="S115" s="20"/>
      <c r="T115" s="20"/>
      <c r="U115" s="20"/>
      <c r="V115" s="20"/>
      <c r="W115" s="20"/>
      <c r="X115" s="20"/>
      <c r="Y115" s="20"/>
    </row>
    <row r="116">
      <c r="A116" s="19"/>
      <c r="B116" s="19"/>
      <c r="C116" s="19"/>
      <c r="D116" s="19"/>
      <c r="E116" s="19"/>
      <c r="F116" s="2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20"/>
      <c r="S116" s="20"/>
      <c r="T116" s="20"/>
      <c r="U116" s="20"/>
      <c r="V116" s="20"/>
      <c r="W116" s="20"/>
      <c r="X116" s="20"/>
      <c r="Y116" s="20"/>
    </row>
    <row r="117">
      <c r="A117" s="19"/>
      <c r="B117" s="19"/>
      <c r="C117" s="19"/>
      <c r="D117" s="19"/>
      <c r="E117" s="19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20"/>
      <c r="S117" s="20"/>
      <c r="T117" s="20"/>
      <c r="U117" s="20"/>
      <c r="V117" s="20"/>
      <c r="W117" s="20"/>
      <c r="X117" s="20"/>
      <c r="Y117" s="20"/>
    </row>
    <row r="118">
      <c r="A118" s="19"/>
      <c r="B118" s="19"/>
      <c r="C118" s="19"/>
      <c r="D118" s="19"/>
      <c r="E118" s="19"/>
      <c r="F118" s="2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20"/>
      <c r="S118" s="20"/>
      <c r="T118" s="20"/>
      <c r="U118" s="20"/>
      <c r="V118" s="20"/>
      <c r="W118" s="20"/>
      <c r="X118" s="20"/>
      <c r="Y118" s="20"/>
    </row>
    <row r="119">
      <c r="A119" s="19"/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20"/>
      <c r="S119" s="20"/>
      <c r="T119" s="20"/>
      <c r="U119" s="20"/>
      <c r="V119" s="20"/>
      <c r="W119" s="20"/>
      <c r="X119" s="20"/>
      <c r="Y119" s="20"/>
    </row>
    <row r="120">
      <c r="A120" s="19"/>
      <c r="B120" s="19"/>
      <c r="C120" s="19"/>
      <c r="D120" s="19"/>
      <c r="E120" s="19"/>
      <c r="F120" s="2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20"/>
      <c r="S120" s="20"/>
      <c r="T120" s="20"/>
      <c r="U120" s="20"/>
      <c r="V120" s="20"/>
      <c r="W120" s="20"/>
      <c r="X120" s="20"/>
      <c r="Y120" s="20"/>
    </row>
    <row r="121">
      <c r="A121" s="19"/>
      <c r="B121" s="19"/>
      <c r="C121" s="19"/>
      <c r="D121" s="19"/>
      <c r="E121" s="19"/>
      <c r="F121" s="20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20"/>
      <c r="S121" s="20"/>
      <c r="T121" s="20"/>
      <c r="U121" s="20"/>
      <c r="V121" s="20"/>
      <c r="W121" s="20"/>
      <c r="X121" s="20"/>
      <c r="Y121" s="20"/>
    </row>
    <row r="122">
      <c r="A122" s="19"/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20"/>
      <c r="S122" s="20"/>
      <c r="T122" s="20"/>
      <c r="U122" s="20"/>
      <c r="V122" s="20"/>
      <c r="W122" s="20"/>
      <c r="X122" s="20"/>
      <c r="Y122" s="20"/>
    </row>
    <row r="123">
      <c r="A123" s="19"/>
      <c r="B123" s="19"/>
      <c r="C123" s="19"/>
      <c r="D123" s="19"/>
      <c r="E123" s="19"/>
      <c r="F123" s="20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20"/>
      <c r="S123" s="20"/>
      <c r="T123" s="20"/>
      <c r="U123" s="20"/>
      <c r="V123" s="20"/>
      <c r="W123" s="20"/>
      <c r="X123" s="20"/>
      <c r="Y123" s="20"/>
    </row>
    <row r="124">
      <c r="A124" s="19"/>
      <c r="B124" s="19"/>
      <c r="C124" s="19"/>
      <c r="D124" s="19"/>
      <c r="E124" s="19"/>
      <c r="F124" s="20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20"/>
      <c r="S124" s="20"/>
      <c r="T124" s="20"/>
      <c r="U124" s="20"/>
      <c r="V124" s="20"/>
      <c r="W124" s="20"/>
      <c r="X124" s="20"/>
      <c r="Y124" s="20"/>
    </row>
    <row r="125">
      <c r="A125" s="19"/>
      <c r="B125" s="19"/>
      <c r="C125" s="19"/>
      <c r="D125" s="19"/>
      <c r="E125" s="19"/>
      <c r="F125" s="20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0"/>
      <c r="S125" s="20"/>
      <c r="T125" s="20"/>
      <c r="U125" s="20"/>
      <c r="V125" s="20"/>
      <c r="W125" s="20"/>
      <c r="X125" s="20"/>
      <c r="Y125" s="20"/>
    </row>
    <row r="126">
      <c r="A126" s="19"/>
      <c r="B126" s="19"/>
      <c r="C126" s="19"/>
      <c r="D126" s="19"/>
      <c r="E126" s="19"/>
      <c r="F126" s="20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20"/>
      <c r="S126" s="20"/>
      <c r="T126" s="20"/>
      <c r="U126" s="20"/>
      <c r="V126" s="20"/>
      <c r="W126" s="20"/>
      <c r="X126" s="20"/>
      <c r="Y126" s="20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20"/>
      <c r="S127" s="20"/>
      <c r="T127" s="20"/>
      <c r="U127" s="20"/>
      <c r="V127" s="20"/>
      <c r="W127" s="20"/>
      <c r="X127" s="20"/>
      <c r="Y127" s="20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20"/>
      <c r="S128" s="20"/>
      <c r="T128" s="20"/>
      <c r="U128" s="20"/>
      <c r="V128" s="20"/>
      <c r="W128" s="20"/>
      <c r="X128" s="20"/>
      <c r="Y128" s="20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20"/>
      <c r="S129" s="20"/>
      <c r="T129" s="20"/>
      <c r="U129" s="20"/>
      <c r="V129" s="20"/>
      <c r="W129" s="20"/>
      <c r="X129" s="20"/>
      <c r="Y129" s="20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20"/>
      <c r="S130" s="20"/>
      <c r="T130" s="20"/>
      <c r="U130" s="20"/>
      <c r="V130" s="20"/>
      <c r="W130" s="20"/>
      <c r="X130" s="20"/>
      <c r="Y130" s="20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20"/>
      <c r="S131" s="20"/>
      <c r="T131" s="20"/>
      <c r="U131" s="20"/>
      <c r="V131" s="20"/>
      <c r="W131" s="20"/>
      <c r="X131" s="20"/>
      <c r="Y131" s="20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20"/>
      <c r="S132" s="20"/>
      <c r="T132" s="20"/>
      <c r="U132" s="20"/>
      <c r="V132" s="20"/>
      <c r="W132" s="20"/>
      <c r="X132" s="20"/>
      <c r="Y132" s="20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20"/>
      <c r="S133" s="20"/>
      <c r="T133" s="20"/>
      <c r="U133" s="20"/>
      <c r="V133" s="20"/>
      <c r="W133" s="20"/>
      <c r="X133" s="20"/>
      <c r="Y133" s="20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20"/>
      <c r="S134" s="20"/>
      <c r="T134" s="20"/>
      <c r="U134" s="20"/>
      <c r="V134" s="20"/>
      <c r="W134" s="20"/>
      <c r="X134" s="20"/>
      <c r="Y134" s="20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20"/>
      <c r="S135" s="20"/>
      <c r="T135" s="20"/>
      <c r="U135" s="20"/>
      <c r="V135" s="20"/>
      <c r="W135" s="20"/>
      <c r="X135" s="20"/>
      <c r="Y135" s="20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20"/>
      <c r="S136" s="20"/>
      <c r="T136" s="20"/>
      <c r="U136" s="20"/>
      <c r="V136" s="20"/>
      <c r="W136" s="20"/>
      <c r="X136" s="20"/>
      <c r="Y136" s="20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20"/>
      <c r="S137" s="20"/>
      <c r="T137" s="20"/>
      <c r="U137" s="20"/>
      <c r="V137" s="20"/>
      <c r="W137" s="20"/>
      <c r="X137" s="20"/>
      <c r="Y137" s="20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20"/>
      <c r="S138" s="20"/>
      <c r="T138" s="20"/>
      <c r="U138" s="20"/>
      <c r="V138" s="20"/>
      <c r="W138" s="20"/>
      <c r="X138" s="20"/>
      <c r="Y138" s="20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20"/>
      <c r="S139" s="20"/>
      <c r="T139" s="20"/>
      <c r="U139" s="20"/>
      <c r="V139" s="20"/>
      <c r="W139" s="20"/>
      <c r="X139" s="20"/>
      <c r="Y139" s="20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20"/>
      <c r="S140" s="20"/>
      <c r="T140" s="20"/>
      <c r="U140" s="20"/>
      <c r="V140" s="20"/>
      <c r="W140" s="20"/>
      <c r="X140" s="20"/>
      <c r="Y140" s="20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20"/>
      <c r="S141" s="20"/>
      <c r="T141" s="20"/>
      <c r="U141" s="20"/>
      <c r="V141" s="20"/>
      <c r="W141" s="20"/>
      <c r="X141" s="20"/>
      <c r="Y141" s="20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20"/>
      <c r="S142" s="20"/>
      <c r="T142" s="20"/>
      <c r="U142" s="20"/>
      <c r="V142" s="20"/>
      <c r="W142" s="20"/>
      <c r="X142" s="20"/>
      <c r="Y142" s="20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20"/>
      <c r="S143" s="20"/>
      <c r="T143" s="20"/>
      <c r="U143" s="20"/>
      <c r="V143" s="20"/>
      <c r="W143" s="20"/>
      <c r="X143" s="20"/>
      <c r="Y143" s="20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20"/>
      <c r="S144" s="20"/>
      <c r="T144" s="20"/>
      <c r="U144" s="20"/>
      <c r="V144" s="20"/>
      <c r="W144" s="20"/>
      <c r="X144" s="20"/>
      <c r="Y144" s="20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20"/>
      <c r="S145" s="20"/>
      <c r="T145" s="20"/>
      <c r="U145" s="20"/>
      <c r="V145" s="20"/>
      <c r="W145" s="20"/>
      <c r="X145" s="20"/>
      <c r="Y145" s="20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20"/>
      <c r="S146" s="20"/>
      <c r="T146" s="20"/>
      <c r="U146" s="20"/>
      <c r="V146" s="20"/>
      <c r="W146" s="20"/>
      <c r="X146" s="20"/>
      <c r="Y146" s="20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20"/>
      <c r="S147" s="20"/>
      <c r="T147" s="20"/>
      <c r="U147" s="20"/>
      <c r="V147" s="20"/>
      <c r="W147" s="20"/>
      <c r="X147" s="20"/>
      <c r="Y147" s="20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20"/>
      <c r="S148" s="20"/>
      <c r="T148" s="20"/>
      <c r="U148" s="20"/>
      <c r="V148" s="20"/>
      <c r="W148" s="20"/>
      <c r="X148" s="20"/>
      <c r="Y148" s="20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20"/>
      <c r="S149" s="20"/>
      <c r="T149" s="20"/>
      <c r="U149" s="20"/>
      <c r="V149" s="20"/>
      <c r="W149" s="20"/>
      <c r="X149" s="20"/>
      <c r="Y149" s="20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20"/>
      <c r="S150" s="20"/>
      <c r="T150" s="20"/>
      <c r="U150" s="20"/>
      <c r="V150" s="20"/>
      <c r="W150" s="20"/>
      <c r="X150" s="20"/>
      <c r="Y150" s="20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20"/>
      <c r="S151" s="20"/>
      <c r="T151" s="20"/>
      <c r="U151" s="20"/>
      <c r="V151" s="20"/>
      <c r="W151" s="20"/>
      <c r="X151" s="20"/>
      <c r="Y151" s="20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20"/>
      <c r="S152" s="20"/>
      <c r="T152" s="20"/>
      <c r="U152" s="20"/>
      <c r="V152" s="20"/>
      <c r="W152" s="20"/>
      <c r="X152" s="20"/>
      <c r="Y152" s="20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20"/>
      <c r="S153" s="20"/>
      <c r="T153" s="20"/>
      <c r="U153" s="20"/>
      <c r="V153" s="20"/>
      <c r="W153" s="20"/>
      <c r="X153" s="20"/>
      <c r="Y153" s="20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20"/>
      <c r="S154" s="20"/>
      <c r="T154" s="20"/>
      <c r="U154" s="20"/>
      <c r="V154" s="20"/>
      <c r="W154" s="20"/>
      <c r="X154" s="20"/>
      <c r="Y154" s="20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20"/>
      <c r="S155" s="20"/>
      <c r="T155" s="20"/>
      <c r="U155" s="20"/>
      <c r="V155" s="20"/>
      <c r="W155" s="20"/>
      <c r="X155" s="20"/>
      <c r="Y155" s="20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20"/>
      <c r="S156" s="20"/>
      <c r="T156" s="20"/>
      <c r="U156" s="20"/>
      <c r="V156" s="20"/>
      <c r="W156" s="20"/>
      <c r="X156" s="20"/>
      <c r="Y156" s="20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20"/>
      <c r="S157" s="20"/>
      <c r="T157" s="20"/>
      <c r="U157" s="20"/>
      <c r="V157" s="20"/>
      <c r="W157" s="20"/>
      <c r="X157" s="20"/>
      <c r="Y157" s="20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20"/>
      <c r="S158" s="20"/>
      <c r="T158" s="20"/>
      <c r="U158" s="20"/>
      <c r="V158" s="20"/>
      <c r="W158" s="20"/>
      <c r="X158" s="20"/>
      <c r="Y158" s="20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20"/>
      <c r="S159" s="20"/>
      <c r="T159" s="20"/>
      <c r="U159" s="20"/>
      <c r="V159" s="20"/>
      <c r="W159" s="20"/>
      <c r="X159" s="20"/>
      <c r="Y159" s="20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20"/>
      <c r="S160" s="20"/>
      <c r="T160" s="20"/>
      <c r="U160" s="20"/>
      <c r="V160" s="20"/>
      <c r="W160" s="20"/>
      <c r="X160" s="20"/>
      <c r="Y160" s="20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20"/>
      <c r="S161" s="20"/>
      <c r="T161" s="20"/>
      <c r="U161" s="20"/>
      <c r="V161" s="20"/>
      <c r="W161" s="20"/>
      <c r="X161" s="20"/>
      <c r="Y161" s="20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20"/>
      <c r="S162" s="20"/>
      <c r="T162" s="20"/>
      <c r="U162" s="20"/>
      <c r="V162" s="20"/>
      <c r="W162" s="20"/>
      <c r="X162" s="20"/>
      <c r="Y162" s="20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20"/>
      <c r="S163" s="20"/>
      <c r="T163" s="20"/>
      <c r="U163" s="20"/>
      <c r="V163" s="20"/>
      <c r="W163" s="20"/>
      <c r="X163" s="20"/>
      <c r="Y163" s="20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20"/>
      <c r="S164" s="20"/>
      <c r="T164" s="20"/>
      <c r="U164" s="20"/>
      <c r="V164" s="20"/>
      <c r="W164" s="20"/>
      <c r="X164" s="20"/>
      <c r="Y164" s="20"/>
    </row>
    <row r="165">
      <c r="A165" s="19"/>
      <c r="B165" s="19"/>
      <c r="C165" s="19"/>
      <c r="D165" s="19"/>
      <c r="E165" s="19"/>
      <c r="F165" s="20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20"/>
      <c r="S165" s="20"/>
      <c r="T165" s="20"/>
      <c r="U165" s="20"/>
      <c r="V165" s="20"/>
      <c r="W165" s="20"/>
      <c r="X165" s="20"/>
      <c r="Y165" s="20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20"/>
      <c r="S166" s="20"/>
      <c r="T166" s="20"/>
      <c r="U166" s="20"/>
      <c r="V166" s="20"/>
      <c r="W166" s="20"/>
      <c r="X166" s="20"/>
      <c r="Y166" s="20"/>
    </row>
    <row r="167">
      <c r="A167" s="19"/>
      <c r="B167" s="19"/>
      <c r="C167" s="19"/>
      <c r="D167" s="19"/>
      <c r="E167" s="19"/>
      <c r="F167" s="20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20"/>
      <c r="S167" s="20"/>
      <c r="T167" s="20"/>
      <c r="U167" s="20"/>
      <c r="V167" s="20"/>
      <c r="W167" s="20"/>
      <c r="X167" s="20"/>
      <c r="Y167" s="20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20"/>
      <c r="S168" s="20"/>
      <c r="T168" s="20"/>
      <c r="U168" s="20"/>
      <c r="V168" s="20"/>
      <c r="W168" s="20"/>
      <c r="X168" s="20"/>
      <c r="Y168" s="20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20"/>
      <c r="S169" s="20"/>
      <c r="T169" s="20"/>
      <c r="U169" s="20"/>
      <c r="V169" s="20"/>
      <c r="W169" s="20"/>
      <c r="X169" s="20"/>
      <c r="Y169" s="20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20"/>
      <c r="S170" s="20"/>
      <c r="T170" s="20"/>
      <c r="U170" s="20"/>
      <c r="V170" s="20"/>
      <c r="W170" s="20"/>
      <c r="X170" s="20"/>
      <c r="Y170" s="20"/>
    </row>
    <row r="171">
      <c r="A171" s="19"/>
      <c r="B171" s="19"/>
      <c r="C171" s="19"/>
      <c r="D171" s="19"/>
      <c r="E171" s="19"/>
      <c r="F171" s="20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20"/>
      <c r="S171" s="20"/>
      <c r="T171" s="20"/>
      <c r="U171" s="20"/>
      <c r="V171" s="20"/>
      <c r="W171" s="20"/>
      <c r="X171" s="20"/>
      <c r="Y171" s="20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20"/>
      <c r="S172" s="20"/>
      <c r="T172" s="20"/>
      <c r="U172" s="20"/>
      <c r="V172" s="20"/>
      <c r="W172" s="20"/>
      <c r="X172" s="20"/>
      <c r="Y172" s="20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20"/>
      <c r="S173" s="20"/>
      <c r="T173" s="20"/>
      <c r="U173" s="20"/>
      <c r="V173" s="20"/>
      <c r="W173" s="20"/>
      <c r="X173" s="20"/>
      <c r="Y173" s="20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20"/>
      <c r="S174" s="20"/>
      <c r="T174" s="20"/>
      <c r="U174" s="20"/>
      <c r="V174" s="20"/>
      <c r="W174" s="20"/>
      <c r="X174" s="20"/>
      <c r="Y174" s="20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20"/>
      <c r="S175" s="20"/>
      <c r="T175" s="20"/>
      <c r="U175" s="20"/>
      <c r="V175" s="20"/>
      <c r="W175" s="20"/>
      <c r="X175" s="20"/>
      <c r="Y175" s="20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20"/>
      <c r="S176" s="20"/>
      <c r="T176" s="20"/>
      <c r="U176" s="20"/>
      <c r="V176" s="20"/>
      <c r="W176" s="20"/>
      <c r="X176" s="20"/>
      <c r="Y176" s="20"/>
    </row>
    <row r="177">
      <c r="A177" s="19"/>
      <c r="B177" s="19"/>
      <c r="C177" s="19"/>
      <c r="D177" s="19"/>
      <c r="E177" s="19"/>
      <c r="F177" s="20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20"/>
      <c r="S177" s="20"/>
      <c r="T177" s="20"/>
      <c r="U177" s="20"/>
      <c r="V177" s="20"/>
      <c r="W177" s="20"/>
      <c r="X177" s="20"/>
      <c r="Y177" s="20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20"/>
      <c r="S178" s="20"/>
      <c r="T178" s="20"/>
      <c r="U178" s="20"/>
      <c r="V178" s="20"/>
      <c r="W178" s="20"/>
      <c r="X178" s="20"/>
      <c r="Y178" s="20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20"/>
      <c r="S179" s="20"/>
      <c r="T179" s="20"/>
      <c r="U179" s="20"/>
      <c r="V179" s="20"/>
      <c r="W179" s="20"/>
      <c r="X179" s="20"/>
      <c r="Y179" s="20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20"/>
      <c r="S180" s="20"/>
      <c r="T180" s="20"/>
      <c r="U180" s="20"/>
      <c r="V180" s="20"/>
      <c r="W180" s="20"/>
      <c r="X180" s="20"/>
      <c r="Y180" s="20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20"/>
      <c r="S181" s="20"/>
      <c r="T181" s="20"/>
      <c r="U181" s="20"/>
      <c r="V181" s="20"/>
      <c r="W181" s="20"/>
      <c r="X181" s="20"/>
      <c r="Y181" s="20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20"/>
      <c r="S182" s="20"/>
      <c r="T182" s="20"/>
      <c r="U182" s="20"/>
      <c r="V182" s="20"/>
      <c r="W182" s="20"/>
      <c r="X182" s="20"/>
      <c r="Y182" s="20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20"/>
      <c r="S183" s="20"/>
      <c r="T183" s="20"/>
      <c r="U183" s="20"/>
      <c r="V183" s="20"/>
      <c r="W183" s="20"/>
      <c r="X183" s="20"/>
      <c r="Y183" s="20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20"/>
      <c r="S184" s="20"/>
      <c r="T184" s="20"/>
      <c r="U184" s="20"/>
      <c r="V184" s="20"/>
      <c r="W184" s="20"/>
      <c r="X184" s="20"/>
      <c r="Y184" s="20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20"/>
      <c r="S185" s="20"/>
      <c r="T185" s="20"/>
      <c r="U185" s="20"/>
      <c r="V185" s="20"/>
      <c r="W185" s="20"/>
      <c r="X185" s="20"/>
      <c r="Y185" s="20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20"/>
      <c r="S186" s="20"/>
      <c r="T186" s="20"/>
      <c r="U186" s="20"/>
      <c r="V186" s="20"/>
      <c r="W186" s="20"/>
      <c r="X186" s="20"/>
      <c r="Y186" s="20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20"/>
      <c r="S187" s="20"/>
      <c r="T187" s="20"/>
      <c r="U187" s="20"/>
      <c r="V187" s="20"/>
      <c r="W187" s="20"/>
      <c r="X187" s="20"/>
      <c r="Y187" s="20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20"/>
      <c r="S188" s="20"/>
      <c r="T188" s="20"/>
      <c r="U188" s="20"/>
      <c r="V188" s="20"/>
      <c r="W188" s="20"/>
      <c r="X188" s="20"/>
      <c r="Y188" s="20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20"/>
      <c r="S189" s="20"/>
      <c r="T189" s="20"/>
      <c r="U189" s="20"/>
      <c r="V189" s="20"/>
      <c r="W189" s="20"/>
      <c r="X189" s="20"/>
      <c r="Y189" s="20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20"/>
      <c r="S190" s="20"/>
      <c r="T190" s="20"/>
      <c r="U190" s="20"/>
      <c r="V190" s="20"/>
      <c r="W190" s="20"/>
      <c r="X190" s="20"/>
      <c r="Y190" s="20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20"/>
      <c r="S191" s="20"/>
      <c r="T191" s="20"/>
      <c r="U191" s="20"/>
      <c r="V191" s="20"/>
      <c r="W191" s="20"/>
      <c r="X191" s="20"/>
      <c r="Y191" s="20"/>
    </row>
    <row r="192">
      <c r="A192" s="19"/>
      <c r="B192" s="19"/>
      <c r="C192" s="19"/>
      <c r="D192" s="19"/>
      <c r="E192" s="19"/>
      <c r="F192" s="20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20"/>
      <c r="S192" s="20"/>
      <c r="T192" s="20"/>
      <c r="U192" s="20"/>
      <c r="V192" s="20"/>
      <c r="W192" s="20"/>
      <c r="X192" s="20"/>
      <c r="Y192" s="20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20"/>
      <c r="S193" s="20"/>
      <c r="T193" s="20"/>
      <c r="U193" s="20"/>
      <c r="V193" s="20"/>
      <c r="W193" s="20"/>
      <c r="X193" s="20"/>
      <c r="Y193" s="20"/>
    </row>
    <row r="194">
      <c r="A194" s="19"/>
      <c r="B194" s="19"/>
      <c r="C194" s="19"/>
      <c r="D194" s="19"/>
      <c r="E194" s="19"/>
      <c r="F194" s="20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20"/>
      <c r="S194" s="20"/>
      <c r="T194" s="20"/>
      <c r="U194" s="20"/>
      <c r="V194" s="20"/>
      <c r="W194" s="20"/>
      <c r="X194" s="20"/>
      <c r="Y194" s="20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20"/>
      <c r="S195" s="20"/>
      <c r="T195" s="20"/>
      <c r="U195" s="20"/>
      <c r="V195" s="20"/>
      <c r="W195" s="20"/>
      <c r="X195" s="20"/>
      <c r="Y195" s="20"/>
    </row>
    <row r="196">
      <c r="A196" s="19"/>
      <c r="B196" s="19"/>
      <c r="C196" s="19"/>
      <c r="D196" s="19"/>
      <c r="E196" s="19"/>
      <c r="F196" s="20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20"/>
      <c r="S196" s="20"/>
      <c r="T196" s="20"/>
      <c r="U196" s="20"/>
      <c r="V196" s="20"/>
      <c r="W196" s="20"/>
      <c r="X196" s="20"/>
      <c r="Y196" s="20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20"/>
      <c r="S197" s="20"/>
      <c r="T197" s="20"/>
      <c r="U197" s="20"/>
      <c r="V197" s="20"/>
      <c r="W197" s="20"/>
      <c r="X197" s="20"/>
      <c r="Y197" s="20"/>
    </row>
    <row r="198">
      <c r="A198" s="19"/>
      <c r="B198" s="19"/>
      <c r="C198" s="19"/>
      <c r="D198" s="19"/>
      <c r="E198" s="19"/>
      <c r="F198" s="20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20"/>
      <c r="S198" s="20"/>
      <c r="T198" s="20"/>
      <c r="U198" s="20"/>
      <c r="V198" s="20"/>
      <c r="W198" s="20"/>
      <c r="X198" s="20"/>
      <c r="Y198" s="20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20"/>
      <c r="S199" s="20"/>
      <c r="T199" s="20"/>
      <c r="U199" s="20"/>
      <c r="V199" s="20"/>
      <c r="W199" s="20"/>
      <c r="X199" s="20"/>
      <c r="Y199" s="20"/>
    </row>
    <row r="200">
      <c r="A200" s="19"/>
      <c r="B200" s="19"/>
      <c r="C200" s="19"/>
      <c r="D200" s="19"/>
      <c r="E200" s="19"/>
      <c r="F200" s="20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20"/>
      <c r="S200" s="20"/>
      <c r="T200" s="20"/>
      <c r="U200" s="20"/>
      <c r="V200" s="20"/>
      <c r="W200" s="20"/>
      <c r="X200" s="20"/>
      <c r="Y200" s="20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20"/>
      <c r="S201" s="20"/>
      <c r="T201" s="20"/>
      <c r="U201" s="20"/>
      <c r="V201" s="20"/>
      <c r="W201" s="20"/>
      <c r="X201" s="20"/>
      <c r="Y201" s="20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20"/>
      <c r="S202" s="20"/>
      <c r="T202" s="20"/>
      <c r="U202" s="20"/>
      <c r="V202" s="20"/>
      <c r="W202" s="20"/>
      <c r="X202" s="20"/>
      <c r="Y202" s="20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20"/>
      <c r="S203" s="20"/>
      <c r="T203" s="20"/>
      <c r="U203" s="20"/>
      <c r="V203" s="20"/>
      <c r="W203" s="20"/>
      <c r="X203" s="20"/>
      <c r="Y203" s="20"/>
    </row>
    <row r="204">
      <c r="A204" s="19"/>
      <c r="B204" s="19"/>
      <c r="C204" s="19"/>
      <c r="D204" s="19"/>
      <c r="E204" s="19"/>
      <c r="F204" s="20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20"/>
      <c r="S204" s="20"/>
      <c r="T204" s="20"/>
      <c r="U204" s="20"/>
      <c r="V204" s="20"/>
      <c r="W204" s="20"/>
      <c r="X204" s="20"/>
      <c r="Y204" s="20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20"/>
      <c r="S205" s="20"/>
      <c r="T205" s="20"/>
      <c r="U205" s="20"/>
      <c r="V205" s="20"/>
      <c r="W205" s="20"/>
      <c r="X205" s="20"/>
      <c r="Y205" s="20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20"/>
      <c r="S206" s="20"/>
      <c r="T206" s="20"/>
      <c r="U206" s="20"/>
      <c r="V206" s="20"/>
      <c r="W206" s="20"/>
      <c r="X206" s="20"/>
      <c r="Y206" s="20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20"/>
      <c r="S207" s="20"/>
      <c r="T207" s="20"/>
      <c r="U207" s="20"/>
      <c r="V207" s="20"/>
      <c r="W207" s="20"/>
      <c r="X207" s="20"/>
      <c r="Y207" s="20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20"/>
      <c r="S208" s="20"/>
      <c r="T208" s="20"/>
      <c r="U208" s="20"/>
      <c r="V208" s="20"/>
      <c r="W208" s="20"/>
      <c r="X208" s="20"/>
      <c r="Y208" s="20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20"/>
      <c r="S209" s="20"/>
      <c r="T209" s="20"/>
      <c r="U209" s="20"/>
      <c r="V209" s="20"/>
      <c r="W209" s="20"/>
      <c r="X209" s="20"/>
      <c r="Y209" s="20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20"/>
      <c r="S210" s="20"/>
      <c r="T210" s="20"/>
      <c r="U210" s="20"/>
      <c r="V210" s="20"/>
      <c r="W210" s="20"/>
      <c r="X210" s="20"/>
      <c r="Y210" s="20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20"/>
      <c r="S211" s="20"/>
      <c r="T211" s="20"/>
      <c r="U211" s="20"/>
      <c r="V211" s="20"/>
      <c r="W211" s="20"/>
      <c r="X211" s="20"/>
      <c r="Y211" s="20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20"/>
      <c r="S212" s="20"/>
      <c r="T212" s="20"/>
      <c r="U212" s="20"/>
      <c r="V212" s="20"/>
      <c r="W212" s="20"/>
      <c r="X212" s="20"/>
      <c r="Y212" s="20"/>
    </row>
    <row r="213">
      <c r="A213" s="19"/>
      <c r="B213" s="19"/>
      <c r="C213" s="19"/>
      <c r="D213" s="19"/>
      <c r="E213" s="19"/>
      <c r="F213" s="20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20"/>
      <c r="S213" s="20"/>
      <c r="T213" s="20"/>
      <c r="U213" s="20"/>
      <c r="V213" s="20"/>
      <c r="W213" s="20"/>
      <c r="X213" s="20"/>
      <c r="Y213" s="20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20"/>
      <c r="S214" s="20"/>
      <c r="T214" s="20"/>
      <c r="U214" s="20"/>
      <c r="V214" s="20"/>
      <c r="W214" s="20"/>
      <c r="X214" s="20"/>
      <c r="Y214" s="20"/>
    </row>
    <row r="215">
      <c r="A215" s="19"/>
      <c r="B215" s="19"/>
      <c r="C215" s="19"/>
      <c r="D215" s="19"/>
      <c r="E215" s="19"/>
      <c r="F215" s="20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20"/>
      <c r="S215" s="20"/>
      <c r="T215" s="20"/>
      <c r="U215" s="20"/>
      <c r="V215" s="20"/>
      <c r="W215" s="20"/>
      <c r="X215" s="20"/>
      <c r="Y215" s="20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20"/>
      <c r="S216" s="20"/>
      <c r="T216" s="20"/>
      <c r="U216" s="20"/>
      <c r="V216" s="20"/>
      <c r="W216" s="20"/>
      <c r="X216" s="20"/>
      <c r="Y216" s="20"/>
    </row>
    <row r="217">
      <c r="A217" s="19"/>
      <c r="B217" s="19"/>
      <c r="C217" s="19"/>
      <c r="D217" s="19"/>
      <c r="E217" s="19"/>
      <c r="F217" s="20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20"/>
      <c r="S217" s="20"/>
      <c r="T217" s="20"/>
      <c r="U217" s="20"/>
      <c r="V217" s="20"/>
      <c r="W217" s="20"/>
      <c r="X217" s="20"/>
      <c r="Y217" s="20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20"/>
      <c r="S218" s="20"/>
      <c r="T218" s="20"/>
      <c r="U218" s="20"/>
      <c r="V218" s="20"/>
      <c r="W218" s="20"/>
      <c r="X218" s="20"/>
      <c r="Y218" s="20"/>
    </row>
    <row r="219">
      <c r="A219" s="19"/>
      <c r="B219" s="19"/>
      <c r="C219" s="19"/>
      <c r="D219" s="19"/>
      <c r="E219" s="19"/>
      <c r="F219" s="20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20"/>
      <c r="S219" s="20"/>
      <c r="T219" s="20"/>
      <c r="U219" s="20"/>
      <c r="V219" s="20"/>
      <c r="W219" s="20"/>
      <c r="X219" s="20"/>
      <c r="Y219" s="20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20"/>
      <c r="S220" s="20"/>
      <c r="T220" s="20"/>
      <c r="U220" s="20"/>
      <c r="V220" s="20"/>
      <c r="W220" s="20"/>
      <c r="X220" s="20"/>
      <c r="Y220" s="20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20"/>
      <c r="S221" s="20"/>
      <c r="T221" s="20"/>
      <c r="U221" s="20"/>
      <c r="V221" s="20"/>
      <c r="W221" s="20"/>
      <c r="X221" s="20"/>
      <c r="Y221" s="20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20"/>
      <c r="S222" s="20"/>
      <c r="T222" s="20"/>
      <c r="U222" s="20"/>
      <c r="V222" s="20"/>
      <c r="W222" s="20"/>
      <c r="X222" s="20"/>
      <c r="Y222" s="20"/>
    </row>
    <row r="223">
      <c r="A223" s="19"/>
      <c r="B223" s="19"/>
      <c r="C223" s="19"/>
      <c r="D223" s="19"/>
      <c r="E223" s="19"/>
      <c r="F223" s="20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20"/>
      <c r="S223" s="20"/>
      <c r="T223" s="20"/>
      <c r="U223" s="20"/>
      <c r="V223" s="20"/>
      <c r="W223" s="20"/>
      <c r="X223" s="20"/>
      <c r="Y223" s="20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20"/>
      <c r="S224" s="20"/>
      <c r="T224" s="20"/>
      <c r="U224" s="20"/>
      <c r="V224" s="20"/>
      <c r="W224" s="20"/>
      <c r="X224" s="20"/>
      <c r="Y224" s="20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20"/>
      <c r="S225" s="20"/>
      <c r="T225" s="20"/>
      <c r="U225" s="20"/>
      <c r="V225" s="20"/>
      <c r="W225" s="20"/>
      <c r="X225" s="20"/>
      <c r="Y225" s="20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20"/>
      <c r="S226" s="20"/>
      <c r="T226" s="20"/>
      <c r="U226" s="20"/>
      <c r="V226" s="20"/>
      <c r="W226" s="20"/>
      <c r="X226" s="20"/>
      <c r="Y226" s="20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20"/>
      <c r="S227" s="20"/>
      <c r="T227" s="20"/>
      <c r="U227" s="20"/>
      <c r="V227" s="20"/>
      <c r="W227" s="20"/>
      <c r="X227" s="20"/>
      <c r="Y227" s="20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20"/>
      <c r="S228" s="20"/>
      <c r="T228" s="20"/>
      <c r="U228" s="20"/>
      <c r="V228" s="20"/>
      <c r="W228" s="20"/>
      <c r="X228" s="20"/>
      <c r="Y228" s="20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20"/>
      <c r="S229" s="20"/>
      <c r="T229" s="20"/>
      <c r="U229" s="20"/>
      <c r="V229" s="20"/>
      <c r="W229" s="20"/>
      <c r="X229" s="20"/>
      <c r="Y229" s="20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20"/>
      <c r="S230" s="20"/>
      <c r="T230" s="20"/>
      <c r="U230" s="20"/>
      <c r="V230" s="20"/>
      <c r="W230" s="20"/>
      <c r="X230" s="20"/>
      <c r="Y230" s="20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20"/>
      <c r="S231" s="20"/>
      <c r="T231" s="20"/>
      <c r="U231" s="20"/>
      <c r="V231" s="20"/>
      <c r="W231" s="20"/>
      <c r="X231" s="20"/>
      <c r="Y231" s="20"/>
    </row>
    <row r="232">
      <c r="A232" s="19"/>
      <c r="B232" s="19"/>
      <c r="C232" s="19"/>
      <c r="D232" s="19"/>
      <c r="E232" s="19"/>
      <c r="F232" s="20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20"/>
      <c r="S232" s="20"/>
      <c r="T232" s="20"/>
      <c r="U232" s="20"/>
      <c r="V232" s="20"/>
      <c r="W232" s="20"/>
      <c r="X232" s="20"/>
      <c r="Y232" s="20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20"/>
      <c r="S233" s="20"/>
      <c r="T233" s="20"/>
      <c r="U233" s="20"/>
      <c r="V233" s="20"/>
      <c r="W233" s="20"/>
      <c r="X233" s="20"/>
      <c r="Y233" s="20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20"/>
      <c r="S234" s="20"/>
      <c r="T234" s="20"/>
      <c r="U234" s="20"/>
      <c r="V234" s="20"/>
      <c r="W234" s="20"/>
      <c r="X234" s="20"/>
      <c r="Y234" s="20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20"/>
      <c r="S235" s="20"/>
      <c r="T235" s="20"/>
      <c r="U235" s="20"/>
      <c r="V235" s="20"/>
      <c r="W235" s="20"/>
      <c r="X235" s="20"/>
      <c r="Y235" s="20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20"/>
      <c r="S236" s="20"/>
      <c r="T236" s="20"/>
      <c r="U236" s="20"/>
      <c r="V236" s="20"/>
      <c r="W236" s="20"/>
      <c r="X236" s="20"/>
      <c r="Y236" s="20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20"/>
      <c r="S237" s="20"/>
      <c r="T237" s="20"/>
      <c r="U237" s="20"/>
      <c r="V237" s="20"/>
      <c r="W237" s="20"/>
      <c r="X237" s="20"/>
      <c r="Y237" s="20"/>
    </row>
    <row r="238">
      <c r="A238" s="19"/>
      <c r="B238" s="19"/>
      <c r="C238" s="19"/>
      <c r="D238" s="19"/>
      <c r="E238" s="19"/>
      <c r="F238" s="20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20"/>
      <c r="S238" s="20"/>
      <c r="T238" s="20"/>
      <c r="U238" s="20"/>
      <c r="V238" s="20"/>
      <c r="W238" s="20"/>
      <c r="X238" s="20"/>
      <c r="Y238" s="20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20"/>
      <c r="S239" s="20"/>
      <c r="T239" s="20"/>
      <c r="U239" s="20"/>
      <c r="V239" s="20"/>
      <c r="W239" s="20"/>
      <c r="X239" s="20"/>
      <c r="Y239" s="20"/>
    </row>
    <row r="240">
      <c r="A240" s="19"/>
      <c r="B240" s="19"/>
      <c r="C240" s="19"/>
      <c r="D240" s="19"/>
      <c r="E240" s="19"/>
      <c r="F240" s="20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20"/>
      <c r="S240" s="20"/>
      <c r="T240" s="20"/>
      <c r="U240" s="20"/>
      <c r="V240" s="20"/>
      <c r="W240" s="20"/>
      <c r="X240" s="20"/>
      <c r="Y240" s="20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20"/>
      <c r="S241" s="20"/>
      <c r="T241" s="20"/>
      <c r="U241" s="20"/>
      <c r="V241" s="20"/>
      <c r="W241" s="20"/>
      <c r="X241" s="20"/>
      <c r="Y241" s="20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20"/>
      <c r="S242" s="20"/>
      <c r="T242" s="20"/>
      <c r="U242" s="20"/>
      <c r="V242" s="20"/>
      <c r="W242" s="20"/>
      <c r="X242" s="20"/>
      <c r="Y242" s="20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20"/>
      <c r="S243" s="20"/>
      <c r="T243" s="20"/>
      <c r="U243" s="20"/>
      <c r="V243" s="20"/>
      <c r="W243" s="20"/>
      <c r="X243" s="20"/>
      <c r="Y243" s="20"/>
    </row>
    <row r="244">
      <c r="A244" s="19"/>
      <c r="B244" s="19"/>
      <c r="C244" s="19"/>
      <c r="D244" s="19"/>
      <c r="E244" s="19"/>
      <c r="F244" s="20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20"/>
      <c r="S244" s="20"/>
      <c r="T244" s="20"/>
      <c r="U244" s="20"/>
      <c r="V244" s="20"/>
      <c r="W244" s="20"/>
      <c r="X244" s="20"/>
      <c r="Y244" s="20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20"/>
      <c r="S245" s="20"/>
      <c r="T245" s="20"/>
      <c r="U245" s="20"/>
      <c r="V245" s="20"/>
      <c r="W245" s="20"/>
      <c r="X245" s="20"/>
      <c r="Y245" s="20"/>
    </row>
    <row r="246">
      <c r="A246" s="19"/>
      <c r="B246" s="19"/>
      <c r="C246" s="19"/>
      <c r="D246" s="19"/>
      <c r="E246" s="19"/>
      <c r="F246" s="20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20"/>
      <c r="S246" s="20"/>
      <c r="T246" s="20"/>
      <c r="U246" s="20"/>
      <c r="V246" s="20"/>
      <c r="W246" s="20"/>
      <c r="X246" s="20"/>
      <c r="Y246" s="20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20"/>
      <c r="S247" s="20"/>
      <c r="T247" s="20"/>
      <c r="U247" s="20"/>
      <c r="V247" s="20"/>
      <c r="W247" s="20"/>
      <c r="X247" s="20"/>
      <c r="Y247" s="20"/>
    </row>
    <row r="248">
      <c r="A248" s="19"/>
      <c r="B248" s="19"/>
      <c r="C248" s="19"/>
      <c r="D248" s="19"/>
      <c r="E248" s="19"/>
      <c r="F248" s="20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20"/>
      <c r="S248" s="20"/>
      <c r="T248" s="20"/>
      <c r="U248" s="20"/>
      <c r="V248" s="20"/>
      <c r="W248" s="20"/>
      <c r="X248" s="20"/>
      <c r="Y248" s="20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20"/>
      <c r="S249" s="20"/>
      <c r="T249" s="20"/>
      <c r="U249" s="20"/>
      <c r="V249" s="20"/>
      <c r="W249" s="20"/>
      <c r="X249" s="20"/>
      <c r="Y249" s="20"/>
    </row>
    <row r="250">
      <c r="A250" s="19"/>
      <c r="B250" s="19"/>
      <c r="C250" s="19"/>
      <c r="D250" s="19"/>
      <c r="E250" s="19"/>
      <c r="F250" s="20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20"/>
      <c r="S250" s="20"/>
      <c r="T250" s="20"/>
      <c r="U250" s="20"/>
      <c r="V250" s="20"/>
      <c r="W250" s="20"/>
      <c r="X250" s="20"/>
      <c r="Y250" s="20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20"/>
      <c r="S251" s="20"/>
      <c r="T251" s="20"/>
      <c r="U251" s="20"/>
      <c r="V251" s="20"/>
      <c r="W251" s="20"/>
      <c r="X251" s="20"/>
      <c r="Y251" s="20"/>
    </row>
    <row r="252">
      <c r="A252" s="19"/>
      <c r="B252" s="19"/>
      <c r="C252" s="19"/>
      <c r="D252" s="19"/>
      <c r="E252" s="19"/>
      <c r="F252" s="20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20"/>
      <c r="S252" s="20"/>
      <c r="T252" s="20"/>
      <c r="U252" s="20"/>
      <c r="V252" s="20"/>
      <c r="W252" s="20"/>
      <c r="X252" s="20"/>
      <c r="Y252" s="20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20"/>
      <c r="S253" s="20"/>
      <c r="T253" s="20"/>
      <c r="U253" s="20"/>
      <c r="V253" s="20"/>
      <c r="W253" s="20"/>
      <c r="X253" s="20"/>
      <c r="Y253" s="20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20"/>
      <c r="S254" s="20"/>
      <c r="T254" s="20"/>
      <c r="U254" s="20"/>
      <c r="V254" s="20"/>
      <c r="W254" s="20"/>
      <c r="X254" s="20"/>
      <c r="Y254" s="20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20"/>
      <c r="S255" s="20"/>
      <c r="T255" s="20"/>
      <c r="U255" s="20"/>
      <c r="V255" s="20"/>
      <c r="W255" s="20"/>
      <c r="X255" s="20"/>
      <c r="Y255" s="20"/>
    </row>
    <row r="256">
      <c r="A256" s="19"/>
      <c r="B256" s="19"/>
      <c r="C256" s="19"/>
      <c r="D256" s="19"/>
      <c r="E256" s="19"/>
      <c r="F256" s="20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20"/>
      <c r="S256" s="20"/>
      <c r="T256" s="20"/>
      <c r="U256" s="20"/>
      <c r="V256" s="20"/>
      <c r="W256" s="20"/>
      <c r="X256" s="20"/>
      <c r="Y256" s="20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20"/>
      <c r="S257" s="20"/>
      <c r="T257" s="20"/>
      <c r="U257" s="20"/>
      <c r="V257" s="20"/>
      <c r="W257" s="20"/>
      <c r="X257" s="20"/>
      <c r="Y257" s="20"/>
    </row>
    <row r="258">
      <c r="A258" s="19"/>
      <c r="B258" s="19"/>
      <c r="C258" s="19"/>
      <c r="D258" s="19"/>
      <c r="E258" s="19"/>
      <c r="F258" s="20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20"/>
      <c r="S258" s="20"/>
      <c r="T258" s="20"/>
      <c r="U258" s="20"/>
      <c r="V258" s="20"/>
      <c r="W258" s="20"/>
      <c r="X258" s="20"/>
      <c r="Y258" s="20"/>
    </row>
    <row r="259">
      <c r="A259" s="19"/>
      <c r="B259" s="19"/>
      <c r="C259" s="19"/>
      <c r="D259" s="19"/>
      <c r="E259" s="19"/>
      <c r="F259" s="20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20"/>
      <c r="S259" s="20"/>
      <c r="T259" s="20"/>
      <c r="U259" s="20"/>
      <c r="V259" s="20"/>
      <c r="W259" s="20"/>
      <c r="X259" s="20"/>
      <c r="Y259" s="20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20"/>
      <c r="S260" s="20"/>
      <c r="T260" s="20"/>
      <c r="U260" s="20"/>
      <c r="V260" s="20"/>
      <c r="W260" s="20"/>
      <c r="X260" s="20"/>
      <c r="Y260" s="20"/>
    </row>
    <row r="261">
      <c r="A261" s="19"/>
      <c r="B261" s="19"/>
      <c r="C261" s="19"/>
      <c r="D261" s="19"/>
      <c r="E261" s="19"/>
      <c r="F261" s="20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20"/>
      <c r="S261" s="20"/>
      <c r="T261" s="20"/>
      <c r="U261" s="20"/>
      <c r="V261" s="20"/>
      <c r="W261" s="20"/>
      <c r="X261" s="20"/>
      <c r="Y261" s="20"/>
    </row>
    <row r="262">
      <c r="A262" s="19"/>
      <c r="B262" s="19"/>
      <c r="C262" s="19"/>
      <c r="D262" s="19"/>
      <c r="E262" s="19"/>
      <c r="F262" s="20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20"/>
      <c r="S262" s="20"/>
      <c r="T262" s="20"/>
      <c r="U262" s="20"/>
      <c r="V262" s="20"/>
      <c r="W262" s="20"/>
      <c r="X262" s="20"/>
      <c r="Y262" s="20"/>
    </row>
    <row r="263">
      <c r="A263" s="19"/>
      <c r="B263" s="19"/>
      <c r="C263" s="19"/>
      <c r="D263" s="19"/>
      <c r="E263" s="19"/>
      <c r="F263" s="20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20"/>
      <c r="S263" s="20"/>
      <c r="T263" s="20"/>
      <c r="U263" s="20"/>
      <c r="V263" s="20"/>
      <c r="W263" s="20"/>
      <c r="X263" s="20"/>
      <c r="Y263" s="20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20"/>
      <c r="S264" s="20"/>
      <c r="T264" s="20"/>
      <c r="U264" s="20"/>
      <c r="V264" s="20"/>
      <c r="W264" s="20"/>
      <c r="X264" s="20"/>
      <c r="Y264" s="20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20"/>
      <c r="S265" s="20"/>
      <c r="T265" s="20"/>
      <c r="U265" s="20"/>
      <c r="V265" s="20"/>
      <c r="W265" s="20"/>
      <c r="X265" s="20"/>
      <c r="Y265" s="20"/>
    </row>
    <row r="266">
      <c r="A266" s="19"/>
      <c r="B266" s="19"/>
      <c r="C266" s="19"/>
      <c r="D266" s="19"/>
      <c r="E266" s="19"/>
      <c r="F266" s="20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20"/>
      <c r="S266" s="20"/>
      <c r="T266" s="20"/>
      <c r="U266" s="20"/>
      <c r="V266" s="20"/>
      <c r="W266" s="20"/>
      <c r="X266" s="20"/>
      <c r="Y266" s="20"/>
    </row>
    <row r="267">
      <c r="A267" s="19"/>
      <c r="B267" s="19"/>
      <c r="C267" s="19"/>
      <c r="D267" s="19"/>
      <c r="E267" s="19"/>
      <c r="F267" s="20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20"/>
      <c r="S267" s="20"/>
      <c r="T267" s="20"/>
      <c r="U267" s="20"/>
      <c r="V267" s="20"/>
      <c r="W267" s="20"/>
      <c r="X267" s="20"/>
      <c r="Y267" s="20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20"/>
      <c r="S268" s="20"/>
      <c r="T268" s="20"/>
      <c r="U268" s="20"/>
      <c r="V268" s="20"/>
      <c r="W268" s="20"/>
      <c r="X268" s="20"/>
      <c r="Y268" s="20"/>
    </row>
    <row r="269">
      <c r="A269" s="19"/>
      <c r="B269" s="19"/>
      <c r="C269" s="19"/>
      <c r="D269" s="19"/>
      <c r="E269" s="19"/>
      <c r="F269" s="20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20"/>
      <c r="S269" s="20"/>
      <c r="T269" s="20"/>
      <c r="U269" s="20"/>
      <c r="V269" s="20"/>
      <c r="W269" s="20"/>
      <c r="X269" s="20"/>
      <c r="Y269" s="20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20"/>
      <c r="S270" s="20"/>
      <c r="T270" s="20"/>
      <c r="U270" s="20"/>
      <c r="V270" s="20"/>
      <c r="W270" s="20"/>
      <c r="X270" s="20"/>
      <c r="Y270" s="20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20"/>
      <c r="S271" s="20"/>
      <c r="T271" s="20"/>
      <c r="U271" s="20"/>
      <c r="V271" s="20"/>
      <c r="W271" s="20"/>
      <c r="X271" s="20"/>
      <c r="Y271" s="20"/>
    </row>
    <row r="272">
      <c r="A272" s="19"/>
      <c r="B272" s="19"/>
      <c r="C272" s="19"/>
      <c r="D272" s="19"/>
      <c r="E272" s="19"/>
      <c r="F272" s="20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20"/>
      <c r="S272" s="20"/>
      <c r="T272" s="20"/>
      <c r="U272" s="20"/>
      <c r="V272" s="20"/>
      <c r="W272" s="20"/>
      <c r="X272" s="20"/>
      <c r="Y272" s="20"/>
    </row>
    <row r="273">
      <c r="A273" s="19"/>
      <c r="B273" s="19"/>
      <c r="C273" s="19"/>
      <c r="D273" s="19"/>
      <c r="E273" s="19"/>
      <c r="F273" s="20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20"/>
      <c r="S273" s="20"/>
      <c r="T273" s="20"/>
      <c r="U273" s="20"/>
      <c r="V273" s="20"/>
      <c r="W273" s="20"/>
      <c r="X273" s="20"/>
      <c r="Y273" s="20"/>
    </row>
    <row r="274">
      <c r="A274" s="19"/>
      <c r="B274" s="19"/>
      <c r="C274" s="19"/>
      <c r="D274" s="19"/>
      <c r="E274" s="19"/>
      <c r="F274" s="20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20"/>
      <c r="S274" s="20"/>
      <c r="T274" s="20"/>
      <c r="U274" s="20"/>
      <c r="V274" s="20"/>
      <c r="W274" s="20"/>
      <c r="X274" s="20"/>
      <c r="Y274" s="20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20"/>
      <c r="S275" s="20"/>
      <c r="T275" s="20"/>
      <c r="U275" s="20"/>
      <c r="V275" s="20"/>
      <c r="W275" s="20"/>
      <c r="X275" s="20"/>
      <c r="Y275" s="20"/>
    </row>
    <row r="276">
      <c r="A276" s="19"/>
      <c r="B276" s="19"/>
      <c r="C276" s="19"/>
      <c r="D276" s="19"/>
      <c r="E276" s="19"/>
      <c r="F276" s="20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20"/>
      <c r="S276" s="20"/>
      <c r="T276" s="20"/>
      <c r="U276" s="20"/>
      <c r="V276" s="20"/>
      <c r="W276" s="20"/>
      <c r="X276" s="20"/>
      <c r="Y276" s="20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20"/>
      <c r="S277" s="20"/>
      <c r="T277" s="20"/>
      <c r="U277" s="20"/>
      <c r="V277" s="20"/>
      <c r="W277" s="20"/>
      <c r="X277" s="20"/>
      <c r="Y277" s="20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20"/>
      <c r="S278" s="20"/>
      <c r="T278" s="20"/>
      <c r="U278" s="20"/>
      <c r="V278" s="20"/>
      <c r="W278" s="20"/>
      <c r="X278" s="20"/>
      <c r="Y278" s="20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20"/>
      <c r="S279" s="20"/>
      <c r="T279" s="20"/>
      <c r="U279" s="20"/>
      <c r="V279" s="20"/>
      <c r="W279" s="20"/>
      <c r="X279" s="20"/>
      <c r="Y279" s="20"/>
    </row>
    <row r="280">
      <c r="A280" s="19"/>
      <c r="B280" s="19"/>
      <c r="C280" s="19"/>
      <c r="D280" s="19"/>
      <c r="E280" s="19"/>
      <c r="F280" s="20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20"/>
      <c r="S280" s="20"/>
      <c r="T280" s="20"/>
      <c r="U280" s="20"/>
      <c r="V280" s="20"/>
      <c r="W280" s="20"/>
      <c r="X280" s="20"/>
      <c r="Y280" s="20"/>
    </row>
    <row r="281">
      <c r="A281" s="19"/>
      <c r="B281" s="19"/>
      <c r="C281" s="19"/>
      <c r="D281" s="19"/>
      <c r="E281" s="19"/>
      <c r="F281" s="20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20"/>
      <c r="S281" s="20"/>
      <c r="T281" s="20"/>
      <c r="U281" s="20"/>
      <c r="V281" s="20"/>
      <c r="W281" s="20"/>
      <c r="X281" s="20"/>
      <c r="Y281" s="20"/>
    </row>
    <row r="282">
      <c r="A282" s="19"/>
      <c r="B282" s="19"/>
      <c r="C282" s="19"/>
      <c r="D282" s="19"/>
      <c r="E282" s="19"/>
      <c r="F282" s="20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20"/>
      <c r="S282" s="20"/>
      <c r="T282" s="20"/>
      <c r="U282" s="20"/>
      <c r="V282" s="20"/>
      <c r="W282" s="20"/>
      <c r="X282" s="20"/>
      <c r="Y282" s="20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20"/>
      <c r="S283" s="20"/>
      <c r="T283" s="20"/>
      <c r="U283" s="20"/>
      <c r="V283" s="20"/>
      <c r="W283" s="20"/>
      <c r="X283" s="20"/>
      <c r="Y283" s="20"/>
    </row>
    <row r="284">
      <c r="A284" s="19"/>
      <c r="B284" s="19"/>
      <c r="C284" s="19"/>
      <c r="D284" s="19"/>
      <c r="E284" s="19"/>
      <c r="F284" s="20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20"/>
      <c r="S284" s="20"/>
      <c r="T284" s="20"/>
      <c r="U284" s="20"/>
      <c r="V284" s="20"/>
      <c r="W284" s="20"/>
      <c r="X284" s="20"/>
      <c r="Y284" s="20"/>
    </row>
    <row r="285">
      <c r="A285" s="19"/>
      <c r="B285" s="19"/>
      <c r="C285" s="19"/>
      <c r="D285" s="19"/>
      <c r="E285" s="19"/>
      <c r="F285" s="20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20"/>
      <c r="S285" s="20"/>
      <c r="T285" s="20"/>
      <c r="U285" s="20"/>
      <c r="V285" s="20"/>
      <c r="W285" s="20"/>
      <c r="X285" s="20"/>
      <c r="Y285" s="20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20"/>
      <c r="S286" s="20"/>
      <c r="T286" s="20"/>
      <c r="U286" s="20"/>
      <c r="V286" s="20"/>
      <c r="W286" s="20"/>
      <c r="X286" s="20"/>
      <c r="Y286" s="20"/>
    </row>
    <row r="287">
      <c r="A287" s="19"/>
      <c r="B287" s="19"/>
      <c r="C287" s="19"/>
      <c r="D287" s="19"/>
      <c r="E287" s="19"/>
      <c r="F287" s="20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20"/>
      <c r="S287" s="20"/>
      <c r="T287" s="20"/>
      <c r="U287" s="20"/>
      <c r="V287" s="20"/>
      <c r="W287" s="20"/>
      <c r="X287" s="20"/>
      <c r="Y287" s="20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20"/>
      <c r="S288" s="20"/>
      <c r="T288" s="20"/>
      <c r="U288" s="20"/>
      <c r="V288" s="20"/>
      <c r="W288" s="20"/>
      <c r="X288" s="20"/>
      <c r="Y288" s="20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20"/>
      <c r="S289" s="20"/>
      <c r="T289" s="20"/>
      <c r="U289" s="20"/>
      <c r="V289" s="20"/>
      <c r="W289" s="20"/>
      <c r="X289" s="20"/>
      <c r="Y289" s="20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20"/>
      <c r="S290" s="20"/>
      <c r="T290" s="20"/>
      <c r="U290" s="20"/>
      <c r="V290" s="20"/>
      <c r="W290" s="20"/>
      <c r="X290" s="20"/>
      <c r="Y290" s="20"/>
    </row>
    <row r="291">
      <c r="A291" s="19"/>
      <c r="B291" s="19"/>
      <c r="C291" s="19"/>
      <c r="D291" s="19"/>
      <c r="E291" s="19"/>
      <c r="F291" s="20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20"/>
      <c r="S291" s="20"/>
      <c r="T291" s="20"/>
      <c r="U291" s="20"/>
      <c r="V291" s="20"/>
      <c r="W291" s="20"/>
      <c r="X291" s="20"/>
      <c r="Y291" s="20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20"/>
      <c r="S292" s="20"/>
      <c r="T292" s="20"/>
      <c r="U292" s="20"/>
      <c r="V292" s="20"/>
      <c r="W292" s="20"/>
      <c r="X292" s="20"/>
      <c r="Y292" s="20"/>
    </row>
    <row r="293">
      <c r="A293" s="19"/>
      <c r="B293" s="19"/>
      <c r="C293" s="19"/>
      <c r="D293" s="19"/>
      <c r="E293" s="19"/>
      <c r="F293" s="20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20"/>
      <c r="S293" s="20"/>
      <c r="T293" s="20"/>
      <c r="U293" s="20"/>
      <c r="V293" s="20"/>
      <c r="W293" s="20"/>
      <c r="X293" s="20"/>
      <c r="Y293" s="20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20"/>
      <c r="S294" s="20"/>
      <c r="T294" s="20"/>
      <c r="U294" s="20"/>
      <c r="V294" s="20"/>
      <c r="W294" s="20"/>
      <c r="X294" s="20"/>
      <c r="Y294" s="20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20"/>
      <c r="S295" s="20"/>
      <c r="T295" s="20"/>
      <c r="U295" s="20"/>
      <c r="V295" s="20"/>
      <c r="W295" s="20"/>
      <c r="X295" s="20"/>
      <c r="Y295" s="20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20"/>
      <c r="S296" s="20"/>
      <c r="T296" s="20"/>
      <c r="U296" s="20"/>
      <c r="V296" s="20"/>
      <c r="W296" s="20"/>
      <c r="X296" s="20"/>
      <c r="Y296" s="20"/>
    </row>
    <row r="297">
      <c r="A297" s="19"/>
      <c r="B297" s="19"/>
      <c r="C297" s="19"/>
      <c r="D297" s="19"/>
      <c r="E297" s="19"/>
      <c r="F297" s="20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20"/>
      <c r="S297" s="20"/>
      <c r="T297" s="20"/>
      <c r="U297" s="20"/>
      <c r="V297" s="20"/>
      <c r="W297" s="20"/>
      <c r="X297" s="20"/>
      <c r="Y297" s="20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20"/>
      <c r="S298" s="20"/>
      <c r="T298" s="20"/>
      <c r="U298" s="20"/>
      <c r="V298" s="20"/>
      <c r="W298" s="20"/>
      <c r="X298" s="20"/>
      <c r="Y298" s="20"/>
    </row>
    <row r="299">
      <c r="A299" s="19"/>
      <c r="B299" s="19"/>
      <c r="C299" s="19"/>
      <c r="D299" s="19"/>
      <c r="E299" s="19"/>
      <c r="F299" s="20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20"/>
      <c r="S299" s="20"/>
      <c r="T299" s="20"/>
      <c r="U299" s="20"/>
      <c r="V299" s="20"/>
      <c r="W299" s="20"/>
      <c r="X299" s="20"/>
      <c r="Y299" s="20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20"/>
      <c r="S300" s="20"/>
      <c r="T300" s="20"/>
      <c r="U300" s="20"/>
      <c r="V300" s="20"/>
      <c r="W300" s="20"/>
      <c r="X300" s="20"/>
      <c r="Y300" s="20"/>
    </row>
    <row r="301">
      <c r="A301" s="19"/>
      <c r="B301" s="19"/>
      <c r="C301" s="19"/>
      <c r="D301" s="19"/>
      <c r="E301" s="19"/>
      <c r="F301" s="20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20"/>
      <c r="S301" s="20"/>
      <c r="T301" s="20"/>
      <c r="U301" s="20"/>
      <c r="V301" s="20"/>
      <c r="W301" s="20"/>
      <c r="X301" s="20"/>
      <c r="Y301" s="20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20"/>
      <c r="S302" s="20"/>
      <c r="T302" s="20"/>
      <c r="U302" s="20"/>
      <c r="V302" s="20"/>
      <c r="W302" s="20"/>
      <c r="X302" s="20"/>
      <c r="Y302" s="20"/>
    </row>
    <row r="303">
      <c r="A303" s="19"/>
      <c r="B303" s="19"/>
      <c r="C303" s="19"/>
      <c r="D303" s="19"/>
      <c r="E303" s="19"/>
      <c r="F303" s="20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20"/>
      <c r="S303" s="20"/>
      <c r="T303" s="20"/>
      <c r="U303" s="20"/>
      <c r="V303" s="20"/>
      <c r="W303" s="20"/>
      <c r="X303" s="20"/>
      <c r="Y303" s="20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20"/>
      <c r="S304" s="20"/>
      <c r="T304" s="20"/>
      <c r="U304" s="20"/>
      <c r="V304" s="20"/>
      <c r="W304" s="20"/>
      <c r="X304" s="20"/>
      <c r="Y304" s="20"/>
    </row>
    <row r="305">
      <c r="A305" s="19"/>
      <c r="B305" s="19"/>
      <c r="C305" s="19"/>
      <c r="D305" s="19"/>
      <c r="E305" s="19"/>
      <c r="F305" s="20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20"/>
      <c r="S305" s="20"/>
      <c r="T305" s="20"/>
      <c r="U305" s="20"/>
      <c r="V305" s="20"/>
      <c r="W305" s="20"/>
      <c r="X305" s="20"/>
      <c r="Y305" s="20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20"/>
      <c r="S306" s="20"/>
      <c r="T306" s="20"/>
      <c r="U306" s="20"/>
      <c r="V306" s="20"/>
      <c r="W306" s="20"/>
      <c r="X306" s="20"/>
      <c r="Y306" s="20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20"/>
      <c r="S307" s="20"/>
      <c r="T307" s="20"/>
      <c r="U307" s="20"/>
      <c r="V307" s="20"/>
      <c r="W307" s="20"/>
      <c r="X307" s="20"/>
      <c r="Y307" s="20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20"/>
      <c r="S308" s="20"/>
      <c r="T308" s="20"/>
      <c r="U308" s="20"/>
      <c r="V308" s="20"/>
      <c r="W308" s="20"/>
      <c r="X308" s="20"/>
      <c r="Y308" s="20"/>
    </row>
    <row r="309">
      <c r="A309" s="19"/>
      <c r="B309" s="19"/>
      <c r="C309" s="19"/>
      <c r="D309" s="19"/>
      <c r="E309" s="19"/>
      <c r="F309" s="20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20"/>
      <c r="S309" s="20"/>
      <c r="T309" s="20"/>
      <c r="U309" s="20"/>
      <c r="V309" s="20"/>
      <c r="W309" s="20"/>
      <c r="X309" s="20"/>
      <c r="Y309" s="20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20"/>
      <c r="S310" s="20"/>
      <c r="T310" s="20"/>
      <c r="U310" s="20"/>
      <c r="V310" s="20"/>
      <c r="W310" s="20"/>
      <c r="X310" s="20"/>
      <c r="Y310" s="20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20"/>
      <c r="S311" s="20"/>
      <c r="T311" s="20"/>
      <c r="U311" s="20"/>
      <c r="V311" s="20"/>
      <c r="W311" s="20"/>
      <c r="X311" s="20"/>
      <c r="Y311" s="20"/>
    </row>
    <row r="312">
      <c r="A312" s="19"/>
      <c r="B312" s="19"/>
      <c r="C312" s="19"/>
      <c r="D312" s="19"/>
      <c r="E312" s="19"/>
      <c r="F312" s="20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20"/>
      <c r="S312" s="20"/>
      <c r="T312" s="20"/>
      <c r="U312" s="20"/>
      <c r="V312" s="20"/>
      <c r="W312" s="20"/>
      <c r="X312" s="20"/>
      <c r="Y312" s="20"/>
    </row>
    <row r="313">
      <c r="A313" s="19"/>
      <c r="B313" s="19"/>
      <c r="C313" s="19"/>
      <c r="D313" s="19"/>
      <c r="E313" s="19"/>
      <c r="F313" s="20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20"/>
      <c r="S313" s="20"/>
      <c r="T313" s="20"/>
      <c r="U313" s="20"/>
      <c r="V313" s="20"/>
      <c r="W313" s="20"/>
      <c r="X313" s="20"/>
      <c r="Y313" s="20"/>
    </row>
    <row r="314">
      <c r="A314" s="19"/>
      <c r="B314" s="19"/>
      <c r="C314" s="19"/>
      <c r="D314" s="19"/>
      <c r="E314" s="19"/>
      <c r="F314" s="20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20"/>
      <c r="S314" s="20"/>
      <c r="T314" s="20"/>
      <c r="U314" s="20"/>
      <c r="V314" s="20"/>
      <c r="W314" s="20"/>
      <c r="X314" s="20"/>
      <c r="Y314" s="20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20"/>
      <c r="S315" s="20"/>
      <c r="T315" s="20"/>
      <c r="U315" s="20"/>
      <c r="V315" s="20"/>
      <c r="W315" s="20"/>
      <c r="X315" s="20"/>
      <c r="Y315" s="20"/>
    </row>
    <row r="316">
      <c r="A316" s="19"/>
      <c r="B316" s="19"/>
      <c r="C316" s="19"/>
      <c r="D316" s="19"/>
      <c r="E316" s="19"/>
      <c r="F316" s="20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20"/>
      <c r="S316" s="20"/>
      <c r="T316" s="20"/>
      <c r="U316" s="20"/>
      <c r="V316" s="20"/>
      <c r="W316" s="20"/>
      <c r="X316" s="20"/>
      <c r="Y316" s="20"/>
    </row>
    <row r="317">
      <c r="A317" s="19"/>
      <c r="B317" s="19"/>
      <c r="C317" s="19"/>
      <c r="D317" s="19"/>
      <c r="E317" s="19"/>
      <c r="F317" s="20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20"/>
      <c r="S317" s="20"/>
      <c r="T317" s="20"/>
      <c r="U317" s="20"/>
      <c r="V317" s="20"/>
      <c r="W317" s="20"/>
      <c r="X317" s="20"/>
      <c r="Y317" s="20"/>
    </row>
    <row r="318">
      <c r="A318" s="19"/>
      <c r="B318" s="19"/>
      <c r="C318" s="19"/>
      <c r="D318" s="19"/>
      <c r="E318" s="19"/>
      <c r="F318" s="20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20"/>
      <c r="S318" s="20"/>
      <c r="T318" s="20"/>
      <c r="U318" s="20"/>
      <c r="V318" s="20"/>
      <c r="W318" s="20"/>
      <c r="X318" s="20"/>
      <c r="Y318" s="20"/>
    </row>
    <row r="319">
      <c r="A319" s="19"/>
      <c r="B319" s="19"/>
      <c r="C319" s="19"/>
      <c r="D319" s="19"/>
      <c r="E319" s="19"/>
      <c r="F319" s="20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20"/>
      <c r="S319" s="20"/>
      <c r="T319" s="20"/>
      <c r="U319" s="20"/>
      <c r="V319" s="20"/>
      <c r="W319" s="20"/>
      <c r="X319" s="20"/>
      <c r="Y319" s="20"/>
    </row>
    <row r="320">
      <c r="A320" s="19"/>
      <c r="B320" s="19"/>
      <c r="C320" s="19"/>
      <c r="D320" s="19"/>
      <c r="E320" s="19"/>
      <c r="F320" s="20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20"/>
      <c r="S320" s="20"/>
      <c r="T320" s="20"/>
      <c r="U320" s="20"/>
      <c r="V320" s="20"/>
      <c r="W320" s="20"/>
      <c r="X320" s="20"/>
      <c r="Y320" s="20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20"/>
      <c r="S321" s="20"/>
      <c r="T321" s="20"/>
      <c r="U321" s="20"/>
      <c r="V321" s="20"/>
      <c r="W321" s="20"/>
      <c r="X321" s="20"/>
      <c r="Y321" s="20"/>
    </row>
    <row r="322">
      <c r="A322" s="19"/>
      <c r="B322" s="19"/>
      <c r="C322" s="19"/>
      <c r="D322" s="19"/>
      <c r="E322" s="19"/>
      <c r="F322" s="20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20"/>
      <c r="S322" s="20"/>
      <c r="T322" s="20"/>
      <c r="U322" s="20"/>
      <c r="V322" s="20"/>
      <c r="W322" s="20"/>
      <c r="X322" s="20"/>
      <c r="Y322" s="20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20"/>
      <c r="S323" s="20"/>
      <c r="T323" s="20"/>
      <c r="U323" s="20"/>
      <c r="V323" s="20"/>
      <c r="W323" s="20"/>
      <c r="X323" s="20"/>
      <c r="Y323" s="20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20"/>
      <c r="S324" s="20"/>
      <c r="T324" s="20"/>
      <c r="U324" s="20"/>
      <c r="V324" s="20"/>
      <c r="W324" s="20"/>
      <c r="X324" s="20"/>
      <c r="Y324" s="20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20"/>
      <c r="S325" s="20"/>
      <c r="T325" s="20"/>
      <c r="U325" s="20"/>
      <c r="V325" s="20"/>
      <c r="W325" s="20"/>
      <c r="X325" s="20"/>
      <c r="Y325" s="20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20"/>
      <c r="S326" s="20"/>
      <c r="T326" s="20"/>
      <c r="U326" s="20"/>
      <c r="V326" s="20"/>
      <c r="W326" s="20"/>
      <c r="X326" s="20"/>
      <c r="Y326" s="20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20"/>
      <c r="S327" s="20"/>
      <c r="T327" s="20"/>
      <c r="U327" s="20"/>
      <c r="V327" s="20"/>
      <c r="W327" s="20"/>
      <c r="X327" s="20"/>
      <c r="Y327" s="20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20"/>
      <c r="S328" s="20"/>
      <c r="T328" s="20"/>
      <c r="U328" s="20"/>
      <c r="V328" s="20"/>
      <c r="W328" s="20"/>
      <c r="X328" s="20"/>
      <c r="Y328" s="20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20"/>
      <c r="S329" s="20"/>
      <c r="T329" s="20"/>
      <c r="U329" s="20"/>
      <c r="V329" s="20"/>
      <c r="W329" s="20"/>
      <c r="X329" s="20"/>
      <c r="Y329" s="20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20"/>
      <c r="S330" s="20"/>
      <c r="T330" s="20"/>
      <c r="U330" s="20"/>
      <c r="V330" s="20"/>
      <c r="W330" s="20"/>
      <c r="X330" s="20"/>
      <c r="Y330" s="20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20"/>
      <c r="S331" s="20"/>
      <c r="T331" s="20"/>
      <c r="U331" s="20"/>
      <c r="V331" s="20"/>
      <c r="W331" s="20"/>
      <c r="X331" s="20"/>
      <c r="Y331" s="20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20"/>
      <c r="S332" s="20"/>
      <c r="T332" s="20"/>
      <c r="U332" s="20"/>
      <c r="V332" s="20"/>
      <c r="W332" s="20"/>
      <c r="X332" s="20"/>
      <c r="Y332" s="20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20"/>
      <c r="S333" s="20"/>
      <c r="T333" s="20"/>
      <c r="U333" s="20"/>
      <c r="V333" s="20"/>
      <c r="W333" s="20"/>
      <c r="X333" s="20"/>
      <c r="Y333" s="20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20"/>
      <c r="S334" s="20"/>
      <c r="T334" s="20"/>
      <c r="U334" s="20"/>
      <c r="V334" s="20"/>
      <c r="W334" s="20"/>
      <c r="X334" s="20"/>
      <c r="Y334" s="20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20"/>
      <c r="S335" s="20"/>
      <c r="T335" s="20"/>
      <c r="U335" s="20"/>
      <c r="V335" s="20"/>
      <c r="W335" s="20"/>
      <c r="X335" s="20"/>
      <c r="Y335" s="20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20"/>
      <c r="S336" s="20"/>
      <c r="T336" s="20"/>
      <c r="U336" s="20"/>
      <c r="V336" s="20"/>
      <c r="W336" s="20"/>
      <c r="X336" s="20"/>
      <c r="Y336" s="20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20"/>
      <c r="S337" s="20"/>
      <c r="T337" s="20"/>
      <c r="U337" s="20"/>
      <c r="V337" s="20"/>
      <c r="W337" s="20"/>
      <c r="X337" s="20"/>
      <c r="Y337" s="20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20"/>
      <c r="S338" s="20"/>
      <c r="T338" s="20"/>
      <c r="U338" s="20"/>
      <c r="V338" s="20"/>
      <c r="W338" s="20"/>
      <c r="X338" s="20"/>
      <c r="Y338" s="20"/>
    </row>
    <row r="339">
      <c r="A339" s="19"/>
      <c r="B339" s="19"/>
      <c r="C339" s="19"/>
      <c r="D339" s="19"/>
      <c r="E339" s="19"/>
      <c r="F339" s="20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20"/>
      <c r="S339" s="20"/>
      <c r="T339" s="20"/>
      <c r="U339" s="20"/>
      <c r="V339" s="20"/>
      <c r="W339" s="20"/>
      <c r="X339" s="20"/>
      <c r="Y339" s="20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20"/>
      <c r="S340" s="20"/>
      <c r="T340" s="20"/>
      <c r="U340" s="20"/>
      <c r="V340" s="20"/>
      <c r="W340" s="20"/>
      <c r="X340" s="20"/>
      <c r="Y340" s="20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20"/>
      <c r="S341" s="20"/>
      <c r="T341" s="20"/>
      <c r="U341" s="20"/>
      <c r="V341" s="20"/>
      <c r="W341" s="20"/>
      <c r="X341" s="20"/>
      <c r="Y341" s="20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20"/>
      <c r="S342" s="20"/>
      <c r="T342" s="20"/>
      <c r="U342" s="20"/>
      <c r="V342" s="20"/>
      <c r="W342" s="20"/>
      <c r="X342" s="20"/>
      <c r="Y342" s="20"/>
    </row>
    <row r="343">
      <c r="A343" s="19"/>
      <c r="B343" s="19"/>
      <c r="C343" s="19"/>
      <c r="D343" s="19"/>
      <c r="E343" s="19"/>
      <c r="F343" s="20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20"/>
      <c r="S343" s="20"/>
      <c r="T343" s="20"/>
      <c r="U343" s="20"/>
      <c r="V343" s="20"/>
      <c r="W343" s="20"/>
      <c r="X343" s="20"/>
      <c r="Y343" s="20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20"/>
      <c r="S344" s="20"/>
      <c r="T344" s="20"/>
      <c r="U344" s="20"/>
      <c r="V344" s="20"/>
      <c r="W344" s="20"/>
      <c r="X344" s="20"/>
      <c r="Y344" s="20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20"/>
      <c r="S345" s="20"/>
      <c r="T345" s="20"/>
      <c r="U345" s="20"/>
      <c r="V345" s="20"/>
      <c r="W345" s="20"/>
      <c r="X345" s="20"/>
      <c r="Y345" s="20"/>
    </row>
    <row r="346">
      <c r="A346" s="19"/>
      <c r="B346" s="19"/>
      <c r="C346" s="19"/>
      <c r="D346" s="19"/>
      <c r="E346" s="19"/>
      <c r="F346" s="20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20"/>
      <c r="S346" s="20"/>
      <c r="T346" s="20"/>
      <c r="U346" s="20"/>
      <c r="V346" s="20"/>
      <c r="W346" s="20"/>
      <c r="X346" s="20"/>
      <c r="Y346" s="20"/>
    </row>
    <row r="347">
      <c r="A347" s="19"/>
      <c r="B347" s="19"/>
      <c r="C347" s="19"/>
      <c r="D347" s="19"/>
      <c r="E347" s="19"/>
      <c r="F347" s="20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20"/>
      <c r="S347" s="20"/>
      <c r="T347" s="20"/>
      <c r="U347" s="20"/>
      <c r="V347" s="20"/>
      <c r="W347" s="20"/>
      <c r="X347" s="20"/>
      <c r="Y347" s="20"/>
    </row>
    <row r="348">
      <c r="A348" s="19"/>
      <c r="B348" s="19"/>
      <c r="C348" s="19"/>
      <c r="D348" s="19"/>
      <c r="E348" s="19"/>
      <c r="F348" s="20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20"/>
      <c r="S348" s="20"/>
      <c r="T348" s="20"/>
      <c r="U348" s="20"/>
      <c r="V348" s="20"/>
      <c r="W348" s="20"/>
      <c r="X348" s="20"/>
      <c r="Y348" s="20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20"/>
      <c r="S349" s="20"/>
      <c r="T349" s="20"/>
      <c r="U349" s="20"/>
      <c r="V349" s="20"/>
      <c r="W349" s="20"/>
      <c r="X349" s="20"/>
      <c r="Y349" s="20"/>
    </row>
    <row r="350">
      <c r="A350" s="19"/>
      <c r="B350" s="19"/>
      <c r="C350" s="19"/>
      <c r="D350" s="19"/>
      <c r="E350" s="19"/>
      <c r="F350" s="20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20"/>
      <c r="S350" s="20"/>
      <c r="T350" s="20"/>
      <c r="U350" s="20"/>
      <c r="V350" s="20"/>
      <c r="W350" s="20"/>
      <c r="X350" s="20"/>
      <c r="Y350" s="20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20"/>
      <c r="S351" s="20"/>
      <c r="T351" s="20"/>
      <c r="U351" s="20"/>
      <c r="V351" s="20"/>
      <c r="W351" s="20"/>
      <c r="X351" s="20"/>
      <c r="Y351" s="20"/>
    </row>
    <row r="352">
      <c r="A352" s="19"/>
      <c r="B352" s="19"/>
      <c r="C352" s="19"/>
      <c r="D352" s="19"/>
      <c r="E352" s="19"/>
      <c r="F352" s="20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20"/>
      <c r="S352" s="20"/>
      <c r="T352" s="20"/>
      <c r="U352" s="20"/>
      <c r="V352" s="20"/>
      <c r="W352" s="20"/>
      <c r="X352" s="20"/>
      <c r="Y352" s="20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20"/>
      <c r="S353" s="20"/>
      <c r="T353" s="20"/>
      <c r="U353" s="20"/>
      <c r="V353" s="20"/>
      <c r="W353" s="20"/>
      <c r="X353" s="20"/>
      <c r="Y353" s="20"/>
    </row>
    <row r="354">
      <c r="A354" s="19"/>
      <c r="B354" s="19"/>
      <c r="C354" s="19"/>
      <c r="D354" s="19"/>
      <c r="E354" s="19"/>
      <c r="F354" s="20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20"/>
      <c r="S354" s="20"/>
      <c r="T354" s="20"/>
      <c r="U354" s="20"/>
      <c r="V354" s="20"/>
      <c r="W354" s="20"/>
      <c r="X354" s="20"/>
      <c r="Y354" s="20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20"/>
      <c r="S355" s="20"/>
      <c r="T355" s="20"/>
      <c r="U355" s="20"/>
      <c r="V355" s="20"/>
      <c r="W355" s="20"/>
      <c r="X355" s="20"/>
      <c r="Y355" s="20"/>
    </row>
    <row r="356">
      <c r="A356" s="19"/>
      <c r="B356" s="19"/>
      <c r="C356" s="19"/>
      <c r="D356" s="19"/>
      <c r="E356" s="19"/>
      <c r="F356" s="20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20"/>
      <c r="S356" s="20"/>
      <c r="T356" s="20"/>
      <c r="U356" s="20"/>
      <c r="V356" s="20"/>
      <c r="W356" s="20"/>
      <c r="X356" s="20"/>
      <c r="Y356" s="20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20"/>
      <c r="S357" s="20"/>
      <c r="T357" s="20"/>
      <c r="U357" s="20"/>
      <c r="V357" s="20"/>
      <c r="W357" s="20"/>
      <c r="X357" s="20"/>
      <c r="Y357" s="20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20"/>
      <c r="S358" s="20"/>
      <c r="T358" s="20"/>
      <c r="U358" s="20"/>
      <c r="V358" s="20"/>
      <c r="W358" s="20"/>
      <c r="X358" s="20"/>
      <c r="Y358" s="20"/>
    </row>
    <row r="359">
      <c r="A359" s="19"/>
      <c r="B359" s="19"/>
      <c r="C359" s="19"/>
      <c r="D359" s="19"/>
      <c r="E359" s="19"/>
      <c r="F359" s="20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20"/>
      <c r="S359" s="20"/>
      <c r="T359" s="20"/>
      <c r="U359" s="20"/>
      <c r="V359" s="20"/>
      <c r="W359" s="20"/>
      <c r="X359" s="20"/>
      <c r="Y359" s="20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20"/>
      <c r="S360" s="20"/>
      <c r="T360" s="20"/>
      <c r="U360" s="20"/>
      <c r="V360" s="20"/>
      <c r="W360" s="20"/>
      <c r="X360" s="20"/>
      <c r="Y360" s="20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20"/>
      <c r="S361" s="20"/>
      <c r="T361" s="20"/>
      <c r="U361" s="20"/>
      <c r="V361" s="20"/>
      <c r="W361" s="20"/>
      <c r="X361" s="20"/>
      <c r="Y361" s="20"/>
    </row>
    <row r="362">
      <c r="A362" s="19"/>
      <c r="B362" s="19"/>
      <c r="C362" s="19"/>
      <c r="D362" s="19"/>
      <c r="E362" s="19"/>
      <c r="F362" s="20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20"/>
      <c r="S362" s="20"/>
      <c r="T362" s="20"/>
      <c r="U362" s="20"/>
      <c r="V362" s="20"/>
      <c r="W362" s="20"/>
      <c r="X362" s="20"/>
      <c r="Y362" s="20"/>
    </row>
    <row r="363">
      <c r="A363" s="19"/>
      <c r="B363" s="19"/>
      <c r="C363" s="19"/>
      <c r="D363" s="19"/>
      <c r="E363" s="19"/>
      <c r="F363" s="20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20"/>
      <c r="S363" s="20"/>
      <c r="T363" s="20"/>
      <c r="U363" s="20"/>
      <c r="V363" s="20"/>
      <c r="W363" s="20"/>
      <c r="X363" s="20"/>
      <c r="Y363" s="20"/>
    </row>
    <row r="364">
      <c r="A364" s="19"/>
      <c r="B364" s="19"/>
      <c r="C364" s="19"/>
      <c r="D364" s="19"/>
      <c r="E364" s="19"/>
      <c r="F364" s="20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20"/>
      <c r="S364" s="20"/>
      <c r="T364" s="20"/>
      <c r="U364" s="20"/>
      <c r="V364" s="20"/>
      <c r="W364" s="20"/>
      <c r="X364" s="20"/>
      <c r="Y364" s="20"/>
    </row>
    <row r="365">
      <c r="A365" s="19"/>
      <c r="B365" s="19"/>
      <c r="C365" s="19"/>
      <c r="D365" s="19"/>
      <c r="E365" s="19"/>
      <c r="F365" s="20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20"/>
      <c r="S365" s="20"/>
      <c r="T365" s="20"/>
      <c r="U365" s="20"/>
      <c r="V365" s="20"/>
      <c r="W365" s="20"/>
      <c r="X365" s="20"/>
      <c r="Y365" s="20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20"/>
      <c r="S366" s="20"/>
      <c r="T366" s="20"/>
      <c r="U366" s="20"/>
      <c r="V366" s="20"/>
      <c r="W366" s="20"/>
      <c r="X366" s="20"/>
      <c r="Y366" s="20"/>
    </row>
    <row r="367">
      <c r="A367" s="19"/>
      <c r="B367" s="19"/>
      <c r="C367" s="19"/>
      <c r="D367" s="19"/>
      <c r="E367" s="19"/>
      <c r="F367" s="20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20"/>
      <c r="S367" s="20"/>
      <c r="T367" s="20"/>
      <c r="U367" s="20"/>
      <c r="V367" s="20"/>
      <c r="W367" s="20"/>
      <c r="X367" s="20"/>
      <c r="Y367" s="20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20"/>
      <c r="S368" s="20"/>
      <c r="T368" s="20"/>
      <c r="U368" s="20"/>
      <c r="V368" s="20"/>
      <c r="W368" s="20"/>
      <c r="X368" s="20"/>
      <c r="Y368" s="20"/>
    </row>
    <row r="369">
      <c r="A369" s="19"/>
      <c r="B369" s="19"/>
      <c r="C369" s="19"/>
      <c r="D369" s="19"/>
      <c r="E369" s="19"/>
      <c r="F369" s="20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20"/>
      <c r="S369" s="20"/>
      <c r="T369" s="20"/>
      <c r="U369" s="20"/>
      <c r="V369" s="20"/>
      <c r="W369" s="20"/>
      <c r="X369" s="20"/>
      <c r="Y369" s="20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20"/>
      <c r="S370" s="20"/>
      <c r="T370" s="20"/>
      <c r="U370" s="20"/>
      <c r="V370" s="20"/>
      <c r="W370" s="20"/>
      <c r="X370" s="20"/>
      <c r="Y370" s="20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20"/>
      <c r="S371" s="20"/>
      <c r="T371" s="20"/>
      <c r="U371" s="20"/>
      <c r="V371" s="20"/>
      <c r="W371" s="20"/>
      <c r="X371" s="20"/>
      <c r="Y371" s="20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20"/>
      <c r="S372" s="20"/>
      <c r="T372" s="20"/>
      <c r="U372" s="20"/>
      <c r="V372" s="20"/>
      <c r="W372" s="20"/>
      <c r="X372" s="20"/>
      <c r="Y372" s="20"/>
    </row>
    <row r="373">
      <c r="A373" s="19"/>
      <c r="B373" s="19"/>
      <c r="C373" s="19"/>
      <c r="D373" s="19"/>
      <c r="E373" s="19"/>
      <c r="F373" s="20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20"/>
      <c r="S373" s="20"/>
      <c r="T373" s="20"/>
      <c r="U373" s="20"/>
      <c r="V373" s="20"/>
      <c r="W373" s="20"/>
      <c r="X373" s="20"/>
      <c r="Y373" s="20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20"/>
      <c r="S374" s="20"/>
      <c r="T374" s="20"/>
      <c r="U374" s="20"/>
      <c r="V374" s="20"/>
      <c r="W374" s="20"/>
      <c r="X374" s="20"/>
      <c r="Y374" s="20"/>
    </row>
    <row r="375">
      <c r="A375" s="19"/>
      <c r="B375" s="19"/>
      <c r="C375" s="19"/>
      <c r="D375" s="19"/>
      <c r="E375" s="19"/>
      <c r="F375" s="20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20"/>
      <c r="S375" s="20"/>
      <c r="T375" s="20"/>
      <c r="U375" s="20"/>
      <c r="V375" s="20"/>
      <c r="W375" s="20"/>
      <c r="X375" s="20"/>
      <c r="Y375" s="20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20"/>
      <c r="S376" s="20"/>
      <c r="T376" s="20"/>
      <c r="U376" s="20"/>
      <c r="V376" s="20"/>
      <c r="W376" s="20"/>
      <c r="X376" s="20"/>
      <c r="Y376" s="20"/>
    </row>
    <row r="377">
      <c r="A377" s="19"/>
      <c r="B377" s="19"/>
      <c r="C377" s="19"/>
      <c r="D377" s="19"/>
      <c r="E377" s="19"/>
      <c r="F377" s="20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20"/>
      <c r="S377" s="20"/>
      <c r="T377" s="20"/>
      <c r="U377" s="20"/>
      <c r="V377" s="20"/>
      <c r="W377" s="20"/>
      <c r="X377" s="20"/>
      <c r="Y377" s="20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20"/>
      <c r="S378" s="20"/>
      <c r="T378" s="20"/>
      <c r="U378" s="20"/>
      <c r="V378" s="20"/>
      <c r="W378" s="20"/>
      <c r="X378" s="20"/>
      <c r="Y378" s="20"/>
    </row>
    <row r="379">
      <c r="A379" s="19"/>
      <c r="B379" s="19"/>
      <c r="C379" s="19"/>
      <c r="D379" s="19"/>
      <c r="E379" s="19"/>
      <c r="F379" s="20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20"/>
      <c r="S379" s="20"/>
      <c r="T379" s="20"/>
      <c r="U379" s="20"/>
      <c r="V379" s="20"/>
      <c r="W379" s="20"/>
      <c r="X379" s="20"/>
      <c r="Y379" s="20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20"/>
      <c r="S380" s="20"/>
      <c r="T380" s="20"/>
      <c r="U380" s="20"/>
      <c r="V380" s="20"/>
      <c r="W380" s="20"/>
      <c r="X380" s="20"/>
      <c r="Y380" s="20"/>
    </row>
    <row r="381">
      <c r="A381" s="19"/>
      <c r="B381" s="19"/>
      <c r="C381" s="19"/>
      <c r="D381" s="19"/>
      <c r="E381" s="19"/>
      <c r="F381" s="20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20"/>
      <c r="S381" s="20"/>
      <c r="T381" s="20"/>
      <c r="U381" s="20"/>
      <c r="V381" s="20"/>
      <c r="W381" s="20"/>
      <c r="X381" s="20"/>
      <c r="Y381" s="20"/>
    </row>
    <row r="382">
      <c r="A382" s="19"/>
      <c r="B382" s="19"/>
      <c r="C382" s="19"/>
      <c r="D382" s="19"/>
      <c r="E382" s="19"/>
      <c r="F382" s="20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20"/>
      <c r="S382" s="20"/>
      <c r="T382" s="20"/>
      <c r="U382" s="20"/>
      <c r="V382" s="20"/>
      <c r="W382" s="20"/>
      <c r="X382" s="20"/>
      <c r="Y382" s="20"/>
    </row>
    <row r="383">
      <c r="A383" s="19"/>
      <c r="B383" s="19"/>
      <c r="C383" s="19"/>
      <c r="D383" s="19"/>
      <c r="E383" s="19"/>
      <c r="F383" s="20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20"/>
      <c r="S383" s="20"/>
      <c r="T383" s="20"/>
      <c r="U383" s="20"/>
      <c r="V383" s="20"/>
      <c r="W383" s="20"/>
      <c r="X383" s="20"/>
      <c r="Y383" s="20"/>
    </row>
    <row r="384">
      <c r="A384" s="19"/>
      <c r="B384" s="19"/>
      <c r="C384" s="19"/>
      <c r="D384" s="19"/>
      <c r="E384" s="19"/>
      <c r="F384" s="20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20"/>
      <c r="S384" s="20"/>
      <c r="T384" s="20"/>
      <c r="U384" s="20"/>
      <c r="V384" s="20"/>
      <c r="W384" s="20"/>
      <c r="X384" s="20"/>
      <c r="Y384" s="20"/>
    </row>
    <row r="385">
      <c r="A385" s="19"/>
      <c r="B385" s="19"/>
      <c r="C385" s="19"/>
      <c r="D385" s="19"/>
      <c r="E385" s="19"/>
      <c r="F385" s="20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20"/>
      <c r="S385" s="20"/>
      <c r="T385" s="20"/>
      <c r="U385" s="20"/>
      <c r="V385" s="20"/>
      <c r="W385" s="20"/>
      <c r="X385" s="20"/>
      <c r="Y385" s="20"/>
    </row>
    <row r="386">
      <c r="A386" s="19"/>
      <c r="B386" s="19"/>
      <c r="C386" s="19"/>
      <c r="D386" s="19"/>
      <c r="E386" s="19"/>
      <c r="F386" s="20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20"/>
      <c r="S386" s="20"/>
      <c r="T386" s="20"/>
      <c r="U386" s="20"/>
      <c r="V386" s="20"/>
      <c r="W386" s="20"/>
      <c r="X386" s="20"/>
      <c r="Y386" s="20"/>
    </row>
    <row r="387">
      <c r="A387" s="19"/>
      <c r="B387" s="19"/>
      <c r="C387" s="19"/>
      <c r="D387" s="19"/>
      <c r="E387" s="19"/>
      <c r="F387" s="20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20"/>
      <c r="S387" s="20"/>
      <c r="T387" s="20"/>
      <c r="U387" s="20"/>
      <c r="V387" s="20"/>
      <c r="W387" s="20"/>
      <c r="X387" s="20"/>
      <c r="Y387" s="20"/>
    </row>
    <row r="388">
      <c r="A388" s="19"/>
      <c r="B388" s="19"/>
      <c r="C388" s="19"/>
      <c r="D388" s="19"/>
      <c r="E388" s="19"/>
      <c r="F388" s="20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20"/>
      <c r="S388" s="20"/>
      <c r="T388" s="20"/>
      <c r="U388" s="20"/>
      <c r="V388" s="20"/>
      <c r="W388" s="20"/>
      <c r="X388" s="20"/>
      <c r="Y388" s="20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20"/>
      <c r="S389" s="20"/>
      <c r="T389" s="20"/>
      <c r="U389" s="20"/>
      <c r="V389" s="20"/>
      <c r="W389" s="20"/>
      <c r="X389" s="20"/>
      <c r="Y389" s="20"/>
    </row>
    <row r="390">
      <c r="A390" s="19"/>
      <c r="B390" s="19"/>
      <c r="C390" s="19"/>
      <c r="D390" s="19"/>
      <c r="E390" s="19"/>
      <c r="F390" s="20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20"/>
      <c r="S390" s="20"/>
      <c r="T390" s="20"/>
      <c r="U390" s="20"/>
      <c r="V390" s="20"/>
      <c r="W390" s="20"/>
      <c r="X390" s="20"/>
      <c r="Y390" s="20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20"/>
      <c r="S391" s="20"/>
      <c r="T391" s="20"/>
      <c r="U391" s="20"/>
      <c r="V391" s="20"/>
      <c r="W391" s="20"/>
      <c r="X391" s="20"/>
      <c r="Y391" s="20"/>
    </row>
    <row r="392">
      <c r="A392" s="19"/>
      <c r="B392" s="19"/>
      <c r="C392" s="19"/>
      <c r="D392" s="19"/>
      <c r="E392" s="19"/>
      <c r="F392" s="20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20"/>
      <c r="S392" s="20"/>
      <c r="T392" s="20"/>
      <c r="U392" s="20"/>
      <c r="V392" s="20"/>
      <c r="W392" s="20"/>
      <c r="X392" s="20"/>
      <c r="Y392" s="20"/>
    </row>
    <row r="393">
      <c r="A393" s="19"/>
      <c r="B393" s="19"/>
      <c r="C393" s="19"/>
      <c r="D393" s="19"/>
      <c r="E393" s="19"/>
      <c r="F393" s="20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20"/>
      <c r="S393" s="20"/>
      <c r="T393" s="20"/>
      <c r="U393" s="20"/>
      <c r="V393" s="20"/>
      <c r="W393" s="20"/>
      <c r="X393" s="20"/>
      <c r="Y393" s="20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20"/>
      <c r="S394" s="20"/>
      <c r="T394" s="20"/>
      <c r="U394" s="20"/>
      <c r="V394" s="20"/>
      <c r="W394" s="20"/>
      <c r="X394" s="20"/>
      <c r="Y394" s="20"/>
    </row>
    <row r="395">
      <c r="A395" s="19"/>
      <c r="B395" s="19"/>
      <c r="C395" s="19"/>
      <c r="D395" s="19"/>
      <c r="E395" s="19"/>
      <c r="F395" s="20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20"/>
      <c r="S395" s="20"/>
      <c r="T395" s="20"/>
      <c r="U395" s="20"/>
      <c r="V395" s="20"/>
      <c r="W395" s="20"/>
      <c r="X395" s="20"/>
      <c r="Y395" s="20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20"/>
      <c r="S396" s="20"/>
      <c r="T396" s="20"/>
      <c r="U396" s="20"/>
      <c r="V396" s="20"/>
      <c r="W396" s="20"/>
      <c r="X396" s="20"/>
      <c r="Y396" s="20"/>
    </row>
    <row r="397">
      <c r="A397" s="19"/>
      <c r="B397" s="19"/>
      <c r="C397" s="19"/>
      <c r="D397" s="19"/>
      <c r="E397" s="19"/>
      <c r="F397" s="20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20"/>
      <c r="S397" s="20"/>
      <c r="T397" s="20"/>
      <c r="U397" s="20"/>
      <c r="V397" s="20"/>
      <c r="W397" s="20"/>
      <c r="X397" s="20"/>
      <c r="Y397" s="20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20"/>
      <c r="S398" s="20"/>
      <c r="T398" s="20"/>
      <c r="U398" s="20"/>
      <c r="V398" s="20"/>
      <c r="W398" s="20"/>
      <c r="X398" s="20"/>
      <c r="Y398" s="20"/>
    </row>
    <row r="399">
      <c r="A399" s="19"/>
      <c r="B399" s="19"/>
      <c r="C399" s="19"/>
      <c r="D399" s="19"/>
      <c r="E399" s="19"/>
      <c r="F399" s="20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20"/>
      <c r="S399" s="20"/>
      <c r="T399" s="20"/>
      <c r="U399" s="20"/>
      <c r="V399" s="20"/>
      <c r="W399" s="20"/>
      <c r="X399" s="20"/>
      <c r="Y399" s="20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20"/>
      <c r="S400" s="20"/>
      <c r="T400" s="20"/>
      <c r="U400" s="20"/>
      <c r="V400" s="20"/>
      <c r="W400" s="20"/>
      <c r="X400" s="20"/>
      <c r="Y400" s="20"/>
    </row>
    <row r="401">
      <c r="A401" s="19"/>
      <c r="B401" s="19"/>
      <c r="C401" s="19"/>
      <c r="D401" s="19"/>
      <c r="E401" s="19"/>
      <c r="F401" s="20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20"/>
      <c r="S401" s="20"/>
      <c r="T401" s="20"/>
      <c r="U401" s="20"/>
      <c r="V401" s="20"/>
      <c r="W401" s="20"/>
      <c r="X401" s="20"/>
      <c r="Y401" s="20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20"/>
      <c r="S402" s="20"/>
      <c r="T402" s="20"/>
      <c r="U402" s="20"/>
      <c r="V402" s="20"/>
      <c r="W402" s="20"/>
      <c r="X402" s="20"/>
      <c r="Y402" s="20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20"/>
      <c r="S403" s="20"/>
      <c r="T403" s="20"/>
      <c r="U403" s="20"/>
      <c r="V403" s="20"/>
      <c r="W403" s="20"/>
      <c r="X403" s="20"/>
      <c r="Y403" s="20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20"/>
      <c r="S404" s="20"/>
      <c r="T404" s="20"/>
      <c r="U404" s="20"/>
      <c r="V404" s="20"/>
      <c r="W404" s="20"/>
      <c r="X404" s="20"/>
      <c r="Y404" s="20"/>
    </row>
    <row r="405">
      <c r="A405" s="19"/>
      <c r="B405" s="19"/>
      <c r="C405" s="19"/>
      <c r="D405" s="19"/>
      <c r="E405" s="19"/>
      <c r="F405" s="20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20"/>
      <c r="S405" s="20"/>
      <c r="T405" s="20"/>
      <c r="U405" s="20"/>
      <c r="V405" s="20"/>
      <c r="W405" s="20"/>
      <c r="X405" s="20"/>
      <c r="Y405" s="20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20"/>
      <c r="S406" s="20"/>
      <c r="T406" s="20"/>
      <c r="U406" s="20"/>
      <c r="V406" s="20"/>
      <c r="W406" s="20"/>
      <c r="X406" s="20"/>
      <c r="Y406" s="20"/>
    </row>
    <row r="407">
      <c r="A407" s="19"/>
      <c r="B407" s="19"/>
      <c r="C407" s="19"/>
      <c r="D407" s="19"/>
      <c r="E407" s="19"/>
      <c r="F407" s="20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20"/>
      <c r="S407" s="20"/>
      <c r="T407" s="20"/>
      <c r="U407" s="20"/>
      <c r="V407" s="20"/>
      <c r="W407" s="20"/>
      <c r="X407" s="20"/>
      <c r="Y407" s="20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20"/>
      <c r="S408" s="20"/>
      <c r="T408" s="20"/>
      <c r="U408" s="20"/>
      <c r="V408" s="20"/>
      <c r="W408" s="20"/>
      <c r="X408" s="20"/>
      <c r="Y408" s="20"/>
    </row>
    <row r="409">
      <c r="A409" s="19"/>
      <c r="B409" s="19"/>
      <c r="C409" s="19"/>
      <c r="D409" s="19"/>
      <c r="E409" s="19"/>
      <c r="F409" s="20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20"/>
      <c r="S409" s="20"/>
      <c r="T409" s="20"/>
      <c r="U409" s="20"/>
      <c r="V409" s="20"/>
      <c r="W409" s="20"/>
      <c r="X409" s="20"/>
      <c r="Y409" s="20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20"/>
      <c r="S410" s="20"/>
      <c r="T410" s="20"/>
      <c r="U410" s="20"/>
      <c r="V410" s="20"/>
      <c r="W410" s="20"/>
      <c r="X410" s="20"/>
      <c r="Y410" s="20"/>
    </row>
    <row r="411">
      <c r="A411" s="19"/>
      <c r="B411" s="19"/>
      <c r="C411" s="19"/>
      <c r="D411" s="19"/>
      <c r="E411" s="19"/>
      <c r="F411" s="20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20"/>
      <c r="S411" s="20"/>
      <c r="T411" s="20"/>
      <c r="U411" s="20"/>
      <c r="V411" s="20"/>
      <c r="W411" s="20"/>
      <c r="X411" s="20"/>
      <c r="Y411" s="20"/>
    </row>
    <row r="412">
      <c r="A412" s="19"/>
      <c r="B412" s="19"/>
      <c r="C412" s="19"/>
      <c r="D412" s="19"/>
      <c r="E412" s="19"/>
      <c r="F412" s="20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20"/>
      <c r="S412" s="20"/>
      <c r="T412" s="20"/>
      <c r="U412" s="20"/>
      <c r="V412" s="20"/>
      <c r="W412" s="20"/>
      <c r="X412" s="20"/>
      <c r="Y412" s="20"/>
    </row>
    <row r="413">
      <c r="A413" s="19"/>
      <c r="B413" s="19"/>
      <c r="C413" s="19"/>
      <c r="D413" s="19"/>
      <c r="E413" s="19"/>
      <c r="F413" s="20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20"/>
      <c r="S413" s="20"/>
      <c r="T413" s="20"/>
      <c r="U413" s="20"/>
      <c r="V413" s="20"/>
      <c r="W413" s="20"/>
      <c r="X413" s="20"/>
      <c r="Y413" s="20"/>
    </row>
    <row r="414">
      <c r="A414" s="19"/>
      <c r="B414" s="19"/>
      <c r="C414" s="19"/>
      <c r="D414" s="19"/>
      <c r="E414" s="19"/>
      <c r="F414" s="20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20"/>
      <c r="S414" s="20"/>
      <c r="T414" s="20"/>
      <c r="U414" s="20"/>
      <c r="V414" s="20"/>
      <c r="W414" s="20"/>
      <c r="X414" s="20"/>
      <c r="Y414" s="20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20"/>
      <c r="S415" s="20"/>
      <c r="T415" s="20"/>
      <c r="U415" s="20"/>
      <c r="V415" s="20"/>
      <c r="W415" s="20"/>
      <c r="X415" s="20"/>
      <c r="Y415" s="20"/>
    </row>
    <row r="416">
      <c r="A416" s="19"/>
      <c r="B416" s="19"/>
      <c r="C416" s="19"/>
      <c r="D416" s="19"/>
      <c r="E416" s="19"/>
      <c r="F416" s="20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20"/>
      <c r="S416" s="20"/>
      <c r="T416" s="20"/>
      <c r="U416" s="20"/>
      <c r="V416" s="20"/>
      <c r="W416" s="20"/>
      <c r="X416" s="20"/>
      <c r="Y416" s="20"/>
    </row>
    <row r="417">
      <c r="A417" s="19"/>
      <c r="B417" s="19"/>
      <c r="C417" s="19"/>
      <c r="D417" s="19"/>
      <c r="E417" s="19"/>
      <c r="F417" s="20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20"/>
      <c r="S417" s="20"/>
      <c r="T417" s="20"/>
      <c r="U417" s="20"/>
      <c r="V417" s="20"/>
      <c r="W417" s="20"/>
      <c r="X417" s="20"/>
      <c r="Y417" s="20"/>
    </row>
    <row r="418">
      <c r="A418" s="19"/>
      <c r="B418" s="19"/>
      <c r="C418" s="19"/>
      <c r="D418" s="19"/>
      <c r="E418" s="19"/>
      <c r="F418" s="20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20"/>
      <c r="S418" s="20"/>
      <c r="T418" s="20"/>
      <c r="U418" s="20"/>
      <c r="V418" s="20"/>
      <c r="W418" s="20"/>
      <c r="X418" s="20"/>
      <c r="Y418" s="20"/>
    </row>
    <row r="419">
      <c r="A419" s="19"/>
      <c r="B419" s="19"/>
      <c r="C419" s="19"/>
      <c r="D419" s="19"/>
      <c r="E419" s="19"/>
      <c r="F419" s="20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20"/>
      <c r="S419" s="20"/>
      <c r="T419" s="20"/>
      <c r="U419" s="20"/>
      <c r="V419" s="20"/>
      <c r="W419" s="20"/>
      <c r="X419" s="20"/>
      <c r="Y419" s="20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20"/>
      <c r="S420" s="20"/>
      <c r="T420" s="20"/>
      <c r="U420" s="20"/>
      <c r="V420" s="20"/>
      <c r="W420" s="20"/>
      <c r="X420" s="20"/>
      <c r="Y420" s="20"/>
    </row>
    <row r="421">
      <c r="A421" s="19"/>
      <c r="B421" s="19"/>
      <c r="C421" s="19"/>
      <c r="D421" s="19"/>
      <c r="E421" s="19"/>
      <c r="F421" s="20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20"/>
      <c r="S421" s="20"/>
      <c r="T421" s="20"/>
      <c r="U421" s="20"/>
      <c r="V421" s="20"/>
      <c r="W421" s="20"/>
      <c r="X421" s="20"/>
      <c r="Y421" s="20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20"/>
      <c r="S422" s="20"/>
      <c r="T422" s="20"/>
      <c r="U422" s="20"/>
      <c r="V422" s="20"/>
      <c r="W422" s="20"/>
      <c r="X422" s="20"/>
      <c r="Y422" s="20"/>
    </row>
    <row r="423">
      <c r="A423" s="19"/>
      <c r="B423" s="19"/>
      <c r="C423" s="19"/>
      <c r="D423" s="19"/>
      <c r="E423" s="19"/>
      <c r="F423" s="20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20"/>
      <c r="S423" s="20"/>
      <c r="T423" s="20"/>
      <c r="U423" s="20"/>
      <c r="V423" s="20"/>
      <c r="W423" s="20"/>
      <c r="X423" s="20"/>
      <c r="Y423" s="20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20"/>
      <c r="S424" s="20"/>
      <c r="T424" s="20"/>
      <c r="U424" s="20"/>
      <c r="V424" s="20"/>
      <c r="W424" s="20"/>
      <c r="X424" s="20"/>
      <c r="Y424" s="20"/>
    </row>
    <row r="425">
      <c r="A425" s="19"/>
      <c r="B425" s="19"/>
      <c r="C425" s="19"/>
      <c r="D425" s="19"/>
      <c r="E425" s="19"/>
      <c r="F425" s="20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20"/>
      <c r="S425" s="20"/>
      <c r="T425" s="20"/>
      <c r="U425" s="20"/>
      <c r="V425" s="20"/>
      <c r="W425" s="20"/>
      <c r="X425" s="20"/>
      <c r="Y425" s="20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20"/>
      <c r="S426" s="20"/>
      <c r="T426" s="20"/>
      <c r="U426" s="20"/>
      <c r="V426" s="20"/>
      <c r="W426" s="20"/>
      <c r="X426" s="20"/>
      <c r="Y426" s="20"/>
    </row>
    <row r="427">
      <c r="A427" s="19"/>
      <c r="B427" s="19"/>
      <c r="C427" s="19"/>
      <c r="D427" s="19"/>
      <c r="E427" s="19"/>
      <c r="F427" s="20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20"/>
      <c r="S427" s="20"/>
      <c r="T427" s="20"/>
      <c r="U427" s="20"/>
      <c r="V427" s="20"/>
      <c r="W427" s="20"/>
      <c r="X427" s="20"/>
      <c r="Y427" s="20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20"/>
      <c r="S428" s="20"/>
      <c r="T428" s="20"/>
      <c r="U428" s="20"/>
      <c r="V428" s="20"/>
      <c r="W428" s="20"/>
      <c r="X428" s="20"/>
      <c r="Y428" s="20"/>
    </row>
    <row r="429">
      <c r="A429" s="19"/>
      <c r="B429" s="19"/>
      <c r="C429" s="19"/>
      <c r="D429" s="19"/>
      <c r="E429" s="19"/>
      <c r="F429" s="20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20"/>
      <c r="S429" s="20"/>
      <c r="T429" s="20"/>
      <c r="U429" s="20"/>
      <c r="V429" s="20"/>
      <c r="W429" s="20"/>
      <c r="X429" s="20"/>
      <c r="Y429" s="20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20"/>
      <c r="S430" s="20"/>
      <c r="T430" s="20"/>
      <c r="U430" s="20"/>
      <c r="V430" s="20"/>
      <c r="W430" s="20"/>
      <c r="X430" s="20"/>
      <c r="Y430" s="20"/>
    </row>
    <row r="431">
      <c r="A431" s="19"/>
      <c r="B431" s="19"/>
      <c r="C431" s="19"/>
      <c r="D431" s="19"/>
      <c r="E431" s="19"/>
      <c r="F431" s="20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20"/>
      <c r="S431" s="20"/>
      <c r="T431" s="20"/>
      <c r="U431" s="20"/>
      <c r="V431" s="20"/>
      <c r="W431" s="20"/>
      <c r="X431" s="20"/>
      <c r="Y431" s="20"/>
    </row>
    <row r="432">
      <c r="A432" s="19"/>
      <c r="B432" s="19"/>
      <c r="C432" s="19"/>
      <c r="D432" s="19"/>
      <c r="E432" s="19"/>
      <c r="F432" s="20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20"/>
      <c r="S432" s="20"/>
      <c r="T432" s="20"/>
      <c r="U432" s="20"/>
      <c r="V432" s="20"/>
      <c r="W432" s="20"/>
      <c r="X432" s="20"/>
      <c r="Y432" s="20"/>
    </row>
    <row r="433">
      <c r="A433" s="19"/>
      <c r="B433" s="19"/>
      <c r="C433" s="19"/>
      <c r="D433" s="19"/>
      <c r="E433" s="19"/>
      <c r="F433" s="20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20"/>
      <c r="S433" s="20"/>
      <c r="T433" s="20"/>
      <c r="U433" s="20"/>
      <c r="V433" s="20"/>
      <c r="W433" s="20"/>
      <c r="X433" s="20"/>
      <c r="Y433" s="20"/>
    </row>
    <row r="434">
      <c r="A434" s="19"/>
      <c r="B434" s="19"/>
      <c r="C434" s="19"/>
      <c r="D434" s="19"/>
      <c r="E434" s="19"/>
      <c r="F434" s="20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20"/>
      <c r="S434" s="20"/>
      <c r="T434" s="20"/>
      <c r="U434" s="20"/>
      <c r="V434" s="20"/>
      <c r="W434" s="20"/>
      <c r="X434" s="20"/>
      <c r="Y434" s="20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20"/>
      <c r="S435" s="20"/>
      <c r="T435" s="20"/>
      <c r="U435" s="20"/>
      <c r="V435" s="20"/>
      <c r="W435" s="20"/>
      <c r="X435" s="20"/>
      <c r="Y435" s="20"/>
    </row>
    <row r="436">
      <c r="A436" s="19"/>
      <c r="B436" s="19"/>
      <c r="C436" s="19"/>
      <c r="D436" s="19"/>
      <c r="E436" s="19"/>
      <c r="F436" s="20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20"/>
      <c r="S436" s="20"/>
      <c r="T436" s="20"/>
      <c r="U436" s="20"/>
      <c r="V436" s="20"/>
      <c r="W436" s="20"/>
      <c r="X436" s="20"/>
      <c r="Y436" s="20"/>
    </row>
    <row r="437">
      <c r="A437" s="19"/>
      <c r="B437" s="19"/>
      <c r="C437" s="19"/>
      <c r="D437" s="19"/>
      <c r="E437" s="19"/>
      <c r="F437" s="20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20"/>
      <c r="S437" s="20"/>
      <c r="T437" s="20"/>
      <c r="U437" s="20"/>
      <c r="V437" s="20"/>
      <c r="W437" s="20"/>
      <c r="X437" s="20"/>
      <c r="Y437" s="20"/>
    </row>
    <row r="438">
      <c r="A438" s="19"/>
      <c r="B438" s="19"/>
      <c r="C438" s="19"/>
      <c r="D438" s="19"/>
      <c r="E438" s="19"/>
      <c r="F438" s="20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20"/>
      <c r="S438" s="20"/>
      <c r="T438" s="20"/>
      <c r="U438" s="20"/>
      <c r="V438" s="20"/>
      <c r="W438" s="20"/>
      <c r="X438" s="20"/>
      <c r="Y438" s="20"/>
    </row>
    <row r="439">
      <c r="A439" s="19"/>
      <c r="B439" s="19"/>
      <c r="C439" s="19"/>
      <c r="D439" s="19"/>
      <c r="E439" s="19"/>
      <c r="F439" s="20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20"/>
      <c r="S439" s="20"/>
      <c r="T439" s="20"/>
      <c r="U439" s="20"/>
      <c r="V439" s="20"/>
      <c r="W439" s="20"/>
      <c r="X439" s="20"/>
      <c r="Y439" s="20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20"/>
      <c r="S440" s="20"/>
      <c r="T440" s="20"/>
      <c r="U440" s="20"/>
      <c r="V440" s="20"/>
      <c r="W440" s="20"/>
      <c r="X440" s="20"/>
      <c r="Y440" s="20"/>
    </row>
    <row r="441">
      <c r="A441" s="19"/>
      <c r="B441" s="19"/>
      <c r="C441" s="19"/>
      <c r="D441" s="19"/>
      <c r="E441" s="19"/>
      <c r="F441" s="20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20"/>
      <c r="S441" s="20"/>
      <c r="T441" s="20"/>
      <c r="U441" s="20"/>
      <c r="V441" s="20"/>
      <c r="W441" s="20"/>
      <c r="X441" s="20"/>
      <c r="Y441" s="20"/>
    </row>
    <row r="442">
      <c r="A442" s="19"/>
      <c r="B442" s="19"/>
      <c r="C442" s="19"/>
      <c r="D442" s="19"/>
      <c r="E442" s="19"/>
      <c r="F442" s="20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20"/>
      <c r="S442" s="20"/>
      <c r="T442" s="20"/>
      <c r="U442" s="20"/>
      <c r="V442" s="20"/>
      <c r="W442" s="20"/>
      <c r="X442" s="20"/>
      <c r="Y442" s="20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20"/>
      <c r="S443" s="20"/>
      <c r="T443" s="20"/>
      <c r="U443" s="20"/>
      <c r="V443" s="20"/>
      <c r="W443" s="20"/>
      <c r="X443" s="20"/>
      <c r="Y443" s="20"/>
    </row>
    <row r="444">
      <c r="A444" s="19"/>
      <c r="B444" s="19"/>
      <c r="C444" s="19"/>
      <c r="D444" s="19"/>
      <c r="E444" s="19"/>
      <c r="F444" s="20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20"/>
      <c r="S444" s="20"/>
      <c r="T444" s="20"/>
      <c r="U444" s="20"/>
      <c r="V444" s="20"/>
      <c r="W444" s="20"/>
      <c r="X444" s="20"/>
      <c r="Y444" s="20"/>
    </row>
    <row r="445">
      <c r="A445" s="19"/>
      <c r="B445" s="19"/>
      <c r="C445" s="19"/>
      <c r="D445" s="19"/>
      <c r="E445" s="19"/>
      <c r="F445" s="20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20"/>
      <c r="S445" s="20"/>
      <c r="T445" s="20"/>
      <c r="U445" s="20"/>
      <c r="V445" s="20"/>
      <c r="W445" s="20"/>
      <c r="X445" s="20"/>
      <c r="Y445" s="20"/>
    </row>
    <row r="446">
      <c r="A446" s="19"/>
      <c r="B446" s="19"/>
      <c r="C446" s="19"/>
      <c r="D446" s="19"/>
      <c r="E446" s="19"/>
      <c r="F446" s="20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20"/>
      <c r="S446" s="20"/>
      <c r="T446" s="20"/>
      <c r="U446" s="20"/>
      <c r="V446" s="20"/>
      <c r="W446" s="20"/>
      <c r="X446" s="20"/>
      <c r="Y446" s="20"/>
    </row>
    <row r="447">
      <c r="A447" s="19"/>
      <c r="B447" s="19"/>
      <c r="C447" s="19"/>
      <c r="D447" s="19"/>
      <c r="E447" s="19"/>
      <c r="F447" s="20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20"/>
      <c r="S447" s="20"/>
      <c r="T447" s="20"/>
      <c r="U447" s="20"/>
      <c r="V447" s="20"/>
      <c r="W447" s="20"/>
      <c r="X447" s="20"/>
      <c r="Y447" s="20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20"/>
      <c r="S448" s="20"/>
      <c r="T448" s="20"/>
      <c r="U448" s="20"/>
      <c r="V448" s="20"/>
      <c r="W448" s="20"/>
      <c r="X448" s="20"/>
      <c r="Y448" s="20"/>
    </row>
    <row r="449">
      <c r="A449" s="19"/>
      <c r="B449" s="19"/>
      <c r="C449" s="19"/>
      <c r="D449" s="19"/>
      <c r="E449" s="19"/>
      <c r="F449" s="20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20"/>
      <c r="S449" s="20"/>
      <c r="T449" s="20"/>
      <c r="U449" s="20"/>
      <c r="V449" s="20"/>
      <c r="W449" s="20"/>
      <c r="X449" s="20"/>
      <c r="Y449" s="20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20"/>
      <c r="S450" s="20"/>
      <c r="T450" s="20"/>
      <c r="U450" s="20"/>
      <c r="V450" s="20"/>
      <c r="W450" s="20"/>
      <c r="X450" s="20"/>
      <c r="Y450" s="20"/>
    </row>
    <row r="451">
      <c r="A451" s="19"/>
      <c r="B451" s="19"/>
      <c r="C451" s="19"/>
      <c r="D451" s="19"/>
      <c r="E451" s="19"/>
      <c r="F451" s="20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20"/>
      <c r="S451" s="20"/>
      <c r="T451" s="20"/>
      <c r="U451" s="20"/>
      <c r="V451" s="20"/>
      <c r="W451" s="20"/>
      <c r="X451" s="20"/>
      <c r="Y451" s="20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20"/>
      <c r="S452" s="20"/>
      <c r="T452" s="20"/>
      <c r="U452" s="20"/>
      <c r="V452" s="20"/>
      <c r="W452" s="20"/>
      <c r="X452" s="20"/>
      <c r="Y452" s="20"/>
    </row>
    <row r="453">
      <c r="A453" s="19"/>
      <c r="B453" s="19"/>
      <c r="C453" s="19"/>
      <c r="D453" s="19"/>
      <c r="E453" s="19"/>
      <c r="F453" s="20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20"/>
      <c r="S453" s="20"/>
      <c r="T453" s="20"/>
      <c r="U453" s="20"/>
      <c r="V453" s="20"/>
      <c r="W453" s="20"/>
      <c r="X453" s="20"/>
      <c r="Y453" s="20"/>
    </row>
    <row r="454">
      <c r="A454" s="19"/>
      <c r="B454" s="19"/>
      <c r="C454" s="19"/>
      <c r="D454" s="19"/>
      <c r="E454" s="19"/>
      <c r="F454" s="20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20"/>
      <c r="S454" s="20"/>
      <c r="T454" s="20"/>
      <c r="U454" s="20"/>
      <c r="V454" s="20"/>
      <c r="W454" s="20"/>
      <c r="X454" s="20"/>
      <c r="Y454" s="20"/>
    </row>
    <row r="455">
      <c r="A455" s="19"/>
      <c r="B455" s="19"/>
      <c r="C455" s="19"/>
      <c r="D455" s="19"/>
      <c r="E455" s="19"/>
      <c r="F455" s="20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20"/>
      <c r="S455" s="20"/>
      <c r="T455" s="20"/>
      <c r="U455" s="20"/>
      <c r="V455" s="20"/>
      <c r="W455" s="20"/>
      <c r="X455" s="20"/>
      <c r="Y455" s="20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20"/>
      <c r="S456" s="20"/>
      <c r="T456" s="20"/>
      <c r="U456" s="20"/>
      <c r="V456" s="20"/>
      <c r="W456" s="20"/>
      <c r="X456" s="20"/>
      <c r="Y456" s="20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20"/>
      <c r="S457" s="20"/>
      <c r="T457" s="20"/>
      <c r="U457" s="20"/>
      <c r="V457" s="20"/>
      <c r="W457" s="20"/>
      <c r="X457" s="20"/>
      <c r="Y457" s="20"/>
    </row>
    <row r="458">
      <c r="A458" s="19"/>
      <c r="B458" s="19"/>
      <c r="C458" s="19"/>
      <c r="D458" s="19"/>
      <c r="E458" s="19"/>
      <c r="F458" s="20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20"/>
      <c r="S458" s="20"/>
      <c r="T458" s="20"/>
      <c r="U458" s="20"/>
      <c r="V458" s="20"/>
      <c r="W458" s="20"/>
      <c r="X458" s="20"/>
      <c r="Y458" s="20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20"/>
      <c r="S459" s="20"/>
      <c r="T459" s="20"/>
      <c r="U459" s="20"/>
      <c r="V459" s="20"/>
      <c r="W459" s="20"/>
      <c r="X459" s="20"/>
      <c r="Y459" s="20"/>
    </row>
    <row r="460">
      <c r="A460" s="19"/>
      <c r="B460" s="19"/>
      <c r="C460" s="19"/>
      <c r="D460" s="19"/>
      <c r="E460" s="19"/>
      <c r="F460" s="20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20"/>
      <c r="S460" s="20"/>
      <c r="T460" s="20"/>
      <c r="U460" s="20"/>
      <c r="V460" s="20"/>
      <c r="W460" s="20"/>
      <c r="X460" s="20"/>
      <c r="Y460" s="20"/>
    </row>
    <row r="461">
      <c r="A461" s="19"/>
      <c r="B461" s="19"/>
      <c r="C461" s="19"/>
      <c r="D461" s="19"/>
      <c r="E461" s="19"/>
      <c r="F461" s="20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20"/>
      <c r="S461" s="20"/>
      <c r="T461" s="20"/>
      <c r="U461" s="20"/>
      <c r="V461" s="20"/>
      <c r="W461" s="20"/>
      <c r="X461" s="20"/>
      <c r="Y461" s="20"/>
    </row>
    <row r="462">
      <c r="A462" s="19"/>
      <c r="B462" s="19"/>
      <c r="C462" s="19"/>
      <c r="D462" s="19"/>
      <c r="E462" s="19"/>
      <c r="F462" s="20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20"/>
      <c r="S462" s="20"/>
      <c r="T462" s="20"/>
      <c r="U462" s="20"/>
      <c r="V462" s="20"/>
      <c r="W462" s="20"/>
      <c r="X462" s="20"/>
      <c r="Y462" s="20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20"/>
      <c r="S463" s="20"/>
      <c r="T463" s="20"/>
      <c r="U463" s="20"/>
      <c r="V463" s="20"/>
      <c r="W463" s="20"/>
      <c r="X463" s="20"/>
      <c r="Y463" s="20"/>
    </row>
    <row r="464">
      <c r="A464" s="19"/>
      <c r="B464" s="19"/>
      <c r="C464" s="19"/>
      <c r="D464" s="19"/>
      <c r="E464" s="19"/>
      <c r="F464" s="20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20"/>
      <c r="S464" s="20"/>
      <c r="T464" s="20"/>
      <c r="U464" s="20"/>
      <c r="V464" s="20"/>
      <c r="W464" s="20"/>
      <c r="X464" s="20"/>
      <c r="Y464" s="20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20"/>
      <c r="S465" s="20"/>
      <c r="T465" s="20"/>
      <c r="U465" s="20"/>
      <c r="V465" s="20"/>
      <c r="W465" s="20"/>
      <c r="X465" s="20"/>
      <c r="Y465" s="20"/>
    </row>
    <row r="466">
      <c r="A466" s="19"/>
      <c r="B466" s="19"/>
      <c r="C466" s="19"/>
      <c r="D466" s="19"/>
      <c r="E466" s="19"/>
      <c r="F466" s="20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20"/>
      <c r="S466" s="20"/>
      <c r="T466" s="20"/>
      <c r="U466" s="20"/>
      <c r="V466" s="20"/>
      <c r="W466" s="20"/>
      <c r="X466" s="20"/>
      <c r="Y466" s="20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20"/>
      <c r="S467" s="20"/>
      <c r="T467" s="20"/>
      <c r="U467" s="20"/>
      <c r="V467" s="20"/>
      <c r="W467" s="20"/>
      <c r="X467" s="20"/>
      <c r="Y467" s="20"/>
    </row>
    <row r="468">
      <c r="A468" s="19"/>
      <c r="B468" s="19"/>
      <c r="C468" s="19"/>
      <c r="D468" s="19"/>
      <c r="E468" s="19"/>
      <c r="F468" s="20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20"/>
      <c r="S468" s="20"/>
      <c r="T468" s="20"/>
      <c r="U468" s="20"/>
      <c r="V468" s="20"/>
      <c r="W468" s="20"/>
      <c r="X468" s="20"/>
      <c r="Y468" s="20"/>
    </row>
    <row r="469">
      <c r="A469" s="19"/>
      <c r="B469" s="19"/>
      <c r="C469" s="19"/>
      <c r="D469" s="19"/>
      <c r="E469" s="19"/>
      <c r="F469" s="20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20"/>
      <c r="S469" s="20"/>
      <c r="T469" s="20"/>
      <c r="U469" s="20"/>
      <c r="V469" s="20"/>
      <c r="W469" s="20"/>
      <c r="X469" s="20"/>
      <c r="Y469" s="20"/>
    </row>
    <row r="470">
      <c r="A470" s="19"/>
      <c r="B470" s="19"/>
      <c r="C470" s="19"/>
      <c r="D470" s="19"/>
      <c r="E470" s="19"/>
      <c r="F470" s="20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20"/>
      <c r="S470" s="20"/>
      <c r="T470" s="20"/>
      <c r="U470" s="20"/>
      <c r="V470" s="20"/>
      <c r="W470" s="20"/>
      <c r="X470" s="20"/>
      <c r="Y470" s="20"/>
    </row>
    <row r="471">
      <c r="A471" s="19"/>
      <c r="B471" s="19"/>
      <c r="C471" s="19"/>
      <c r="D471" s="19"/>
      <c r="E471" s="19"/>
      <c r="F471" s="20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20"/>
      <c r="S471" s="20"/>
      <c r="T471" s="20"/>
      <c r="U471" s="20"/>
      <c r="V471" s="20"/>
      <c r="W471" s="20"/>
      <c r="X471" s="20"/>
      <c r="Y471" s="20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20"/>
      <c r="S472" s="20"/>
      <c r="T472" s="20"/>
      <c r="U472" s="20"/>
      <c r="V472" s="20"/>
      <c r="W472" s="20"/>
      <c r="X472" s="20"/>
      <c r="Y472" s="20"/>
    </row>
    <row r="473">
      <c r="A473" s="19"/>
      <c r="B473" s="19"/>
      <c r="C473" s="19"/>
      <c r="D473" s="19"/>
      <c r="E473" s="19"/>
      <c r="F473" s="20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20"/>
      <c r="S473" s="20"/>
      <c r="T473" s="20"/>
      <c r="U473" s="20"/>
      <c r="V473" s="20"/>
      <c r="W473" s="20"/>
      <c r="X473" s="20"/>
      <c r="Y473" s="20"/>
    </row>
    <row r="474">
      <c r="A474" s="19"/>
      <c r="B474" s="19"/>
      <c r="C474" s="19"/>
      <c r="D474" s="19"/>
      <c r="E474" s="19"/>
      <c r="F474" s="20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20"/>
      <c r="S474" s="20"/>
      <c r="T474" s="20"/>
      <c r="U474" s="20"/>
      <c r="V474" s="20"/>
      <c r="W474" s="20"/>
      <c r="X474" s="20"/>
      <c r="Y474" s="20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20"/>
      <c r="S475" s="20"/>
      <c r="T475" s="20"/>
      <c r="U475" s="20"/>
      <c r="V475" s="20"/>
      <c r="W475" s="20"/>
      <c r="X475" s="20"/>
      <c r="Y475" s="20"/>
    </row>
    <row r="476">
      <c r="A476" s="19"/>
      <c r="B476" s="19"/>
      <c r="C476" s="19"/>
      <c r="D476" s="19"/>
      <c r="E476" s="19"/>
      <c r="F476" s="20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20"/>
      <c r="S476" s="20"/>
      <c r="T476" s="20"/>
      <c r="U476" s="20"/>
      <c r="V476" s="20"/>
      <c r="W476" s="20"/>
      <c r="X476" s="20"/>
      <c r="Y476" s="20"/>
    </row>
    <row r="477">
      <c r="A477" s="19"/>
      <c r="B477" s="19"/>
      <c r="C477" s="19"/>
      <c r="D477" s="19"/>
      <c r="E477" s="19"/>
      <c r="F477" s="20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20"/>
      <c r="S477" s="20"/>
      <c r="T477" s="20"/>
      <c r="U477" s="20"/>
      <c r="V477" s="20"/>
      <c r="W477" s="20"/>
      <c r="X477" s="20"/>
      <c r="Y477" s="20"/>
    </row>
    <row r="478">
      <c r="A478" s="19"/>
      <c r="B478" s="19"/>
      <c r="C478" s="19"/>
      <c r="D478" s="19"/>
      <c r="E478" s="19"/>
      <c r="F478" s="20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20"/>
      <c r="S478" s="20"/>
      <c r="T478" s="20"/>
      <c r="U478" s="20"/>
      <c r="V478" s="20"/>
      <c r="W478" s="20"/>
      <c r="X478" s="20"/>
      <c r="Y478" s="20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20"/>
      <c r="S479" s="20"/>
      <c r="T479" s="20"/>
      <c r="U479" s="20"/>
      <c r="V479" s="20"/>
      <c r="W479" s="20"/>
      <c r="X479" s="20"/>
      <c r="Y479" s="20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20"/>
      <c r="S480" s="20"/>
      <c r="T480" s="20"/>
      <c r="U480" s="20"/>
      <c r="V480" s="20"/>
      <c r="W480" s="20"/>
      <c r="X480" s="20"/>
      <c r="Y480" s="20"/>
    </row>
    <row r="481">
      <c r="A481" s="19"/>
      <c r="B481" s="19"/>
      <c r="C481" s="19"/>
      <c r="D481" s="19"/>
      <c r="E481" s="19"/>
      <c r="F481" s="20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20"/>
      <c r="S481" s="20"/>
      <c r="T481" s="20"/>
      <c r="U481" s="20"/>
      <c r="V481" s="20"/>
      <c r="W481" s="20"/>
      <c r="X481" s="20"/>
      <c r="Y481" s="20"/>
    </row>
    <row r="482">
      <c r="A482" s="19"/>
      <c r="B482" s="19"/>
      <c r="C482" s="19"/>
      <c r="D482" s="19"/>
      <c r="E482" s="19"/>
      <c r="F482" s="20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20"/>
      <c r="S482" s="20"/>
      <c r="T482" s="20"/>
      <c r="U482" s="20"/>
      <c r="V482" s="20"/>
      <c r="W482" s="20"/>
      <c r="X482" s="20"/>
      <c r="Y482" s="20"/>
    </row>
    <row r="483">
      <c r="A483" s="19"/>
      <c r="B483" s="19"/>
      <c r="C483" s="19"/>
      <c r="D483" s="19"/>
      <c r="E483" s="19"/>
      <c r="F483" s="20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20"/>
      <c r="S483" s="20"/>
      <c r="T483" s="20"/>
      <c r="U483" s="20"/>
      <c r="V483" s="20"/>
      <c r="W483" s="20"/>
      <c r="X483" s="20"/>
      <c r="Y483" s="20"/>
    </row>
    <row r="484">
      <c r="A484" s="19"/>
      <c r="B484" s="19"/>
      <c r="C484" s="19"/>
      <c r="D484" s="19"/>
      <c r="E484" s="19"/>
      <c r="F484" s="20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20"/>
      <c r="S484" s="20"/>
      <c r="T484" s="20"/>
      <c r="U484" s="20"/>
      <c r="V484" s="20"/>
      <c r="W484" s="20"/>
      <c r="X484" s="20"/>
      <c r="Y484" s="20"/>
    </row>
    <row r="485">
      <c r="A485" s="19"/>
      <c r="B485" s="19"/>
      <c r="C485" s="19"/>
      <c r="D485" s="19"/>
      <c r="E485" s="19"/>
      <c r="F485" s="20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20"/>
      <c r="S485" s="20"/>
      <c r="T485" s="20"/>
      <c r="U485" s="20"/>
      <c r="V485" s="20"/>
      <c r="W485" s="20"/>
      <c r="X485" s="20"/>
      <c r="Y485" s="20"/>
    </row>
    <row r="486">
      <c r="A486" s="19"/>
      <c r="B486" s="19"/>
      <c r="C486" s="19"/>
      <c r="D486" s="19"/>
      <c r="E486" s="19"/>
      <c r="F486" s="20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20"/>
      <c r="S486" s="20"/>
      <c r="T486" s="20"/>
      <c r="U486" s="20"/>
      <c r="V486" s="20"/>
      <c r="W486" s="20"/>
      <c r="X486" s="20"/>
      <c r="Y486" s="20"/>
    </row>
    <row r="487">
      <c r="A487" s="19"/>
      <c r="B487" s="19"/>
      <c r="C487" s="19"/>
      <c r="D487" s="19"/>
      <c r="E487" s="19"/>
      <c r="F487" s="20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20"/>
      <c r="S487" s="20"/>
      <c r="T487" s="20"/>
      <c r="U487" s="20"/>
      <c r="V487" s="20"/>
      <c r="W487" s="20"/>
      <c r="X487" s="20"/>
      <c r="Y487" s="20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20"/>
      <c r="S488" s="20"/>
      <c r="T488" s="20"/>
      <c r="U488" s="20"/>
      <c r="V488" s="20"/>
      <c r="W488" s="20"/>
      <c r="X488" s="20"/>
      <c r="Y488" s="20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20"/>
      <c r="S489" s="20"/>
      <c r="T489" s="20"/>
      <c r="U489" s="20"/>
      <c r="V489" s="20"/>
      <c r="W489" s="20"/>
      <c r="X489" s="20"/>
      <c r="Y489" s="20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20"/>
      <c r="S490" s="20"/>
      <c r="T490" s="20"/>
      <c r="U490" s="20"/>
      <c r="V490" s="20"/>
      <c r="W490" s="20"/>
      <c r="X490" s="20"/>
      <c r="Y490" s="20"/>
    </row>
    <row r="491">
      <c r="A491" s="19"/>
      <c r="B491" s="19"/>
      <c r="C491" s="19"/>
      <c r="D491" s="19"/>
      <c r="E491" s="19"/>
      <c r="F491" s="20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20"/>
      <c r="S491" s="20"/>
      <c r="T491" s="20"/>
      <c r="U491" s="20"/>
      <c r="V491" s="20"/>
      <c r="W491" s="20"/>
      <c r="X491" s="20"/>
      <c r="Y491" s="20"/>
    </row>
    <row r="492">
      <c r="A492" s="19"/>
      <c r="B492" s="19"/>
      <c r="C492" s="19"/>
      <c r="D492" s="19"/>
      <c r="E492" s="19"/>
      <c r="F492" s="20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20"/>
      <c r="S492" s="20"/>
      <c r="T492" s="20"/>
      <c r="U492" s="20"/>
      <c r="V492" s="20"/>
      <c r="W492" s="20"/>
      <c r="X492" s="20"/>
      <c r="Y492" s="20"/>
    </row>
    <row r="493">
      <c r="A493" s="19"/>
      <c r="B493" s="19"/>
      <c r="C493" s="19"/>
      <c r="D493" s="19"/>
      <c r="E493" s="19"/>
      <c r="F493" s="20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20"/>
      <c r="S493" s="20"/>
      <c r="T493" s="20"/>
      <c r="U493" s="20"/>
      <c r="V493" s="20"/>
      <c r="W493" s="20"/>
      <c r="X493" s="20"/>
      <c r="Y493" s="20"/>
    </row>
    <row r="494">
      <c r="A494" s="19"/>
      <c r="B494" s="19"/>
      <c r="C494" s="19"/>
      <c r="D494" s="19"/>
      <c r="E494" s="19"/>
      <c r="F494" s="20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20"/>
      <c r="S494" s="20"/>
      <c r="T494" s="20"/>
      <c r="U494" s="20"/>
      <c r="V494" s="20"/>
      <c r="W494" s="20"/>
      <c r="X494" s="20"/>
      <c r="Y494" s="20"/>
    </row>
    <row r="495">
      <c r="A495" s="19"/>
      <c r="B495" s="19"/>
      <c r="C495" s="19"/>
      <c r="D495" s="19"/>
      <c r="E495" s="19"/>
      <c r="F495" s="20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20"/>
      <c r="S495" s="20"/>
      <c r="T495" s="20"/>
      <c r="U495" s="20"/>
      <c r="V495" s="20"/>
      <c r="W495" s="20"/>
      <c r="X495" s="20"/>
      <c r="Y495" s="20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20"/>
      <c r="S496" s="20"/>
      <c r="T496" s="20"/>
      <c r="U496" s="20"/>
      <c r="V496" s="20"/>
      <c r="W496" s="20"/>
      <c r="X496" s="20"/>
      <c r="Y496" s="20"/>
    </row>
    <row r="497">
      <c r="A497" s="19"/>
      <c r="B497" s="19"/>
      <c r="C497" s="19"/>
      <c r="D497" s="19"/>
      <c r="E497" s="19"/>
      <c r="F497" s="20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20"/>
      <c r="S497" s="20"/>
      <c r="T497" s="20"/>
      <c r="U497" s="20"/>
      <c r="V497" s="20"/>
      <c r="W497" s="20"/>
      <c r="X497" s="20"/>
      <c r="Y497" s="20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20"/>
      <c r="S498" s="20"/>
      <c r="T498" s="20"/>
      <c r="U498" s="20"/>
      <c r="V498" s="20"/>
      <c r="W498" s="20"/>
      <c r="X498" s="20"/>
      <c r="Y498" s="20"/>
    </row>
    <row r="499">
      <c r="A499" s="19"/>
      <c r="B499" s="19"/>
      <c r="C499" s="19"/>
      <c r="D499" s="19"/>
      <c r="E499" s="19"/>
      <c r="F499" s="20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20"/>
      <c r="S499" s="20"/>
      <c r="T499" s="20"/>
      <c r="U499" s="20"/>
      <c r="V499" s="20"/>
      <c r="W499" s="20"/>
      <c r="X499" s="20"/>
      <c r="Y499" s="20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20"/>
      <c r="S500" s="20"/>
      <c r="T500" s="20"/>
      <c r="U500" s="20"/>
      <c r="V500" s="20"/>
      <c r="W500" s="20"/>
      <c r="X500" s="20"/>
      <c r="Y500" s="20"/>
    </row>
    <row r="501">
      <c r="A501" s="19"/>
      <c r="B501" s="19"/>
      <c r="C501" s="19"/>
      <c r="D501" s="19"/>
      <c r="E501" s="19"/>
      <c r="F501" s="20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20"/>
      <c r="S501" s="20"/>
      <c r="T501" s="20"/>
      <c r="U501" s="20"/>
      <c r="V501" s="20"/>
      <c r="W501" s="20"/>
      <c r="X501" s="20"/>
      <c r="Y501" s="20"/>
    </row>
    <row r="502">
      <c r="A502" s="19"/>
      <c r="B502" s="19"/>
      <c r="C502" s="19"/>
      <c r="D502" s="19"/>
      <c r="E502" s="19"/>
      <c r="F502" s="20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20"/>
      <c r="S502" s="20"/>
      <c r="T502" s="20"/>
      <c r="U502" s="20"/>
      <c r="V502" s="20"/>
      <c r="W502" s="20"/>
      <c r="X502" s="20"/>
      <c r="Y502" s="20"/>
    </row>
    <row r="503">
      <c r="A503" s="19"/>
      <c r="B503" s="19"/>
      <c r="C503" s="19"/>
      <c r="D503" s="19"/>
      <c r="E503" s="19"/>
      <c r="F503" s="20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20"/>
      <c r="S503" s="20"/>
      <c r="T503" s="20"/>
      <c r="U503" s="20"/>
      <c r="V503" s="20"/>
      <c r="W503" s="20"/>
      <c r="X503" s="20"/>
      <c r="Y503" s="20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20"/>
      <c r="S504" s="20"/>
      <c r="T504" s="20"/>
      <c r="U504" s="20"/>
      <c r="V504" s="20"/>
      <c r="W504" s="20"/>
      <c r="X504" s="20"/>
      <c r="Y504" s="20"/>
    </row>
    <row r="505">
      <c r="A505" s="19"/>
      <c r="B505" s="19"/>
      <c r="C505" s="19"/>
      <c r="D505" s="19"/>
      <c r="E505" s="19"/>
      <c r="F505" s="20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20"/>
      <c r="S505" s="20"/>
      <c r="T505" s="20"/>
      <c r="U505" s="20"/>
      <c r="V505" s="20"/>
      <c r="W505" s="20"/>
      <c r="X505" s="20"/>
      <c r="Y505" s="20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20"/>
      <c r="S506" s="20"/>
      <c r="T506" s="20"/>
      <c r="U506" s="20"/>
      <c r="V506" s="20"/>
      <c r="W506" s="20"/>
      <c r="X506" s="20"/>
      <c r="Y506" s="20"/>
    </row>
    <row r="507">
      <c r="A507" s="19"/>
      <c r="B507" s="19"/>
      <c r="C507" s="19"/>
      <c r="D507" s="19"/>
      <c r="E507" s="19"/>
      <c r="F507" s="20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20"/>
      <c r="S507" s="20"/>
      <c r="T507" s="20"/>
      <c r="U507" s="20"/>
      <c r="V507" s="20"/>
      <c r="W507" s="20"/>
      <c r="X507" s="20"/>
      <c r="Y507" s="20"/>
    </row>
    <row r="508">
      <c r="A508" s="19"/>
      <c r="B508" s="19"/>
      <c r="C508" s="19"/>
      <c r="D508" s="19"/>
      <c r="E508" s="19"/>
      <c r="F508" s="20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20"/>
      <c r="S508" s="20"/>
      <c r="T508" s="20"/>
      <c r="U508" s="20"/>
      <c r="V508" s="20"/>
      <c r="W508" s="20"/>
      <c r="X508" s="20"/>
      <c r="Y508" s="20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20"/>
      <c r="S509" s="20"/>
      <c r="T509" s="20"/>
      <c r="U509" s="20"/>
      <c r="V509" s="20"/>
      <c r="W509" s="20"/>
      <c r="X509" s="20"/>
      <c r="Y509" s="20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20"/>
      <c r="S510" s="20"/>
      <c r="T510" s="20"/>
      <c r="U510" s="20"/>
      <c r="V510" s="20"/>
      <c r="W510" s="20"/>
      <c r="X510" s="20"/>
      <c r="Y510" s="20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20"/>
      <c r="S511" s="20"/>
      <c r="T511" s="20"/>
      <c r="U511" s="20"/>
      <c r="V511" s="20"/>
      <c r="W511" s="20"/>
      <c r="X511" s="20"/>
      <c r="Y511" s="20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20"/>
      <c r="S512" s="20"/>
      <c r="T512" s="20"/>
      <c r="U512" s="20"/>
      <c r="V512" s="20"/>
      <c r="W512" s="20"/>
      <c r="X512" s="20"/>
      <c r="Y512" s="20"/>
    </row>
    <row r="513">
      <c r="A513" s="19"/>
      <c r="B513" s="19"/>
      <c r="C513" s="19"/>
      <c r="D513" s="19"/>
      <c r="E513" s="19"/>
      <c r="F513" s="20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20"/>
      <c r="S513" s="20"/>
      <c r="T513" s="20"/>
      <c r="U513" s="20"/>
      <c r="V513" s="20"/>
      <c r="W513" s="20"/>
      <c r="X513" s="20"/>
      <c r="Y513" s="20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20"/>
      <c r="S514" s="20"/>
      <c r="T514" s="20"/>
      <c r="U514" s="20"/>
      <c r="V514" s="20"/>
      <c r="W514" s="20"/>
      <c r="X514" s="20"/>
      <c r="Y514" s="20"/>
    </row>
    <row r="515">
      <c r="A515" s="19"/>
      <c r="B515" s="19"/>
      <c r="C515" s="19"/>
      <c r="D515" s="19"/>
      <c r="E515" s="19"/>
      <c r="F515" s="20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20"/>
      <c r="S515" s="20"/>
      <c r="T515" s="20"/>
      <c r="U515" s="20"/>
      <c r="V515" s="20"/>
      <c r="W515" s="20"/>
      <c r="X515" s="20"/>
      <c r="Y515" s="20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20"/>
      <c r="S516" s="20"/>
      <c r="T516" s="20"/>
      <c r="U516" s="20"/>
      <c r="V516" s="20"/>
      <c r="W516" s="20"/>
      <c r="X516" s="20"/>
      <c r="Y516" s="20"/>
    </row>
    <row r="517">
      <c r="A517" s="19"/>
      <c r="B517" s="19"/>
      <c r="C517" s="19"/>
      <c r="D517" s="19"/>
      <c r="E517" s="19"/>
      <c r="F517" s="20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20"/>
      <c r="S517" s="20"/>
      <c r="T517" s="20"/>
      <c r="U517" s="20"/>
      <c r="V517" s="20"/>
      <c r="W517" s="20"/>
      <c r="X517" s="20"/>
      <c r="Y517" s="20"/>
    </row>
    <row r="518">
      <c r="A518" s="19"/>
      <c r="B518" s="19"/>
      <c r="C518" s="19"/>
      <c r="D518" s="19"/>
      <c r="E518" s="19"/>
      <c r="F518" s="20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20"/>
      <c r="S518" s="20"/>
      <c r="T518" s="20"/>
      <c r="U518" s="20"/>
      <c r="V518" s="20"/>
      <c r="W518" s="20"/>
      <c r="X518" s="20"/>
      <c r="Y518" s="20"/>
    </row>
    <row r="519">
      <c r="A519" s="19"/>
      <c r="B519" s="19"/>
      <c r="C519" s="19"/>
      <c r="D519" s="19"/>
      <c r="E519" s="19"/>
      <c r="F519" s="20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20"/>
      <c r="S519" s="20"/>
      <c r="T519" s="20"/>
      <c r="U519" s="20"/>
      <c r="V519" s="20"/>
      <c r="W519" s="20"/>
      <c r="X519" s="20"/>
      <c r="Y519" s="20"/>
    </row>
    <row r="520">
      <c r="A520" s="19"/>
      <c r="B520" s="19"/>
      <c r="C520" s="19"/>
      <c r="D520" s="19"/>
      <c r="E520" s="19"/>
      <c r="F520" s="20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20"/>
      <c r="S520" s="20"/>
      <c r="T520" s="20"/>
      <c r="U520" s="20"/>
      <c r="V520" s="20"/>
      <c r="W520" s="20"/>
      <c r="X520" s="20"/>
      <c r="Y520" s="20"/>
    </row>
    <row r="521">
      <c r="A521" s="19"/>
      <c r="B521" s="19"/>
      <c r="C521" s="19"/>
      <c r="D521" s="19"/>
      <c r="E521" s="19"/>
      <c r="F521" s="20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20"/>
      <c r="S521" s="20"/>
      <c r="T521" s="20"/>
      <c r="U521" s="20"/>
      <c r="V521" s="20"/>
      <c r="W521" s="20"/>
      <c r="X521" s="20"/>
      <c r="Y521" s="20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20"/>
      <c r="S522" s="20"/>
      <c r="T522" s="20"/>
      <c r="U522" s="20"/>
      <c r="V522" s="20"/>
      <c r="W522" s="20"/>
      <c r="X522" s="20"/>
      <c r="Y522" s="20"/>
    </row>
    <row r="523">
      <c r="A523" s="19"/>
      <c r="B523" s="19"/>
      <c r="C523" s="19"/>
      <c r="D523" s="19"/>
      <c r="E523" s="19"/>
      <c r="F523" s="20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20"/>
      <c r="S523" s="20"/>
      <c r="T523" s="20"/>
      <c r="U523" s="20"/>
      <c r="V523" s="20"/>
      <c r="W523" s="20"/>
      <c r="X523" s="20"/>
      <c r="Y523" s="20"/>
    </row>
    <row r="524">
      <c r="A524" s="19"/>
      <c r="B524" s="19"/>
      <c r="C524" s="19"/>
      <c r="D524" s="19"/>
      <c r="E524" s="19"/>
      <c r="F524" s="20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20"/>
      <c r="S524" s="20"/>
      <c r="T524" s="20"/>
      <c r="U524" s="20"/>
      <c r="V524" s="20"/>
      <c r="W524" s="20"/>
      <c r="X524" s="20"/>
      <c r="Y524" s="20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20"/>
      <c r="S525" s="20"/>
      <c r="T525" s="20"/>
      <c r="U525" s="20"/>
      <c r="V525" s="20"/>
      <c r="W525" s="20"/>
      <c r="X525" s="20"/>
      <c r="Y525" s="20"/>
    </row>
    <row r="526">
      <c r="A526" s="19"/>
      <c r="B526" s="19"/>
      <c r="C526" s="19"/>
      <c r="D526" s="19"/>
      <c r="E526" s="19"/>
      <c r="F526" s="20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20"/>
      <c r="S526" s="20"/>
      <c r="T526" s="20"/>
      <c r="U526" s="20"/>
      <c r="V526" s="20"/>
      <c r="W526" s="20"/>
      <c r="X526" s="20"/>
      <c r="Y526" s="20"/>
    </row>
    <row r="527">
      <c r="A527" s="19"/>
      <c r="B527" s="19"/>
      <c r="C527" s="19"/>
      <c r="D527" s="19"/>
      <c r="E527" s="19"/>
      <c r="F527" s="20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20"/>
      <c r="S527" s="20"/>
      <c r="T527" s="20"/>
      <c r="U527" s="20"/>
      <c r="V527" s="20"/>
      <c r="W527" s="20"/>
      <c r="X527" s="20"/>
      <c r="Y527" s="20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20"/>
      <c r="S528" s="20"/>
      <c r="T528" s="20"/>
      <c r="U528" s="20"/>
      <c r="V528" s="20"/>
      <c r="W528" s="20"/>
      <c r="X528" s="20"/>
      <c r="Y528" s="20"/>
    </row>
    <row r="529">
      <c r="A529" s="19"/>
      <c r="B529" s="19"/>
      <c r="C529" s="19"/>
      <c r="D529" s="19"/>
      <c r="E529" s="19"/>
      <c r="F529" s="20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20"/>
      <c r="S529" s="20"/>
      <c r="T529" s="20"/>
      <c r="U529" s="20"/>
      <c r="V529" s="20"/>
      <c r="W529" s="20"/>
      <c r="X529" s="20"/>
      <c r="Y529" s="20"/>
    </row>
    <row r="530">
      <c r="A530" s="19"/>
      <c r="B530" s="19"/>
      <c r="C530" s="19"/>
      <c r="D530" s="19"/>
      <c r="E530" s="19"/>
      <c r="F530" s="20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20"/>
      <c r="S530" s="20"/>
      <c r="T530" s="20"/>
      <c r="U530" s="20"/>
      <c r="V530" s="20"/>
      <c r="W530" s="20"/>
      <c r="X530" s="20"/>
      <c r="Y530" s="20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20"/>
      <c r="S531" s="20"/>
      <c r="T531" s="20"/>
      <c r="U531" s="20"/>
      <c r="V531" s="20"/>
      <c r="W531" s="20"/>
      <c r="X531" s="20"/>
      <c r="Y531" s="20"/>
    </row>
    <row r="532">
      <c r="A532" s="19"/>
      <c r="B532" s="19"/>
      <c r="C532" s="19"/>
      <c r="D532" s="19"/>
      <c r="E532" s="19"/>
      <c r="F532" s="20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20"/>
      <c r="S532" s="20"/>
      <c r="T532" s="20"/>
      <c r="U532" s="20"/>
      <c r="V532" s="20"/>
      <c r="W532" s="20"/>
      <c r="X532" s="20"/>
      <c r="Y532" s="20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20"/>
      <c r="S533" s="20"/>
      <c r="T533" s="20"/>
      <c r="U533" s="20"/>
      <c r="V533" s="20"/>
      <c r="W533" s="20"/>
      <c r="X533" s="20"/>
      <c r="Y533" s="20"/>
    </row>
    <row r="534">
      <c r="A534" s="19"/>
      <c r="B534" s="19"/>
      <c r="C534" s="19"/>
      <c r="D534" s="19"/>
      <c r="E534" s="19"/>
      <c r="F534" s="20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20"/>
      <c r="S534" s="20"/>
      <c r="T534" s="20"/>
      <c r="U534" s="20"/>
      <c r="V534" s="20"/>
      <c r="W534" s="20"/>
      <c r="X534" s="20"/>
      <c r="Y534" s="20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20"/>
      <c r="S535" s="20"/>
      <c r="T535" s="20"/>
      <c r="U535" s="20"/>
      <c r="V535" s="20"/>
      <c r="W535" s="20"/>
      <c r="X535" s="20"/>
      <c r="Y535" s="20"/>
    </row>
    <row r="536">
      <c r="A536" s="19"/>
      <c r="B536" s="19"/>
      <c r="C536" s="19"/>
      <c r="D536" s="19"/>
      <c r="E536" s="19"/>
      <c r="F536" s="20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20"/>
      <c r="S536" s="20"/>
      <c r="T536" s="20"/>
      <c r="U536" s="20"/>
      <c r="V536" s="20"/>
      <c r="W536" s="20"/>
      <c r="X536" s="20"/>
      <c r="Y536" s="20"/>
    </row>
    <row r="537">
      <c r="A537" s="19"/>
      <c r="B537" s="19"/>
      <c r="C537" s="19"/>
      <c r="D537" s="19"/>
      <c r="E537" s="19"/>
      <c r="F537" s="20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20"/>
      <c r="S537" s="20"/>
      <c r="T537" s="20"/>
      <c r="U537" s="20"/>
      <c r="V537" s="20"/>
      <c r="W537" s="20"/>
      <c r="X537" s="20"/>
      <c r="Y537" s="20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20"/>
      <c r="S538" s="20"/>
      <c r="T538" s="20"/>
      <c r="U538" s="20"/>
      <c r="V538" s="20"/>
      <c r="W538" s="20"/>
      <c r="X538" s="20"/>
      <c r="Y538" s="20"/>
    </row>
    <row r="539">
      <c r="A539" s="19"/>
      <c r="B539" s="19"/>
      <c r="C539" s="19"/>
      <c r="D539" s="19"/>
      <c r="E539" s="19"/>
      <c r="F539" s="20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20"/>
      <c r="S539" s="20"/>
      <c r="T539" s="20"/>
      <c r="U539" s="20"/>
      <c r="V539" s="20"/>
      <c r="W539" s="20"/>
      <c r="X539" s="20"/>
      <c r="Y539" s="20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20"/>
      <c r="S540" s="20"/>
      <c r="T540" s="20"/>
      <c r="U540" s="20"/>
      <c r="V540" s="20"/>
      <c r="W540" s="20"/>
      <c r="X540" s="20"/>
      <c r="Y540" s="20"/>
    </row>
    <row r="541">
      <c r="A541" s="19"/>
      <c r="B541" s="19"/>
      <c r="C541" s="19"/>
      <c r="D541" s="19"/>
      <c r="E541" s="19"/>
      <c r="F541" s="20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20"/>
      <c r="S541" s="20"/>
      <c r="T541" s="20"/>
      <c r="U541" s="20"/>
      <c r="V541" s="20"/>
      <c r="W541" s="20"/>
      <c r="X541" s="20"/>
      <c r="Y541" s="20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20"/>
      <c r="S542" s="20"/>
      <c r="T542" s="20"/>
      <c r="U542" s="20"/>
      <c r="V542" s="20"/>
      <c r="W542" s="20"/>
      <c r="X542" s="20"/>
      <c r="Y542" s="20"/>
    </row>
    <row r="543">
      <c r="A543" s="19"/>
      <c r="B543" s="19"/>
      <c r="C543" s="19"/>
      <c r="D543" s="19"/>
      <c r="E543" s="19"/>
      <c r="F543" s="20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20"/>
      <c r="S543" s="20"/>
      <c r="T543" s="20"/>
      <c r="U543" s="20"/>
      <c r="V543" s="20"/>
      <c r="W543" s="20"/>
      <c r="X543" s="20"/>
      <c r="Y543" s="20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20"/>
      <c r="S544" s="20"/>
      <c r="T544" s="20"/>
      <c r="U544" s="20"/>
      <c r="V544" s="20"/>
      <c r="W544" s="20"/>
      <c r="X544" s="20"/>
      <c r="Y544" s="20"/>
    </row>
    <row r="545">
      <c r="A545" s="19"/>
      <c r="B545" s="19"/>
      <c r="C545" s="19"/>
      <c r="D545" s="19"/>
      <c r="E545" s="19"/>
      <c r="F545" s="20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20"/>
      <c r="S545" s="20"/>
      <c r="T545" s="20"/>
      <c r="U545" s="20"/>
      <c r="V545" s="20"/>
      <c r="W545" s="20"/>
      <c r="X545" s="20"/>
      <c r="Y545" s="20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20"/>
      <c r="S546" s="20"/>
      <c r="T546" s="20"/>
      <c r="U546" s="20"/>
      <c r="V546" s="20"/>
      <c r="W546" s="20"/>
      <c r="X546" s="20"/>
      <c r="Y546" s="20"/>
    </row>
    <row r="547">
      <c r="A547" s="19"/>
      <c r="B547" s="19"/>
      <c r="C547" s="19"/>
      <c r="D547" s="19"/>
      <c r="E547" s="19"/>
      <c r="F547" s="20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20"/>
      <c r="S547" s="20"/>
      <c r="T547" s="20"/>
      <c r="U547" s="20"/>
      <c r="V547" s="20"/>
      <c r="W547" s="20"/>
      <c r="X547" s="20"/>
      <c r="Y547" s="20"/>
    </row>
    <row r="548">
      <c r="A548" s="19"/>
      <c r="B548" s="19"/>
      <c r="C548" s="19"/>
      <c r="D548" s="19"/>
      <c r="E548" s="19"/>
      <c r="F548" s="20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20"/>
      <c r="S548" s="20"/>
      <c r="T548" s="20"/>
      <c r="U548" s="20"/>
      <c r="V548" s="20"/>
      <c r="W548" s="20"/>
      <c r="X548" s="20"/>
      <c r="Y548" s="20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20"/>
      <c r="S549" s="20"/>
      <c r="T549" s="20"/>
      <c r="U549" s="20"/>
      <c r="V549" s="20"/>
      <c r="W549" s="20"/>
      <c r="X549" s="20"/>
      <c r="Y549" s="20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20"/>
      <c r="S550" s="20"/>
      <c r="T550" s="20"/>
      <c r="U550" s="20"/>
      <c r="V550" s="20"/>
      <c r="W550" s="20"/>
      <c r="X550" s="20"/>
      <c r="Y550" s="20"/>
    </row>
    <row r="551">
      <c r="A551" s="19"/>
      <c r="B551" s="19"/>
      <c r="C551" s="19"/>
      <c r="D551" s="19"/>
      <c r="E551" s="19"/>
      <c r="F551" s="20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20"/>
      <c r="S551" s="20"/>
      <c r="T551" s="20"/>
      <c r="U551" s="20"/>
      <c r="V551" s="20"/>
      <c r="W551" s="20"/>
      <c r="X551" s="20"/>
      <c r="Y551" s="20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20"/>
      <c r="S552" s="20"/>
      <c r="T552" s="20"/>
      <c r="U552" s="20"/>
      <c r="V552" s="20"/>
      <c r="W552" s="20"/>
      <c r="X552" s="20"/>
      <c r="Y552" s="20"/>
    </row>
    <row r="553">
      <c r="A553" s="19"/>
      <c r="B553" s="19"/>
      <c r="C553" s="19"/>
      <c r="D553" s="19"/>
      <c r="E553" s="19"/>
      <c r="F553" s="20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20"/>
      <c r="S553" s="20"/>
      <c r="T553" s="20"/>
      <c r="U553" s="20"/>
      <c r="V553" s="20"/>
      <c r="W553" s="20"/>
      <c r="X553" s="20"/>
      <c r="Y553" s="20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20"/>
      <c r="S554" s="20"/>
      <c r="T554" s="20"/>
      <c r="U554" s="20"/>
      <c r="V554" s="20"/>
      <c r="W554" s="20"/>
      <c r="X554" s="20"/>
      <c r="Y554" s="20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20"/>
      <c r="S555" s="20"/>
      <c r="T555" s="20"/>
      <c r="U555" s="20"/>
      <c r="V555" s="20"/>
      <c r="W555" s="20"/>
      <c r="X555" s="20"/>
      <c r="Y555" s="20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20"/>
      <c r="S556" s="20"/>
      <c r="T556" s="20"/>
      <c r="U556" s="20"/>
      <c r="V556" s="20"/>
      <c r="W556" s="20"/>
      <c r="X556" s="20"/>
      <c r="Y556" s="20"/>
    </row>
    <row r="557">
      <c r="A557" s="19"/>
      <c r="B557" s="19"/>
      <c r="C557" s="19"/>
      <c r="D557" s="19"/>
      <c r="E557" s="19"/>
      <c r="F557" s="20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20"/>
      <c r="S557" s="20"/>
      <c r="T557" s="20"/>
      <c r="U557" s="20"/>
      <c r="V557" s="20"/>
      <c r="W557" s="20"/>
      <c r="X557" s="20"/>
      <c r="Y557" s="20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20"/>
      <c r="S558" s="20"/>
      <c r="T558" s="20"/>
      <c r="U558" s="20"/>
      <c r="V558" s="20"/>
      <c r="W558" s="20"/>
      <c r="X558" s="20"/>
      <c r="Y558" s="20"/>
    </row>
    <row r="559">
      <c r="A559" s="19"/>
      <c r="B559" s="19"/>
      <c r="C559" s="19"/>
      <c r="D559" s="19"/>
      <c r="E559" s="19"/>
      <c r="F559" s="20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20"/>
      <c r="S559" s="20"/>
      <c r="T559" s="20"/>
      <c r="U559" s="20"/>
      <c r="V559" s="20"/>
      <c r="W559" s="20"/>
      <c r="X559" s="20"/>
      <c r="Y559" s="20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20"/>
      <c r="S560" s="20"/>
      <c r="T560" s="20"/>
      <c r="U560" s="20"/>
      <c r="V560" s="20"/>
      <c r="W560" s="20"/>
      <c r="X560" s="20"/>
      <c r="Y560" s="20"/>
    </row>
    <row r="561">
      <c r="A561" s="19"/>
      <c r="B561" s="19"/>
      <c r="C561" s="19"/>
      <c r="D561" s="19"/>
      <c r="E561" s="19"/>
      <c r="F561" s="20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20"/>
      <c r="S561" s="20"/>
      <c r="T561" s="20"/>
      <c r="U561" s="20"/>
      <c r="V561" s="20"/>
      <c r="W561" s="20"/>
      <c r="X561" s="20"/>
      <c r="Y561" s="20"/>
    </row>
    <row r="562">
      <c r="A562" s="19"/>
      <c r="B562" s="19"/>
      <c r="C562" s="19"/>
      <c r="D562" s="19"/>
      <c r="E562" s="19"/>
      <c r="F562" s="20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20"/>
      <c r="S562" s="20"/>
      <c r="T562" s="20"/>
      <c r="U562" s="20"/>
      <c r="V562" s="20"/>
      <c r="W562" s="20"/>
      <c r="X562" s="20"/>
      <c r="Y562" s="20"/>
    </row>
    <row r="563">
      <c r="A563" s="19"/>
      <c r="B563" s="19"/>
      <c r="C563" s="19"/>
      <c r="D563" s="19"/>
      <c r="E563" s="19"/>
      <c r="F563" s="20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20"/>
      <c r="S563" s="20"/>
      <c r="T563" s="20"/>
      <c r="U563" s="20"/>
      <c r="V563" s="20"/>
      <c r="W563" s="20"/>
      <c r="X563" s="20"/>
      <c r="Y563" s="20"/>
    </row>
    <row r="564">
      <c r="A564" s="19"/>
      <c r="B564" s="19"/>
      <c r="C564" s="19"/>
      <c r="D564" s="19"/>
      <c r="E564" s="19"/>
      <c r="F564" s="20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20"/>
      <c r="S564" s="20"/>
      <c r="T564" s="20"/>
      <c r="U564" s="20"/>
      <c r="V564" s="20"/>
      <c r="W564" s="20"/>
      <c r="X564" s="20"/>
      <c r="Y564" s="20"/>
    </row>
    <row r="565">
      <c r="A565" s="19"/>
      <c r="B565" s="19"/>
      <c r="C565" s="19"/>
      <c r="D565" s="19"/>
      <c r="E565" s="19"/>
      <c r="F565" s="20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20"/>
      <c r="S565" s="20"/>
      <c r="T565" s="20"/>
      <c r="U565" s="20"/>
      <c r="V565" s="20"/>
      <c r="W565" s="20"/>
      <c r="X565" s="20"/>
      <c r="Y565" s="20"/>
    </row>
    <row r="566">
      <c r="A566" s="19"/>
      <c r="B566" s="19"/>
      <c r="C566" s="19"/>
      <c r="D566" s="19"/>
      <c r="E566" s="19"/>
      <c r="F566" s="20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20"/>
      <c r="S566" s="20"/>
      <c r="T566" s="20"/>
      <c r="U566" s="20"/>
      <c r="V566" s="20"/>
      <c r="W566" s="20"/>
      <c r="X566" s="20"/>
      <c r="Y566" s="20"/>
    </row>
    <row r="567">
      <c r="A567" s="19"/>
      <c r="B567" s="19"/>
      <c r="C567" s="19"/>
      <c r="D567" s="19"/>
      <c r="E567" s="19"/>
      <c r="F567" s="20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20"/>
      <c r="S567" s="20"/>
      <c r="T567" s="20"/>
      <c r="U567" s="20"/>
      <c r="V567" s="20"/>
      <c r="W567" s="20"/>
      <c r="X567" s="20"/>
      <c r="Y567" s="20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20"/>
      <c r="S568" s="20"/>
      <c r="T568" s="20"/>
      <c r="U568" s="20"/>
      <c r="V568" s="20"/>
      <c r="W568" s="20"/>
      <c r="X568" s="20"/>
      <c r="Y568" s="20"/>
    </row>
    <row r="569">
      <c r="A569" s="19"/>
      <c r="B569" s="19"/>
      <c r="C569" s="19"/>
      <c r="D569" s="19"/>
      <c r="E569" s="19"/>
      <c r="F569" s="20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20"/>
      <c r="S569" s="20"/>
      <c r="T569" s="20"/>
      <c r="U569" s="20"/>
      <c r="V569" s="20"/>
      <c r="W569" s="20"/>
      <c r="X569" s="20"/>
      <c r="Y569" s="20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20"/>
      <c r="S570" s="20"/>
      <c r="T570" s="20"/>
      <c r="U570" s="20"/>
      <c r="V570" s="20"/>
      <c r="W570" s="20"/>
      <c r="X570" s="20"/>
      <c r="Y570" s="20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20"/>
      <c r="S571" s="20"/>
      <c r="T571" s="20"/>
      <c r="U571" s="20"/>
      <c r="V571" s="20"/>
      <c r="W571" s="20"/>
      <c r="X571" s="20"/>
      <c r="Y571" s="20"/>
    </row>
    <row r="572">
      <c r="A572" s="19"/>
      <c r="B572" s="19"/>
      <c r="C572" s="19"/>
      <c r="D572" s="19"/>
      <c r="E572" s="19"/>
      <c r="F572" s="20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20"/>
      <c r="S572" s="20"/>
      <c r="T572" s="20"/>
      <c r="U572" s="20"/>
      <c r="V572" s="20"/>
      <c r="W572" s="20"/>
      <c r="X572" s="20"/>
      <c r="Y572" s="20"/>
    </row>
    <row r="573">
      <c r="A573" s="19"/>
      <c r="B573" s="19"/>
      <c r="C573" s="19"/>
      <c r="D573" s="19"/>
      <c r="E573" s="19"/>
      <c r="F573" s="20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20"/>
      <c r="S573" s="20"/>
      <c r="T573" s="20"/>
      <c r="U573" s="20"/>
      <c r="V573" s="20"/>
      <c r="W573" s="20"/>
      <c r="X573" s="20"/>
      <c r="Y573" s="20"/>
    </row>
    <row r="574">
      <c r="A574" s="19"/>
      <c r="B574" s="19"/>
      <c r="C574" s="19"/>
      <c r="D574" s="19"/>
      <c r="E574" s="19"/>
      <c r="F574" s="20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20"/>
      <c r="S574" s="20"/>
      <c r="T574" s="20"/>
      <c r="U574" s="20"/>
      <c r="V574" s="20"/>
      <c r="W574" s="20"/>
      <c r="X574" s="20"/>
      <c r="Y574" s="20"/>
    </row>
    <row r="575">
      <c r="A575" s="19"/>
      <c r="B575" s="19"/>
      <c r="C575" s="19"/>
      <c r="D575" s="19"/>
      <c r="E575" s="19"/>
      <c r="F575" s="20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20"/>
      <c r="S575" s="20"/>
      <c r="T575" s="20"/>
      <c r="U575" s="20"/>
      <c r="V575" s="20"/>
      <c r="W575" s="20"/>
      <c r="X575" s="20"/>
      <c r="Y575" s="20"/>
    </row>
    <row r="576">
      <c r="A576" s="19"/>
      <c r="B576" s="19"/>
      <c r="C576" s="19"/>
      <c r="D576" s="19"/>
      <c r="E576" s="19"/>
      <c r="F576" s="20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20"/>
      <c r="S576" s="20"/>
      <c r="T576" s="20"/>
      <c r="U576" s="20"/>
      <c r="V576" s="20"/>
      <c r="W576" s="20"/>
      <c r="X576" s="20"/>
      <c r="Y576" s="20"/>
    </row>
    <row r="577">
      <c r="A577" s="19"/>
      <c r="B577" s="19"/>
      <c r="C577" s="19"/>
      <c r="D577" s="19"/>
      <c r="E577" s="19"/>
      <c r="F577" s="20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20"/>
      <c r="S577" s="20"/>
      <c r="T577" s="20"/>
      <c r="U577" s="20"/>
      <c r="V577" s="20"/>
      <c r="W577" s="20"/>
      <c r="X577" s="20"/>
      <c r="Y577" s="20"/>
    </row>
    <row r="578">
      <c r="A578" s="19"/>
      <c r="B578" s="19"/>
      <c r="C578" s="19"/>
      <c r="D578" s="19"/>
      <c r="E578" s="19"/>
      <c r="F578" s="20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20"/>
      <c r="S578" s="20"/>
      <c r="T578" s="20"/>
      <c r="U578" s="20"/>
      <c r="V578" s="20"/>
      <c r="W578" s="20"/>
      <c r="X578" s="20"/>
      <c r="Y578" s="20"/>
    </row>
    <row r="579">
      <c r="A579" s="19"/>
      <c r="B579" s="19"/>
      <c r="C579" s="19"/>
      <c r="D579" s="19"/>
      <c r="E579" s="19"/>
      <c r="F579" s="20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20"/>
      <c r="S579" s="20"/>
      <c r="T579" s="20"/>
      <c r="U579" s="20"/>
      <c r="V579" s="20"/>
      <c r="W579" s="20"/>
      <c r="X579" s="20"/>
      <c r="Y579" s="20"/>
    </row>
    <row r="580">
      <c r="A580" s="19"/>
      <c r="B580" s="19"/>
      <c r="C580" s="19"/>
      <c r="D580" s="19"/>
      <c r="E580" s="19"/>
      <c r="F580" s="20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20"/>
      <c r="S580" s="20"/>
      <c r="T580" s="20"/>
      <c r="U580" s="20"/>
      <c r="V580" s="20"/>
      <c r="W580" s="20"/>
      <c r="X580" s="20"/>
      <c r="Y580" s="20"/>
    </row>
    <row r="581">
      <c r="A581" s="19"/>
      <c r="B581" s="19"/>
      <c r="C581" s="19"/>
      <c r="D581" s="19"/>
      <c r="E581" s="19"/>
      <c r="F581" s="20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20"/>
      <c r="S581" s="20"/>
      <c r="T581" s="20"/>
      <c r="U581" s="20"/>
      <c r="V581" s="20"/>
      <c r="W581" s="20"/>
      <c r="X581" s="20"/>
      <c r="Y581" s="20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20"/>
      <c r="S582" s="20"/>
      <c r="T582" s="20"/>
      <c r="U582" s="20"/>
      <c r="V582" s="20"/>
      <c r="W582" s="20"/>
      <c r="X582" s="20"/>
      <c r="Y582" s="20"/>
    </row>
    <row r="583">
      <c r="A583" s="19"/>
      <c r="B583" s="19"/>
      <c r="C583" s="19"/>
      <c r="D583" s="19"/>
      <c r="E583" s="19"/>
      <c r="F583" s="20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20"/>
      <c r="S583" s="20"/>
      <c r="T583" s="20"/>
      <c r="U583" s="20"/>
      <c r="V583" s="20"/>
      <c r="W583" s="20"/>
      <c r="X583" s="20"/>
      <c r="Y583" s="20"/>
    </row>
    <row r="584">
      <c r="A584" s="19"/>
      <c r="B584" s="19"/>
      <c r="C584" s="19"/>
      <c r="D584" s="19"/>
      <c r="E584" s="19"/>
      <c r="F584" s="20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20"/>
      <c r="S584" s="20"/>
      <c r="T584" s="20"/>
      <c r="U584" s="20"/>
      <c r="V584" s="20"/>
      <c r="W584" s="20"/>
      <c r="X584" s="20"/>
      <c r="Y584" s="20"/>
    </row>
    <row r="585">
      <c r="A585" s="19"/>
      <c r="B585" s="19"/>
      <c r="C585" s="19"/>
      <c r="D585" s="19"/>
      <c r="E585" s="19"/>
      <c r="F585" s="20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20"/>
      <c r="S585" s="20"/>
      <c r="T585" s="20"/>
      <c r="U585" s="20"/>
      <c r="V585" s="20"/>
      <c r="W585" s="20"/>
      <c r="X585" s="20"/>
      <c r="Y585" s="20"/>
    </row>
    <row r="586">
      <c r="A586" s="19"/>
      <c r="B586" s="19"/>
      <c r="C586" s="19"/>
      <c r="D586" s="19"/>
      <c r="E586" s="19"/>
      <c r="F586" s="20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20"/>
      <c r="S586" s="20"/>
      <c r="T586" s="20"/>
      <c r="U586" s="20"/>
      <c r="V586" s="20"/>
      <c r="W586" s="20"/>
      <c r="X586" s="20"/>
      <c r="Y586" s="20"/>
    </row>
    <row r="587">
      <c r="A587" s="19"/>
      <c r="B587" s="19"/>
      <c r="C587" s="19"/>
      <c r="D587" s="19"/>
      <c r="E587" s="19"/>
      <c r="F587" s="20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20"/>
      <c r="S587" s="20"/>
      <c r="T587" s="20"/>
      <c r="U587" s="20"/>
      <c r="V587" s="20"/>
      <c r="W587" s="20"/>
      <c r="X587" s="20"/>
      <c r="Y587" s="20"/>
    </row>
    <row r="588">
      <c r="A588" s="19"/>
      <c r="B588" s="19"/>
      <c r="C588" s="19"/>
      <c r="D588" s="19"/>
      <c r="E588" s="19"/>
      <c r="F588" s="20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20"/>
      <c r="S588" s="20"/>
      <c r="T588" s="20"/>
      <c r="U588" s="20"/>
      <c r="V588" s="20"/>
      <c r="W588" s="20"/>
      <c r="X588" s="20"/>
      <c r="Y588" s="20"/>
    </row>
    <row r="589">
      <c r="A589" s="19"/>
      <c r="B589" s="19"/>
      <c r="C589" s="19"/>
      <c r="D589" s="19"/>
      <c r="E589" s="19"/>
      <c r="F589" s="20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20"/>
      <c r="S589" s="20"/>
      <c r="T589" s="20"/>
      <c r="U589" s="20"/>
      <c r="V589" s="20"/>
      <c r="W589" s="20"/>
      <c r="X589" s="20"/>
      <c r="Y589" s="20"/>
    </row>
    <row r="590">
      <c r="A590" s="19"/>
      <c r="B590" s="19"/>
      <c r="C590" s="19"/>
      <c r="D590" s="19"/>
      <c r="E590" s="19"/>
      <c r="F590" s="20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20"/>
      <c r="S590" s="20"/>
      <c r="T590" s="20"/>
      <c r="U590" s="20"/>
      <c r="V590" s="20"/>
      <c r="W590" s="20"/>
      <c r="X590" s="20"/>
      <c r="Y590" s="20"/>
    </row>
    <row r="591">
      <c r="A591" s="19"/>
      <c r="B591" s="19"/>
      <c r="C591" s="19"/>
      <c r="D591" s="19"/>
      <c r="E591" s="19"/>
      <c r="F591" s="20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20"/>
      <c r="S591" s="20"/>
      <c r="T591" s="20"/>
      <c r="U591" s="20"/>
      <c r="V591" s="20"/>
      <c r="W591" s="20"/>
      <c r="X591" s="20"/>
      <c r="Y591" s="20"/>
    </row>
    <row r="592">
      <c r="A592" s="19"/>
      <c r="B592" s="19"/>
      <c r="C592" s="19"/>
      <c r="D592" s="19"/>
      <c r="E592" s="19"/>
      <c r="F592" s="20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20"/>
      <c r="S592" s="20"/>
      <c r="T592" s="20"/>
      <c r="U592" s="20"/>
      <c r="V592" s="20"/>
      <c r="W592" s="20"/>
      <c r="X592" s="20"/>
      <c r="Y592" s="20"/>
    </row>
    <row r="593">
      <c r="A593" s="19"/>
      <c r="B593" s="19"/>
      <c r="C593" s="19"/>
      <c r="D593" s="19"/>
      <c r="E593" s="19"/>
      <c r="F593" s="20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20"/>
      <c r="S593" s="20"/>
      <c r="T593" s="20"/>
      <c r="U593" s="20"/>
      <c r="V593" s="20"/>
      <c r="W593" s="20"/>
      <c r="X593" s="20"/>
      <c r="Y593" s="20"/>
    </row>
    <row r="594">
      <c r="A594" s="19"/>
      <c r="B594" s="19"/>
      <c r="C594" s="19"/>
      <c r="D594" s="19"/>
      <c r="E594" s="19"/>
      <c r="F594" s="20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20"/>
      <c r="S594" s="20"/>
      <c r="T594" s="20"/>
      <c r="U594" s="20"/>
      <c r="V594" s="20"/>
      <c r="W594" s="20"/>
      <c r="X594" s="20"/>
      <c r="Y594" s="20"/>
    </row>
    <row r="595">
      <c r="A595" s="19"/>
      <c r="B595" s="19"/>
      <c r="C595" s="19"/>
      <c r="D595" s="19"/>
      <c r="E595" s="19"/>
      <c r="F595" s="20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20"/>
      <c r="S595" s="20"/>
      <c r="T595" s="20"/>
      <c r="U595" s="20"/>
      <c r="V595" s="20"/>
      <c r="W595" s="20"/>
      <c r="X595" s="20"/>
      <c r="Y595" s="20"/>
    </row>
    <row r="596">
      <c r="A596" s="19"/>
      <c r="B596" s="19"/>
      <c r="C596" s="19"/>
      <c r="D596" s="19"/>
      <c r="E596" s="19"/>
      <c r="F596" s="20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20"/>
      <c r="S596" s="20"/>
      <c r="T596" s="20"/>
      <c r="U596" s="20"/>
      <c r="V596" s="20"/>
      <c r="W596" s="20"/>
      <c r="X596" s="20"/>
      <c r="Y596" s="20"/>
    </row>
    <row r="597">
      <c r="A597" s="19"/>
      <c r="B597" s="19"/>
      <c r="C597" s="19"/>
      <c r="D597" s="19"/>
      <c r="E597" s="19"/>
      <c r="F597" s="20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20"/>
      <c r="S597" s="20"/>
      <c r="T597" s="20"/>
      <c r="U597" s="20"/>
      <c r="V597" s="20"/>
      <c r="W597" s="20"/>
      <c r="X597" s="20"/>
      <c r="Y597" s="20"/>
    </row>
    <row r="598">
      <c r="A598" s="19"/>
      <c r="B598" s="19"/>
      <c r="C598" s="19"/>
      <c r="D598" s="19"/>
      <c r="E598" s="19"/>
      <c r="F598" s="20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20"/>
      <c r="S598" s="20"/>
      <c r="T598" s="20"/>
      <c r="U598" s="20"/>
      <c r="V598" s="20"/>
      <c r="W598" s="20"/>
      <c r="X598" s="20"/>
      <c r="Y598" s="20"/>
    </row>
    <row r="599">
      <c r="A599" s="19"/>
      <c r="B599" s="19"/>
      <c r="C599" s="19"/>
      <c r="D599" s="19"/>
      <c r="E599" s="19"/>
      <c r="F599" s="20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20"/>
      <c r="S599" s="20"/>
      <c r="T599" s="20"/>
      <c r="U599" s="20"/>
      <c r="V599" s="20"/>
      <c r="W599" s="20"/>
      <c r="X599" s="20"/>
      <c r="Y599" s="20"/>
    </row>
    <row r="600">
      <c r="A600" s="19"/>
      <c r="B600" s="19"/>
      <c r="C600" s="19"/>
      <c r="D600" s="19"/>
      <c r="E600" s="19"/>
      <c r="F600" s="20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20"/>
      <c r="S600" s="20"/>
      <c r="T600" s="20"/>
      <c r="U600" s="20"/>
      <c r="V600" s="20"/>
      <c r="W600" s="20"/>
      <c r="X600" s="20"/>
      <c r="Y600" s="20"/>
    </row>
    <row r="601">
      <c r="A601" s="19"/>
      <c r="B601" s="19"/>
      <c r="C601" s="19"/>
      <c r="D601" s="19"/>
      <c r="E601" s="19"/>
      <c r="F601" s="20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20"/>
      <c r="S601" s="20"/>
      <c r="T601" s="20"/>
      <c r="U601" s="20"/>
      <c r="V601" s="20"/>
      <c r="W601" s="20"/>
      <c r="X601" s="20"/>
      <c r="Y601" s="20"/>
    </row>
    <row r="602">
      <c r="A602" s="19"/>
      <c r="B602" s="19"/>
      <c r="C602" s="19"/>
      <c r="D602" s="19"/>
      <c r="E602" s="19"/>
      <c r="F602" s="20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20"/>
      <c r="S602" s="20"/>
      <c r="T602" s="20"/>
      <c r="U602" s="20"/>
      <c r="V602" s="20"/>
      <c r="W602" s="20"/>
      <c r="X602" s="20"/>
      <c r="Y602" s="20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20"/>
      <c r="S603" s="20"/>
      <c r="T603" s="20"/>
      <c r="U603" s="20"/>
      <c r="V603" s="20"/>
      <c r="W603" s="20"/>
      <c r="X603" s="20"/>
      <c r="Y603" s="20"/>
    </row>
    <row r="604">
      <c r="A604" s="19"/>
      <c r="B604" s="19"/>
      <c r="C604" s="19"/>
      <c r="D604" s="19"/>
      <c r="E604" s="19"/>
      <c r="F604" s="20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20"/>
      <c r="S604" s="20"/>
      <c r="T604" s="20"/>
      <c r="U604" s="20"/>
      <c r="V604" s="20"/>
      <c r="W604" s="20"/>
      <c r="X604" s="20"/>
      <c r="Y604" s="20"/>
    </row>
    <row r="605">
      <c r="A605" s="19"/>
      <c r="B605" s="19"/>
      <c r="C605" s="19"/>
      <c r="D605" s="19"/>
      <c r="E605" s="19"/>
      <c r="F605" s="20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20"/>
      <c r="S605" s="20"/>
      <c r="T605" s="20"/>
      <c r="U605" s="20"/>
      <c r="V605" s="20"/>
      <c r="W605" s="20"/>
      <c r="X605" s="20"/>
      <c r="Y605" s="20"/>
    </row>
    <row r="606">
      <c r="A606" s="19"/>
      <c r="B606" s="19"/>
      <c r="C606" s="19"/>
      <c r="D606" s="19"/>
      <c r="E606" s="19"/>
      <c r="F606" s="20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20"/>
      <c r="S606" s="20"/>
      <c r="T606" s="20"/>
      <c r="U606" s="20"/>
      <c r="V606" s="20"/>
      <c r="W606" s="20"/>
      <c r="X606" s="20"/>
      <c r="Y606" s="20"/>
    </row>
    <row r="607">
      <c r="A607" s="19"/>
      <c r="B607" s="19"/>
      <c r="C607" s="19"/>
      <c r="D607" s="19"/>
      <c r="E607" s="19"/>
      <c r="F607" s="20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20"/>
      <c r="S607" s="20"/>
      <c r="T607" s="20"/>
      <c r="U607" s="20"/>
      <c r="V607" s="20"/>
      <c r="W607" s="20"/>
      <c r="X607" s="20"/>
      <c r="Y607" s="20"/>
    </row>
    <row r="608">
      <c r="A608" s="19"/>
      <c r="B608" s="19"/>
      <c r="C608" s="19"/>
      <c r="D608" s="19"/>
      <c r="E608" s="19"/>
      <c r="F608" s="20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20"/>
      <c r="S608" s="20"/>
      <c r="T608" s="20"/>
      <c r="U608" s="20"/>
      <c r="V608" s="20"/>
      <c r="W608" s="20"/>
      <c r="X608" s="20"/>
      <c r="Y608" s="20"/>
    </row>
    <row r="609">
      <c r="A609" s="19"/>
      <c r="B609" s="19"/>
      <c r="C609" s="19"/>
      <c r="D609" s="19"/>
      <c r="E609" s="19"/>
      <c r="F609" s="20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20"/>
      <c r="S609" s="20"/>
      <c r="T609" s="20"/>
      <c r="U609" s="20"/>
      <c r="V609" s="20"/>
      <c r="W609" s="20"/>
      <c r="X609" s="20"/>
      <c r="Y609" s="20"/>
    </row>
    <row r="610">
      <c r="A610" s="19"/>
      <c r="B610" s="19"/>
      <c r="C610" s="19"/>
      <c r="D610" s="19"/>
      <c r="E610" s="19"/>
      <c r="F610" s="20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20"/>
      <c r="S610" s="20"/>
      <c r="T610" s="20"/>
      <c r="U610" s="20"/>
      <c r="V610" s="20"/>
      <c r="W610" s="20"/>
      <c r="X610" s="20"/>
      <c r="Y610" s="20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20"/>
      <c r="S611" s="20"/>
      <c r="T611" s="20"/>
      <c r="U611" s="20"/>
      <c r="V611" s="20"/>
      <c r="W611" s="20"/>
      <c r="X611" s="20"/>
      <c r="Y611" s="20"/>
    </row>
    <row r="612">
      <c r="A612" s="19"/>
      <c r="B612" s="19"/>
      <c r="C612" s="19"/>
      <c r="D612" s="19"/>
      <c r="E612" s="19"/>
      <c r="F612" s="20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20"/>
      <c r="S612" s="20"/>
      <c r="T612" s="20"/>
      <c r="U612" s="20"/>
      <c r="V612" s="20"/>
      <c r="W612" s="20"/>
      <c r="X612" s="20"/>
      <c r="Y612" s="20"/>
    </row>
    <row r="613">
      <c r="A613" s="19"/>
      <c r="B613" s="19"/>
      <c r="C613" s="19"/>
      <c r="D613" s="19"/>
      <c r="E613" s="19"/>
      <c r="F613" s="20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20"/>
      <c r="S613" s="20"/>
      <c r="T613" s="20"/>
      <c r="U613" s="20"/>
      <c r="V613" s="20"/>
      <c r="W613" s="20"/>
      <c r="X613" s="20"/>
      <c r="Y613" s="20"/>
    </row>
    <row r="614">
      <c r="A614" s="19"/>
      <c r="B614" s="19"/>
      <c r="C614" s="19"/>
      <c r="D614" s="19"/>
      <c r="E614" s="19"/>
      <c r="F614" s="20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20"/>
      <c r="S614" s="20"/>
      <c r="T614" s="20"/>
      <c r="U614" s="20"/>
      <c r="V614" s="20"/>
      <c r="W614" s="20"/>
      <c r="X614" s="20"/>
      <c r="Y614" s="20"/>
    </row>
    <row r="615">
      <c r="A615" s="19"/>
      <c r="B615" s="19"/>
      <c r="C615" s="19"/>
      <c r="D615" s="19"/>
      <c r="E615" s="19"/>
      <c r="F615" s="20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20"/>
      <c r="S615" s="20"/>
      <c r="T615" s="20"/>
      <c r="U615" s="20"/>
      <c r="V615" s="20"/>
      <c r="W615" s="20"/>
      <c r="X615" s="20"/>
      <c r="Y615" s="20"/>
    </row>
    <row r="616">
      <c r="A616" s="19"/>
      <c r="B616" s="19"/>
      <c r="C616" s="19"/>
      <c r="D616" s="19"/>
      <c r="E616" s="19"/>
      <c r="F616" s="20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20"/>
      <c r="S616" s="20"/>
      <c r="T616" s="20"/>
      <c r="U616" s="20"/>
      <c r="V616" s="20"/>
      <c r="W616" s="20"/>
      <c r="X616" s="20"/>
      <c r="Y616" s="20"/>
    </row>
    <row r="617">
      <c r="A617" s="19"/>
      <c r="B617" s="19"/>
      <c r="C617" s="19"/>
      <c r="D617" s="19"/>
      <c r="E617" s="19"/>
      <c r="F617" s="20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20"/>
      <c r="S617" s="20"/>
      <c r="T617" s="20"/>
      <c r="U617" s="20"/>
      <c r="V617" s="20"/>
      <c r="W617" s="20"/>
      <c r="X617" s="20"/>
      <c r="Y617" s="20"/>
    </row>
    <row r="618">
      <c r="A618" s="19"/>
      <c r="B618" s="19"/>
      <c r="C618" s="19"/>
      <c r="D618" s="19"/>
      <c r="E618" s="19"/>
      <c r="F618" s="20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20"/>
      <c r="S618" s="20"/>
      <c r="T618" s="20"/>
      <c r="U618" s="20"/>
      <c r="V618" s="20"/>
      <c r="W618" s="20"/>
      <c r="X618" s="20"/>
      <c r="Y618" s="20"/>
    </row>
    <row r="619">
      <c r="A619" s="19"/>
      <c r="B619" s="19"/>
      <c r="C619" s="19"/>
      <c r="D619" s="19"/>
      <c r="E619" s="19"/>
      <c r="F619" s="20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20"/>
      <c r="S619" s="20"/>
      <c r="T619" s="20"/>
      <c r="U619" s="20"/>
      <c r="V619" s="20"/>
      <c r="W619" s="20"/>
      <c r="X619" s="20"/>
      <c r="Y619" s="20"/>
    </row>
    <row r="620">
      <c r="A620" s="19"/>
      <c r="B620" s="19"/>
      <c r="C620" s="19"/>
      <c r="D620" s="19"/>
      <c r="E620" s="19"/>
      <c r="F620" s="20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20"/>
      <c r="S620" s="20"/>
      <c r="T620" s="20"/>
      <c r="U620" s="20"/>
      <c r="V620" s="20"/>
      <c r="W620" s="20"/>
      <c r="X620" s="20"/>
      <c r="Y620" s="20"/>
    </row>
    <row r="621">
      <c r="A621" s="19"/>
      <c r="B621" s="19"/>
      <c r="C621" s="19"/>
      <c r="D621" s="19"/>
      <c r="E621" s="19"/>
      <c r="F621" s="20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20"/>
      <c r="S621" s="20"/>
      <c r="T621" s="20"/>
      <c r="U621" s="20"/>
      <c r="V621" s="20"/>
      <c r="W621" s="20"/>
      <c r="X621" s="20"/>
      <c r="Y621" s="20"/>
    </row>
    <row r="622">
      <c r="A622" s="19"/>
      <c r="B622" s="19"/>
      <c r="C622" s="19"/>
      <c r="D622" s="19"/>
      <c r="E622" s="19"/>
      <c r="F622" s="20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20"/>
      <c r="S622" s="20"/>
      <c r="T622" s="20"/>
      <c r="U622" s="20"/>
      <c r="V622" s="20"/>
      <c r="W622" s="20"/>
      <c r="X622" s="20"/>
      <c r="Y622" s="20"/>
    </row>
    <row r="623">
      <c r="A623" s="19"/>
      <c r="B623" s="19"/>
      <c r="C623" s="19"/>
      <c r="D623" s="19"/>
      <c r="E623" s="19"/>
      <c r="F623" s="20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20"/>
      <c r="S623" s="20"/>
      <c r="T623" s="20"/>
      <c r="U623" s="20"/>
      <c r="V623" s="20"/>
      <c r="W623" s="20"/>
      <c r="X623" s="20"/>
      <c r="Y623" s="20"/>
    </row>
    <row r="624">
      <c r="A624" s="19"/>
      <c r="B624" s="19"/>
      <c r="C624" s="19"/>
      <c r="D624" s="19"/>
      <c r="E624" s="19"/>
      <c r="F624" s="20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20"/>
      <c r="S624" s="20"/>
      <c r="T624" s="20"/>
      <c r="U624" s="20"/>
      <c r="V624" s="20"/>
      <c r="W624" s="20"/>
      <c r="X624" s="20"/>
      <c r="Y624" s="20"/>
    </row>
    <row r="625">
      <c r="A625" s="19"/>
      <c r="B625" s="19"/>
      <c r="C625" s="19"/>
      <c r="D625" s="19"/>
      <c r="E625" s="19"/>
      <c r="F625" s="20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20"/>
      <c r="S625" s="20"/>
      <c r="T625" s="20"/>
      <c r="U625" s="20"/>
      <c r="V625" s="20"/>
      <c r="W625" s="20"/>
      <c r="X625" s="20"/>
      <c r="Y625" s="20"/>
    </row>
    <row r="626">
      <c r="A626" s="19"/>
      <c r="B626" s="19"/>
      <c r="C626" s="19"/>
      <c r="D626" s="19"/>
      <c r="E626" s="19"/>
      <c r="F626" s="20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20"/>
      <c r="S626" s="20"/>
      <c r="T626" s="20"/>
      <c r="U626" s="20"/>
      <c r="V626" s="20"/>
      <c r="W626" s="20"/>
      <c r="X626" s="20"/>
      <c r="Y626" s="20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20"/>
      <c r="S627" s="20"/>
      <c r="T627" s="20"/>
      <c r="U627" s="20"/>
      <c r="V627" s="20"/>
      <c r="W627" s="20"/>
      <c r="X627" s="20"/>
      <c r="Y627" s="20"/>
    </row>
    <row r="628">
      <c r="A628" s="19"/>
      <c r="B628" s="19"/>
      <c r="C628" s="19"/>
      <c r="D628" s="19"/>
      <c r="E628" s="19"/>
      <c r="F628" s="20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20"/>
      <c r="S628" s="20"/>
      <c r="T628" s="20"/>
      <c r="U628" s="20"/>
      <c r="V628" s="20"/>
      <c r="W628" s="20"/>
      <c r="X628" s="20"/>
      <c r="Y628" s="20"/>
    </row>
    <row r="629">
      <c r="A629" s="19"/>
      <c r="B629" s="19"/>
      <c r="C629" s="19"/>
      <c r="D629" s="19"/>
      <c r="E629" s="19"/>
      <c r="F629" s="20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20"/>
      <c r="S629" s="20"/>
      <c r="T629" s="20"/>
      <c r="U629" s="20"/>
      <c r="V629" s="20"/>
      <c r="W629" s="20"/>
      <c r="X629" s="20"/>
      <c r="Y629" s="20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20"/>
      <c r="S630" s="20"/>
      <c r="T630" s="20"/>
      <c r="U630" s="20"/>
      <c r="V630" s="20"/>
      <c r="W630" s="20"/>
      <c r="X630" s="20"/>
      <c r="Y630" s="20"/>
    </row>
    <row r="631">
      <c r="A631" s="19"/>
      <c r="B631" s="19"/>
      <c r="C631" s="19"/>
      <c r="D631" s="19"/>
      <c r="E631" s="19"/>
      <c r="F631" s="20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20"/>
      <c r="S631" s="20"/>
      <c r="T631" s="20"/>
      <c r="U631" s="20"/>
      <c r="V631" s="20"/>
      <c r="W631" s="20"/>
      <c r="X631" s="20"/>
      <c r="Y631" s="20"/>
    </row>
    <row r="632">
      <c r="A632" s="19"/>
      <c r="B632" s="19"/>
      <c r="C632" s="19"/>
      <c r="D632" s="19"/>
      <c r="E632" s="19"/>
      <c r="F632" s="20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20"/>
      <c r="S632" s="20"/>
      <c r="T632" s="20"/>
      <c r="U632" s="20"/>
      <c r="V632" s="20"/>
      <c r="W632" s="20"/>
      <c r="X632" s="20"/>
      <c r="Y632" s="20"/>
    </row>
    <row r="633">
      <c r="A633" s="19"/>
      <c r="B633" s="19"/>
      <c r="C633" s="19"/>
      <c r="D633" s="19"/>
      <c r="E633" s="19"/>
      <c r="F633" s="20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20"/>
      <c r="S633" s="20"/>
      <c r="T633" s="20"/>
      <c r="U633" s="20"/>
      <c r="V633" s="20"/>
      <c r="W633" s="20"/>
      <c r="X633" s="20"/>
      <c r="Y633" s="20"/>
    </row>
    <row r="634">
      <c r="A634" s="19"/>
      <c r="B634" s="19"/>
      <c r="C634" s="19"/>
      <c r="D634" s="19"/>
      <c r="E634" s="19"/>
      <c r="F634" s="20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20"/>
      <c r="S634" s="20"/>
      <c r="T634" s="20"/>
      <c r="U634" s="20"/>
      <c r="V634" s="20"/>
      <c r="W634" s="20"/>
      <c r="X634" s="20"/>
      <c r="Y634" s="20"/>
    </row>
    <row r="635">
      <c r="A635" s="19"/>
      <c r="B635" s="19"/>
      <c r="C635" s="19"/>
      <c r="D635" s="19"/>
      <c r="E635" s="19"/>
      <c r="F635" s="20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20"/>
      <c r="S635" s="20"/>
      <c r="T635" s="20"/>
      <c r="U635" s="20"/>
      <c r="V635" s="20"/>
      <c r="W635" s="20"/>
      <c r="X635" s="20"/>
      <c r="Y635" s="20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20"/>
      <c r="S636" s="20"/>
      <c r="T636" s="20"/>
      <c r="U636" s="20"/>
      <c r="V636" s="20"/>
      <c r="W636" s="20"/>
      <c r="X636" s="20"/>
      <c r="Y636" s="20"/>
    </row>
    <row r="637">
      <c r="A637" s="19"/>
      <c r="B637" s="19"/>
      <c r="C637" s="19"/>
      <c r="D637" s="19"/>
      <c r="E637" s="19"/>
      <c r="F637" s="20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20"/>
      <c r="S637" s="20"/>
      <c r="T637" s="20"/>
      <c r="U637" s="20"/>
      <c r="V637" s="20"/>
      <c r="W637" s="20"/>
      <c r="X637" s="20"/>
      <c r="Y637" s="20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20"/>
      <c r="S638" s="20"/>
      <c r="T638" s="20"/>
      <c r="U638" s="20"/>
      <c r="V638" s="20"/>
      <c r="W638" s="20"/>
      <c r="X638" s="20"/>
      <c r="Y638" s="20"/>
    </row>
    <row r="639">
      <c r="A639" s="19"/>
      <c r="B639" s="19"/>
      <c r="C639" s="19"/>
      <c r="D639" s="19"/>
      <c r="E639" s="19"/>
      <c r="F639" s="20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20"/>
      <c r="S639" s="20"/>
      <c r="T639" s="20"/>
      <c r="U639" s="20"/>
      <c r="V639" s="20"/>
      <c r="W639" s="20"/>
      <c r="X639" s="20"/>
      <c r="Y639" s="20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20"/>
      <c r="S640" s="20"/>
      <c r="T640" s="20"/>
      <c r="U640" s="20"/>
      <c r="V640" s="20"/>
      <c r="W640" s="20"/>
      <c r="X640" s="20"/>
      <c r="Y640" s="20"/>
    </row>
    <row r="641">
      <c r="A641" s="19"/>
      <c r="B641" s="19"/>
      <c r="C641" s="19"/>
      <c r="D641" s="19"/>
      <c r="E641" s="19"/>
      <c r="F641" s="20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20"/>
      <c r="S641" s="20"/>
      <c r="T641" s="20"/>
      <c r="U641" s="20"/>
      <c r="V641" s="20"/>
      <c r="W641" s="20"/>
      <c r="X641" s="20"/>
      <c r="Y641" s="20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20"/>
      <c r="S642" s="20"/>
      <c r="T642" s="20"/>
      <c r="U642" s="20"/>
      <c r="V642" s="20"/>
      <c r="W642" s="20"/>
      <c r="X642" s="20"/>
      <c r="Y642" s="20"/>
    </row>
    <row r="643">
      <c r="A643" s="19"/>
      <c r="B643" s="19"/>
      <c r="C643" s="19"/>
      <c r="D643" s="19"/>
      <c r="E643" s="19"/>
      <c r="F643" s="20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20"/>
      <c r="S643" s="20"/>
      <c r="T643" s="20"/>
      <c r="U643" s="20"/>
      <c r="V643" s="20"/>
      <c r="W643" s="20"/>
      <c r="X643" s="20"/>
      <c r="Y643" s="20"/>
    </row>
    <row r="644">
      <c r="A644" s="19"/>
      <c r="B644" s="19"/>
      <c r="C644" s="19"/>
      <c r="D644" s="19"/>
      <c r="E644" s="19"/>
      <c r="F644" s="20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20"/>
      <c r="S644" s="20"/>
      <c r="T644" s="20"/>
      <c r="U644" s="20"/>
      <c r="V644" s="20"/>
      <c r="W644" s="20"/>
      <c r="X644" s="20"/>
      <c r="Y644" s="20"/>
    </row>
    <row r="645">
      <c r="A645" s="19"/>
      <c r="B645" s="19"/>
      <c r="C645" s="19"/>
      <c r="D645" s="19"/>
      <c r="E645" s="19"/>
      <c r="F645" s="20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20"/>
      <c r="S645" s="20"/>
      <c r="T645" s="20"/>
      <c r="U645" s="20"/>
      <c r="V645" s="20"/>
      <c r="W645" s="20"/>
      <c r="X645" s="20"/>
      <c r="Y645" s="20"/>
    </row>
    <row r="646">
      <c r="A646" s="19"/>
      <c r="B646" s="19"/>
      <c r="C646" s="19"/>
      <c r="D646" s="19"/>
      <c r="E646" s="19"/>
      <c r="F646" s="20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20"/>
      <c r="S646" s="20"/>
      <c r="T646" s="20"/>
      <c r="U646" s="20"/>
      <c r="V646" s="20"/>
      <c r="W646" s="20"/>
      <c r="X646" s="20"/>
      <c r="Y646" s="20"/>
    </row>
    <row r="647">
      <c r="A647" s="19"/>
      <c r="B647" s="19"/>
      <c r="C647" s="19"/>
      <c r="D647" s="19"/>
      <c r="E647" s="19"/>
      <c r="F647" s="20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20"/>
      <c r="S647" s="20"/>
      <c r="T647" s="20"/>
      <c r="U647" s="20"/>
      <c r="V647" s="20"/>
      <c r="W647" s="20"/>
      <c r="X647" s="20"/>
      <c r="Y647" s="20"/>
    </row>
    <row r="648">
      <c r="A648" s="19"/>
      <c r="B648" s="19"/>
      <c r="C648" s="19"/>
      <c r="D648" s="19"/>
      <c r="E648" s="19"/>
      <c r="F648" s="20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20"/>
      <c r="S648" s="20"/>
      <c r="T648" s="20"/>
      <c r="U648" s="20"/>
      <c r="V648" s="20"/>
      <c r="W648" s="20"/>
      <c r="X648" s="20"/>
      <c r="Y648" s="20"/>
    </row>
    <row r="649">
      <c r="A649" s="19"/>
      <c r="B649" s="19"/>
      <c r="C649" s="19"/>
      <c r="D649" s="19"/>
      <c r="E649" s="19"/>
      <c r="F649" s="20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20"/>
      <c r="S649" s="20"/>
      <c r="T649" s="20"/>
      <c r="U649" s="20"/>
      <c r="V649" s="20"/>
      <c r="W649" s="20"/>
      <c r="X649" s="20"/>
      <c r="Y649" s="20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20"/>
      <c r="S650" s="20"/>
      <c r="T650" s="20"/>
      <c r="U650" s="20"/>
      <c r="V650" s="20"/>
      <c r="W650" s="20"/>
      <c r="X650" s="20"/>
      <c r="Y650" s="20"/>
    </row>
    <row r="651">
      <c r="A651" s="19"/>
      <c r="B651" s="19"/>
      <c r="C651" s="19"/>
      <c r="D651" s="19"/>
      <c r="E651" s="19"/>
      <c r="F651" s="20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20"/>
      <c r="S651" s="20"/>
      <c r="T651" s="20"/>
      <c r="U651" s="20"/>
      <c r="V651" s="20"/>
      <c r="W651" s="20"/>
      <c r="X651" s="20"/>
      <c r="Y651" s="20"/>
    </row>
    <row r="652">
      <c r="A652" s="19"/>
      <c r="B652" s="19"/>
      <c r="C652" s="19"/>
      <c r="D652" s="19"/>
      <c r="E652" s="19"/>
      <c r="F652" s="20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20"/>
      <c r="S652" s="20"/>
      <c r="T652" s="20"/>
      <c r="U652" s="20"/>
      <c r="V652" s="20"/>
      <c r="W652" s="20"/>
      <c r="X652" s="20"/>
      <c r="Y652" s="20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20"/>
      <c r="S653" s="20"/>
      <c r="T653" s="20"/>
      <c r="U653" s="20"/>
      <c r="V653" s="20"/>
      <c r="W653" s="20"/>
      <c r="X653" s="20"/>
      <c r="Y653" s="20"/>
    </row>
    <row r="654">
      <c r="A654" s="19"/>
      <c r="B654" s="19"/>
      <c r="C654" s="19"/>
      <c r="D654" s="19"/>
      <c r="E654" s="19"/>
      <c r="F654" s="20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20"/>
      <c r="S654" s="20"/>
      <c r="T654" s="20"/>
      <c r="U654" s="20"/>
      <c r="V654" s="20"/>
      <c r="W654" s="20"/>
      <c r="X654" s="20"/>
      <c r="Y654" s="20"/>
    </row>
    <row r="655">
      <c r="A655" s="19"/>
      <c r="B655" s="19"/>
      <c r="C655" s="19"/>
      <c r="D655" s="19"/>
      <c r="E655" s="19"/>
      <c r="F655" s="20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20"/>
      <c r="S655" s="20"/>
      <c r="T655" s="20"/>
      <c r="U655" s="20"/>
      <c r="V655" s="20"/>
      <c r="W655" s="20"/>
      <c r="X655" s="20"/>
      <c r="Y655" s="20"/>
    </row>
    <row r="656">
      <c r="A656" s="19"/>
      <c r="B656" s="19"/>
      <c r="C656" s="19"/>
      <c r="D656" s="19"/>
      <c r="E656" s="19"/>
      <c r="F656" s="20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20"/>
      <c r="S656" s="20"/>
      <c r="T656" s="20"/>
      <c r="U656" s="20"/>
      <c r="V656" s="20"/>
      <c r="W656" s="20"/>
      <c r="X656" s="20"/>
      <c r="Y656" s="20"/>
    </row>
    <row r="657">
      <c r="A657" s="19"/>
      <c r="B657" s="19"/>
      <c r="C657" s="19"/>
      <c r="D657" s="19"/>
      <c r="E657" s="19"/>
      <c r="F657" s="20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20"/>
      <c r="S657" s="20"/>
      <c r="T657" s="20"/>
      <c r="U657" s="20"/>
      <c r="V657" s="20"/>
      <c r="W657" s="20"/>
      <c r="X657" s="20"/>
      <c r="Y657" s="20"/>
    </row>
    <row r="658">
      <c r="A658" s="19"/>
      <c r="B658" s="19"/>
      <c r="C658" s="19"/>
      <c r="D658" s="19"/>
      <c r="E658" s="19"/>
      <c r="F658" s="20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20"/>
      <c r="S658" s="20"/>
      <c r="T658" s="20"/>
      <c r="U658" s="20"/>
      <c r="V658" s="20"/>
      <c r="W658" s="20"/>
      <c r="X658" s="20"/>
      <c r="Y658" s="20"/>
    </row>
    <row r="659">
      <c r="A659" s="19"/>
      <c r="B659" s="19"/>
      <c r="C659" s="19"/>
      <c r="D659" s="19"/>
      <c r="E659" s="19"/>
      <c r="F659" s="20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20"/>
      <c r="S659" s="20"/>
      <c r="T659" s="20"/>
      <c r="U659" s="20"/>
      <c r="V659" s="20"/>
      <c r="W659" s="20"/>
      <c r="X659" s="20"/>
      <c r="Y659" s="20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20"/>
      <c r="S660" s="20"/>
      <c r="T660" s="20"/>
      <c r="U660" s="20"/>
      <c r="V660" s="20"/>
      <c r="W660" s="20"/>
      <c r="X660" s="20"/>
      <c r="Y660" s="20"/>
    </row>
    <row r="661">
      <c r="A661" s="19"/>
      <c r="B661" s="19"/>
      <c r="C661" s="19"/>
      <c r="D661" s="19"/>
      <c r="E661" s="19"/>
      <c r="F661" s="20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20"/>
      <c r="S661" s="20"/>
      <c r="T661" s="20"/>
      <c r="U661" s="20"/>
      <c r="V661" s="20"/>
      <c r="W661" s="20"/>
      <c r="X661" s="20"/>
      <c r="Y661" s="20"/>
    </row>
    <row r="662">
      <c r="A662" s="19"/>
      <c r="B662" s="19"/>
      <c r="C662" s="19"/>
      <c r="D662" s="19"/>
      <c r="E662" s="19"/>
      <c r="F662" s="20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20"/>
      <c r="S662" s="20"/>
      <c r="T662" s="20"/>
      <c r="U662" s="20"/>
      <c r="V662" s="20"/>
      <c r="W662" s="20"/>
      <c r="X662" s="20"/>
      <c r="Y662" s="20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20"/>
      <c r="S663" s="20"/>
      <c r="T663" s="20"/>
      <c r="U663" s="20"/>
      <c r="V663" s="20"/>
      <c r="W663" s="20"/>
      <c r="X663" s="20"/>
      <c r="Y663" s="20"/>
    </row>
    <row r="664">
      <c r="A664" s="19"/>
      <c r="B664" s="19"/>
      <c r="C664" s="19"/>
      <c r="D664" s="19"/>
      <c r="E664" s="19"/>
      <c r="F664" s="20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20"/>
      <c r="S664" s="20"/>
      <c r="T664" s="20"/>
      <c r="U664" s="20"/>
      <c r="V664" s="20"/>
      <c r="W664" s="20"/>
      <c r="X664" s="20"/>
      <c r="Y664" s="20"/>
    </row>
    <row r="665">
      <c r="A665" s="19"/>
      <c r="B665" s="19"/>
      <c r="C665" s="19"/>
      <c r="D665" s="19"/>
      <c r="E665" s="19"/>
      <c r="F665" s="20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20"/>
      <c r="S665" s="20"/>
      <c r="T665" s="20"/>
      <c r="U665" s="20"/>
      <c r="V665" s="20"/>
      <c r="W665" s="20"/>
      <c r="X665" s="20"/>
      <c r="Y665" s="20"/>
    </row>
    <row r="666">
      <c r="A666" s="19"/>
      <c r="B666" s="19"/>
      <c r="C666" s="19"/>
      <c r="D666" s="19"/>
      <c r="E666" s="19"/>
      <c r="F666" s="20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20"/>
      <c r="S666" s="20"/>
      <c r="T666" s="20"/>
      <c r="U666" s="20"/>
      <c r="V666" s="20"/>
      <c r="W666" s="20"/>
      <c r="X666" s="20"/>
      <c r="Y666" s="20"/>
    </row>
    <row r="667">
      <c r="A667" s="19"/>
      <c r="B667" s="19"/>
      <c r="C667" s="19"/>
      <c r="D667" s="19"/>
      <c r="E667" s="19"/>
      <c r="F667" s="20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20"/>
      <c r="S667" s="20"/>
      <c r="T667" s="20"/>
      <c r="U667" s="20"/>
      <c r="V667" s="20"/>
      <c r="W667" s="20"/>
      <c r="X667" s="20"/>
      <c r="Y667" s="20"/>
    </row>
    <row r="668">
      <c r="A668" s="19"/>
      <c r="B668" s="19"/>
      <c r="C668" s="19"/>
      <c r="D668" s="19"/>
      <c r="E668" s="19"/>
      <c r="F668" s="20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20"/>
      <c r="S668" s="20"/>
      <c r="T668" s="20"/>
      <c r="U668" s="20"/>
      <c r="V668" s="20"/>
      <c r="W668" s="20"/>
      <c r="X668" s="20"/>
      <c r="Y668" s="20"/>
    </row>
    <row r="669">
      <c r="A669" s="19"/>
      <c r="B669" s="19"/>
      <c r="C669" s="19"/>
      <c r="D669" s="19"/>
      <c r="E669" s="19"/>
      <c r="F669" s="20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20"/>
      <c r="S669" s="20"/>
      <c r="T669" s="20"/>
      <c r="U669" s="20"/>
      <c r="V669" s="20"/>
      <c r="W669" s="20"/>
      <c r="X669" s="20"/>
      <c r="Y669" s="20"/>
    </row>
    <row r="670">
      <c r="A670" s="19"/>
      <c r="B670" s="19"/>
      <c r="C670" s="19"/>
      <c r="D670" s="19"/>
      <c r="E670" s="19"/>
      <c r="F670" s="20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20"/>
      <c r="S670" s="20"/>
      <c r="T670" s="20"/>
      <c r="U670" s="20"/>
      <c r="V670" s="20"/>
      <c r="W670" s="20"/>
      <c r="X670" s="20"/>
      <c r="Y670" s="20"/>
    </row>
    <row r="671">
      <c r="A671" s="19"/>
      <c r="B671" s="19"/>
      <c r="C671" s="19"/>
      <c r="D671" s="19"/>
      <c r="E671" s="19"/>
      <c r="F671" s="20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20"/>
      <c r="S671" s="20"/>
      <c r="T671" s="20"/>
      <c r="U671" s="20"/>
      <c r="V671" s="20"/>
      <c r="W671" s="20"/>
      <c r="X671" s="20"/>
      <c r="Y671" s="20"/>
    </row>
    <row r="672">
      <c r="A672" s="19"/>
      <c r="B672" s="19"/>
      <c r="C672" s="19"/>
      <c r="D672" s="19"/>
      <c r="E672" s="19"/>
      <c r="F672" s="20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20"/>
      <c r="S672" s="20"/>
      <c r="T672" s="20"/>
      <c r="U672" s="20"/>
      <c r="V672" s="20"/>
      <c r="W672" s="20"/>
      <c r="X672" s="20"/>
      <c r="Y672" s="20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20"/>
      <c r="S673" s="20"/>
      <c r="T673" s="20"/>
      <c r="U673" s="20"/>
      <c r="V673" s="20"/>
      <c r="W673" s="20"/>
      <c r="X673" s="20"/>
      <c r="Y673" s="20"/>
    </row>
    <row r="674">
      <c r="A674" s="19"/>
      <c r="B674" s="19"/>
      <c r="C674" s="19"/>
      <c r="D674" s="19"/>
      <c r="E674" s="19"/>
      <c r="F674" s="20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20"/>
      <c r="S674" s="20"/>
      <c r="T674" s="20"/>
      <c r="U674" s="20"/>
      <c r="V674" s="20"/>
      <c r="W674" s="20"/>
      <c r="X674" s="20"/>
      <c r="Y674" s="20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20"/>
      <c r="S675" s="20"/>
      <c r="T675" s="20"/>
      <c r="U675" s="20"/>
      <c r="V675" s="20"/>
      <c r="W675" s="20"/>
      <c r="X675" s="20"/>
      <c r="Y675" s="20"/>
    </row>
    <row r="676">
      <c r="A676" s="19"/>
      <c r="B676" s="19"/>
      <c r="C676" s="19"/>
      <c r="D676" s="19"/>
      <c r="E676" s="19"/>
      <c r="F676" s="20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20"/>
      <c r="S676" s="20"/>
      <c r="T676" s="20"/>
      <c r="U676" s="20"/>
      <c r="V676" s="20"/>
      <c r="W676" s="20"/>
      <c r="X676" s="20"/>
      <c r="Y676" s="20"/>
    </row>
    <row r="677">
      <c r="A677" s="19"/>
      <c r="B677" s="19"/>
      <c r="C677" s="19"/>
      <c r="D677" s="19"/>
      <c r="E677" s="19"/>
      <c r="F677" s="20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20"/>
      <c r="S677" s="20"/>
      <c r="T677" s="20"/>
      <c r="U677" s="20"/>
      <c r="V677" s="20"/>
      <c r="W677" s="20"/>
      <c r="X677" s="20"/>
      <c r="Y677" s="20"/>
    </row>
    <row r="678">
      <c r="A678" s="19"/>
      <c r="B678" s="19"/>
      <c r="C678" s="19"/>
      <c r="D678" s="19"/>
      <c r="E678" s="19"/>
      <c r="F678" s="20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20"/>
      <c r="S678" s="20"/>
      <c r="T678" s="20"/>
      <c r="U678" s="20"/>
      <c r="V678" s="20"/>
      <c r="W678" s="20"/>
      <c r="X678" s="20"/>
      <c r="Y678" s="20"/>
    </row>
    <row r="679">
      <c r="A679" s="19"/>
      <c r="B679" s="19"/>
      <c r="C679" s="19"/>
      <c r="D679" s="19"/>
      <c r="E679" s="19"/>
      <c r="F679" s="20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20"/>
      <c r="S679" s="20"/>
      <c r="T679" s="20"/>
      <c r="U679" s="20"/>
      <c r="V679" s="20"/>
      <c r="W679" s="20"/>
      <c r="X679" s="20"/>
      <c r="Y679" s="20"/>
    </row>
    <row r="680">
      <c r="A680" s="19"/>
      <c r="B680" s="19"/>
      <c r="C680" s="19"/>
      <c r="D680" s="19"/>
      <c r="E680" s="19"/>
      <c r="F680" s="20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20"/>
      <c r="S680" s="20"/>
      <c r="T680" s="20"/>
      <c r="U680" s="20"/>
      <c r="V680" s="20"/>
      <c r="W680" s="20"/>
      <c r="X680" s="20"/>
      <c r="Y680" s="20"/>
    </row>
    <row r="681">
      <c r="A681" s="19"/>
      <c r="B681" s="19"/>
      <c r="C681" s="19"/>
      <c r="D681" s="19"/>
      <c r="E681" s="19"/>
      <c r="F681" s="20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20"/>
      <c r="S681" s="20"/>
      <c r="T681" s="20"/>
      <c r="U681" s="20"/>
      <c r="V681" s="20"/>
      <c r="W681" s="20"/>
      <c r="X681" s="20"/>
      <c r="Y681" s="20"/>
    </row>
    <row r="682">
      <c r="A682" s="19"/>
      <c r="B682" s="19"/>
      <c r="C682" s="19"/>
      <c r="D682" s="19"/>
      <c r="E682" s="19"/>
      <c r="F682" s="20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20"/>
      <c r="S682" s="20"/>
      <c r="T682" s="20"/>
      <c r="U682" s="20"/>
      <c r="V682" s="20"/>
      <c r="W682" s="20"/>
      <c r="X682" s="20"/>
      <c r="Y682" s="20"/>
    </row>
    <row r="683">
      <c r="A683" s="19"/>
      <c r="B683" s="19"/>
      <c r="C683" s="19"/>
      <c r="D683" s="19"/>
      <c r="E683" s="19"/>
      <c r="F683" s="20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20"/>
      <c r="S683" s="20"/>
      <c r="T683" s="20"/>
      <c r="U683" s="20"/>
      <c r="V683" s="20"/>
      <c r="W683" s="20"/>
      <c r="X683" s="20"/>
      <c r="Y683" s="20"/>
    </row>
    <row r="684">
      <c r="A684" s="19"/>
      <c r="B684" s="19"/>
      <c r="C684" s="19"/>
      <c r="D684" s="19"/>
      <c r="E684" s="19"/>
      <c r="F684" s="20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20"/>
      <c r="S684" s="20"/>
      <c r="T684" s="20"/>
      <c r="U684" s="20"/>
      <c r="V684" s="20"/>
      <c r="W684" s="20"/>
      <c r="X684" s="20"/>
      <c r="Y684" s="20"/>
    </row>
    <row r="685">
      <c r="A685" s="19"/>
      <c r="B685" s="19"/>
      <c r="C685" s="19"/>
      <c r="D685" s="19"/>
      <c r="E685" s="19"/>
      <c r="F685" s="20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20"/>
      <c r="S685" s="20"/>
      <c r="T685" s="20"/>
      <c r="U685" s="20"/>
      <c r="V685" s="20"/>
      <c r="W685" s="20"/>
      <c r="X685" s="20"/>
      <c r="Y685" s="20"/>
    </row>
    <row r="686">
      <c r="A686" s="19"/>
      <c r="B686" s="19"/>
      <c r="C686" s="19"/>
      <c r="D686" s="19"/>
      <c r="E686" s="19"/>
      <c r="F686" s="20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20"/>
      <c r="S686" s="20"/>
      <c r="T686" s="20"/>
      <c r="U686" s="20"/>
      <c r="V686" s="20"/>
      <c r="W686" s="20"/>
      <c r="X686" s="20"/>
      <c r="Y686" s="20"/>
    </row>
    <row r="687">
      <c r="A687" s="19"/>
      <c r="B687" s="19"/>
      <c r="C687" s="19"/>
      <c r="D687" s="19"/>
      <c r="E687" s="19"/>
      <c r="F687" s="20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20"/>
      <c r="S687" s="20"/>
      <c r="T687" s="20"/>
      <c r="U687" s="20"/>
      <c r="V687" s="20"/>
      <c r="W687" s="20"/>
      <c r="X687" s="20"/>
      <c r="Y687" s="20"/>
    </row>
    <row r="688">
      <c r="A688" s="19"/>
      <c r="B688" s="19"/>
      <c r="C688" s="19"/>
      <c r="D688" s="19"/>
      <c r="E688" s="19"/>
      <c r="F688" s="20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20"/>
      <c r="S688" s="20"/>
      <c r="T688" s="20"/>
      <c r="U688" s="20"/>
      <c r="V688" s="20"/>
      <c r="W688" s="20"/>
      <c r="X688" s="20"/>
      <c r="Y688" s="20"/>
    </row>
    <row r="689">
      <c r="A689" s="19"/>
      <c r="B689" s="19"/>
      <c r="C689" s="19"/>
      <c r="D689" s="19"/>
      <c r="E689" s="19"/>
      <c r="F689" s="20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20"/>
      <c r="S689" s="20"/>
      <c r="T689" s="20"/>
      <c r="U689" s="20"/>
      <c r="V689" s="20"/>
      <c r="W689" s="20"/>
      <c r="X689" s="20"/>
      <c r="Y689" s="20"/>
    </row>
    <row r="690">
      <c r="A690" s="19"/>
      <c r="B690" s="19"/>
      <c r="C690" s="19"/>
      <c r="D690" s="19"/>
      <c r="E690" s="19"/>
      <c r="F690" s="20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20"/>
      <c r="S690" s="20"/>
      <c r="T690" s="20"/>
      <c r="U690" s="20"/>
      <c r="V690" s="20"/>
      <c r="W690" s="20"/>
      <c r="X690" s="20"/>
      <c r="Y690" s="20"/>
    </row>
    <row r="691">
      <c r="A691" s="19"/>
      <c r="B691" s="19"/>
      <c r="C691" s="19"/>
      <c r="D691" s="19"/>
      <c r="E691" s="19"/>
      <c r="F691" s="20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20"/>
      <c r="S691" s="20"/>
      <c r="T691" s="20"/>
      <c r="U691" s="20"/>
      <c r="V691" s="20"/>
      <c r="W691" s="20"/>
      <c r="X691" s="20"/>
      <c r="Y691" s="20"/>
    </row>
    <row r="692">
      <c r="A692" s="19"/>
      <c r="B692" s="19"/>
      <c r="C692" s="19"/>
      <c r="D692" s="19"/>
      <c r="E692" s="19"/>
      <c r="F692" s="20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20"/>
      <c r="S692" s="20"/>
      <c r="T692" s="20"/>
      <c r="U692" s="20"/>
      <c r="V692" s="20"/>
      <c r="W692" s="20"/>
      <c r="X692" s="20"/>
      <c r="Y692" s="20"/>
    </row>
    <row r="693">
      <c r="A693" s="19"/>
      <c r="B693" s="19"/>
      <c r="C693" s="19"/>
      <c r="D693" s="19"/>
      <c r="E693" s="19"/>
      <c r="F693" s="20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20"/>
      <c r="S693" s="20"/>
      <c r="T693" s="20"/>
      <c r="U693" s="20"/>
      <c r="V693" s="20"/>
      <c r="W693" s="20"/>
      <c r="X693" s="20"/>
      <c r="Y693" s="20"/>
    </row>
    <row r="694">
      <c r="A694" s="19"/>
      <c r="B694" s="19"/>
      <c r="C694" s="19"/>
      <c r="D694" s="19"/>
      <c r="E694" s="19"/>
      <c r="F694" s="20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20"/>
      <c r="S694" s="20"/>
      <c r="T694" s="20"/>
      <c r="U694" s="20"/>
      <c r="V694" s="20"/>
      <c r="W694" s="20"/>
      <c r="X694" s="20"/>
      <c r="Y694" s="20"/>
    </row>
    <row r="695">
      <c r="A695" s="19"/>
      <c r="B695" s="19"/>
      <c r="C695" s="19"/>
      <c r="D695" s="19"/>
      <c r="E695" s="19"/>
      <c r="F695" s="20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20"/>
      <c r="S695" s="20"/>
      <c r="T695" s="20"/>
      <c r="U695" s="20"/>
      <c r="V695" s="20"/>
      <c r="W695" s="20"/>
      <c r="X695" s="20"/>
      <c r="Y695" s="20"/>
    </row>
    <row r="696">
      <c r="A696" s="19"/>
      <c r="B696" s="19"/>
      <c r="C696" s="19"/>
      <c r="D696" s="19"/>
      <c r="E696" s="19"/>
      <c r="F696" s="20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20"/>
      <c r="S696" s="20"/>
      <c r="T696" s="20"/>
      <c r="U696" s="20"/>
      <c r="V696" s="20"/>
      <c r="W696" s="20"/>
      <c r="X696" s="20"/>
      <c r="Y696" s="20"/>
    </row>
    <row r="697">
      <c r="A697" s="19"/>
      <c r="B697" s="19"/>
      <c r="C697" s="19"/>
      <c r="D697" s="19"/>
      <c r="E697" s="19"/>
      <c r="F697" s="20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20"/>
      <c r="S697" s="20"/>
      <c r="T697" s="20"/>
      <c r="U697" s="20"/>
      <c r="V697" s="20"/>
      <c r="W697" s="20"/>
      <c r="X697" s="20"/>
      <c r="Y697" s="20"/>
    </row>
    <row r="698">
      <c r="A698" s="19"/>
      <c r="B698" s="19"/>
      <c r="C698" s="19"/>
      <c r="D698" s="19"/>
      <c r="E698" s="19"/>
      <c r="F698" s="20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20"/>
      <c r="S698" s="20"/>
      <c r="T698" s="20"/>
      <c r="U698" s="20"/>
      <c r="V698" s="20"/>
      <c r="W698" s="20"/>
      <c r="X698" s="20"/>
      <c r="Y698" s="20"/>
    </row>
    <row r="699">
      <c r="A699" s="19"/>
      <c r="B699" s="19"/>
      <c r="C699" s="19"/>
      <c r="D699" s="19"/>
      <c r="E699" s="19"/>
      <c r="F699" s="20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20"/>
      <c r="S699" s="20"/>
      <c r="T699" s="20"/>
      <c r="U699" s="20"/>
      <c r="V699" s="20"/>
      <c r="W699" s="20"/>
      <c r="X699" s="20"/>
      <c r="Y699" s="20"/>
    </row>
    <row r="700">
      <c r="A700" s="19"/>
      <c r="B700" s="19"/>
      <c r="C700" s="19"/>
      <c r="D700" s="19"/>
      <c r="E700" s="19"/>
      <c r="F700" s="20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20"/>
      <c r="S700" s="20"/>
      <c r="T700" s="20"/>
      <c r="U700" s="20"/>
      <c r="V700" s="20"/>
      <c r="W700" s="20"/>
      <c r="X700" s="20"/>
      <c r="Y700" s="20"/>
    </row>
    <row r="701">
      <c r="A701" s="19"/>
      <c r="B701" s="19"/>
      <c r="C701" s="19"/>
      <c r="D701" s="19"/>
      <c r="E701" s="19"/>
      <c r="F701" s="20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20"/>
      <c r="S701" s="20"/>
      <c r="T701" s="20"/>
      <c r="U701" s="20"/>
      <c r="V701" s="20"/>
      <c r="W701" s="20"/>
      <c r="X701" s="20"/>
      <c r="Y701" s="20"/>
    </row>
    <row r="702">
      <c r="A702" s="19"/>
      <c r="B702" s="19"/>
      <c r="C702" s="19"/>
      <c r="D702" s="19"/>
      <c r="E702" s="19"/>
      <c r="F702" s="20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20"/>
      <c r="S702" s="20"/>
      <c r="T702" s="20"/>
      <c r="U702" s="20"/>
      <c r="V702" s="20"/>
      <c r="W702" s="20"/>
      <c r="X702" s="20"/>
      <c r="Y702" s="20"/>
    </row>
    <row r="703">
      <c r="A703" s="19"/>
      <c r="B703" s="19"/>
      <c r="C703" s="19"/>
      <c r="D703" s="19"/>
      <c r="E703" s="19"/>
      <c r="F703" s="20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20"/>
      <c r="S703" s="20"/>
      <c r="T703" s="20"/>
      <c r="U703" s="20"/>
      <c r="V703" s="20"/>
      <c r="W703" s="20"/>
      <c r="X703" s="20"/>
      <c r="Y703" s="20"/>
    </row>
    <row r="704">
      <c r="A704" s="19"/>
      <c r="B704" s="19"/>
      <c r="C704" s="19"/>
      <c r="D704" s="19"/>
      <c r="E704" s="19"/>
      <c r="F704" s="20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20"/>
      <c r="S704" s="20"/>
      <c r="T704" s="20"/>
      <c r="U704" s="20"/>
      <c r="V704" s="20"/>
      <c r="W704" s="20"/>
      <c r="X704" s="20"/>
      <c r="Y704" s="20"/>
    </row>
    <row r="705">
      <c r="A705" s="19"/>
      <c r="B705" s="19"/>
      <c r="C705" s="19"/>
      <c r="D705" s="19"/>
      <c r="E705" s="19"/>
      <c r="F705" s="20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20"/>
      <c r="S705" s="20"/>
      <c r="T705" s="20"/>
      <c r="U705" s="20"/>
      <c r="V705" s="20"/>
      <c r="W705" s="20"/>
      <c r="X705" s="20"/>
      <c r="Y705" s="20"/>
    </row>
    <row r="706">
      <c r="A706" s="19"/>
      <c r="B706" s="19"/>
      <c r="C706" s="19"/>
      <c r="D706" s="19"/>
      <c r="E706" s="19"/>
      <c r="F706" s="20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20"/>
      <c r="S706" s="20"/>
      <c r="T706" s="20"/>
      <c r="U706" s="20"/>
      <c r="V706" s="20"/>
      <c r="W706" s="20"/>
      <c r="X706" s="20"/>
      <c r="Y706" s="20"/>
    </row>
    <row r="707">
      <c r="A707" s="19"/>
      <c r="B707" s="19"/>
      <c r="C707" s="19"/>
      <c r="D707" s="19"/>
      <c r="E707" s="19"/>
      <c r="F707" s="20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20"/>
      <c r="S707" s="20"/>
      <c r="T707" s="20"/>
      <c r="U707" s="20"/>
      <c r="V707" s="20"/>
      <c r="W707" s="20"/>
      <c r="X707" s="20"/>
      <c r="Y707" s="20"/>
    </row>
    <row r="708">
      <c r="A708" s="19"/>
      <c r="B708" s="19"/>
      <c r="C708" s="19"/>
      <c r="D708" s="19"/>
      <c r="E708" s="19"/>
      <c r="F708" s="20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20"/>
      <c r="S708" s="20"/>
      <c r="T708" s="20"/>
      <c r="U708" s="20"/>
      <c r="V708" s="20"/>
      <c r="W708" s="20"/>
      <c r="X708" s="20"/>
      <c r="Y708" s="20"/>
    </row>
    <row r="709">
      <c r="A709" s="19"/>
      <c r="B709" s="19"/>
      <c r="C709" s="19"/>
      <c r="D709" s="19"/>
      <c r="E709" s="19"/>
      <c r="F709" s="20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20"/>
      <c r="S709" s="20"/>
      <c r="T709" s="20"/>
      <c r="U709" s="20"/>
      <c r="V709" s="20"/>
      <c r="W709" s="20"/>
      <c r="X709" s="20"/>
      <c r="Y709" s="20"/>
    </row>
    <row r="710">
      <c r="A710" s="19"/>
      <c r="B710" s="19"/>
      <c r="C710" s="19"/>
      <c r="D710" s="19"/>
      <c r="E710" s="19"/>
      <c r="F710" s="20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20"/>
      <c r="S710" s="20"/>
      <c r="T710" s="20"/>
      <c r="U710" s="20"/>
      <c r="V710" s="20"/>
      <c r="W710" s="20"/>
      <c r="X710" s="20"/>
      <c r="Y710" s="20"/>
    </row>
    <row r="711">
      <c r="A711" s="19"/>
      <c r="B711" s="19"/>
      <c r="C711" s="19"/>
      <c r="D711" s="19"/>
      <c r="E711" s="19"/>
      <c r="F711" s="20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20"/>
      <c r="S711" s="20"/>
      <c r="T711" s="20"/>
      <c r="U711" s="20"/>
      <c r="V711" s="20"/>
      <c r="W711" s="20"/>
      <c r="X711" s="20"/>
      <c r="Y711" s="20"/>
    </row>
    <row r="712">
      <c r="A712" s="19"/>
      <c r="B712" s="19"/>
      <c r="C712" s="19"/>
      <c r="D712" s="19"/>
      <c r="E712" s="19"/>
      <c r="F712" s="20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20"/>
      <c r="S712" s="20"/>
      <c r="T712" s="20"/>
      <c r="U712" s="20"/>
      <c r="V712" s="20"/>
      <c r="W712" s="20"/>
      <c r="X712" s="20"/>
      <c r="Y712" s="20"/>
    </row>
    <row r="713">
      <c r="A713" s="19"/>
      <c r="B713" s="19"/>
      <c r="C713" s="19"/>
      <c r="D713" s="19"/>
      <c r="E713" s="19"/>
      <c r="F713" s="20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20"/>
      <c r="S713" s="20"/>
      <c r="T713" s="20"/>
      <c r="U713" s="20"/>
      <c r="V713" s="20"/>
      <c r="W713" s="20"/>
      <c r="X713" s="20"/>
      <c r="Y713" s="20"/>
    </row>
    <row r="714">
      <c r="A714" s="19"/>
      <c r="B714" s="19"/>
      <c r="C714" s="19"/>
      <c r="D714" s="19"/>
      <c r="E714" s="19"/>
      <c r="F714" s="20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20"/>
      <c r="S714" s="20"/>
      <c r="T714" s="20"/>
      <c r="U714" s="20"/>
      <c r="V714" s="20"/>
      <c r="W714" s="20"/>
      <c r="X714" s="20"/>
      <c r="Y714" s="20"/>
    </row>
    <row r="715">
      <c r="A715" s="19"/>
      <c r="B715" s="19"/>
      <c r="C715" s="19"/>
      <c r="D715" s="19"/>
      <c r="E715" s="19"/>
      <c r="F715" s="20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20"/>
      <c r="S715" s="20"/>
      <c r="T715" s="20"/>
      <c r="U715" s="20"/>
      <c r="V715" s="20"/>
      <c r="W715" s="20"/>
      <c r="X715" s="20"/>
      <c r="Y715" s="20"/>
    </row>
    <row r="716">
      <c r="A716" s="19"/>
      <c r="B716" s="19"/>
      <c r="C716" s="19"/>
      <c r="D716" s="19"/>
      <c r="E716" s="19"/>
      <c r="F716" s="20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20"/>
      <c r="S716" s="20"/>
      <c r="T716" s="20"/>
      <c r="U716" s="20"/>
      <c r="V716" s="20"/>
      <c r="W716" s="20"/>
      <c r="X716" s="20"/>
      <c r="Y716" s="20"/>
    </row>
    <row r="717">
      <c r="A717" s="19"/>
      <c r="B717" s="19"/>
      <c r="C717" s="19"/>
      <c r="D717" s="19"/>
      <c r="E717" s="19"/>
      <c r="F717" s="20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20"/>
      <c r="S717" s="20"/>
      <c r="T717" s="20"/>
      <c r="U717" s="20"/>
      <c r="V717" s="20"/>
      <c r="W717" s="20"/>
      <c r="X717" s="20"/>
      <c r="Y717" s="20"/>
    </row>
    <row r="718">
      <c r="A718" s="19"/>
      <c r="B718" s="19"/>
      <c r="C718" s="19"/>
      <c r="D718" s="19"/>
      <c r="E718" s="19"/>
      <c r="F718" s="20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20"/>
      <c r="S718" s="20"/>
      <c r="T718" s="20"/>
      <c r="U718" s="20"/>
      <c r="V718" s="20"/>
      <c r="W718" s="20"/>
      <c r="X718" s="20"/>
      <c r="Y718" s="20"/>
    </row>
    <row r="719">
      <c r="A719" s="19"/>
      <c r="B719" s="19"/>
      <c r="C719" s="19"/>
      <c r="D719" s="19"/>
      <c r="E719" s="19"/>
      <c r="F719" s="20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20"/>
      <c r="S719" s="20"/>
      <c r="T719" s="20"/>
      <c r="U719" s="20"/>
      <c r="V719" s="20"/>
      <c r="W719" s="20"/>
      <c r="X719" s="20"/>
      <c r="Y719" s="20"/>
    </row>
    <row r="720">
      <c r="A720" s="19"/>
      <c r="B720" s="19"/>
      <c r="C720" s="19"/>
      <c r="D720" s="19"/>
      <c r="E720" s="19"/>
      <c r="F720" s="20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20"/>
      <c r="S720" s="20"/>
      <c r="T720" s="20"/>
      <c r="U720" s="20"/>
      <c r="V720" s="20"/>
      <c r="W720" s="20"/>
      <c r="X720" s="20"/>
      <c r="Y720" s="20"/>
    </row>
    <row r="721">
      <c r="A721" s="19"/>
      <c r="B721" s="19"/>
      <c r="C721" s="19"/>
      <c r="D721" s="19"/>
      <c r="E721" s="19"/>
      <c r="F721" s="20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20"/>
      <c r="S721" s="20"/>
      <c r="T721" s="20"/>
      <c r="U721" s="20"/>
      <c r="V721" s="20"/>
      <c r="W721" s="20"/>
      <c r="X721" s="20"/>
      <c r="Y721" s="20"/>
    </row>
    <row r="722">
      <c r="A722" s="19"/>
      <c r="B722" s="19"/>
      <c r="C722" s="19"/>
      <c r="D722" s="19"/>
      <c r="E722" s="19"/>
      <c r="F722" s="20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20"/>
      <c r="S722" s="20"/>
      <c r="T722" s="20"/>
      <c r="U722" s="20"/>
      <c r="V722" s="20"/>
      <c r="W722" s="20"/>
      <c r="X722" s="20"/>
      <c r="Y722" s="20"/>
    </row>
    <row r="723">
      <c r="A723" s="19"/>
      <c r="B723" s="19"/>
      <c r="C723" s="19"/>
      <c r="D723" s="19"/>
      <c r="E723" s="19"/>
      <c r="F723" s="20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20"/>
      <c r="S723" s="20"/>
      <c r="T723" s="20"/>
      <c r="U723" s="20"/>
      <c r="V723" s="20"/>
      <c r="W723" s="20"/>
      <c r="X723" s="20"/>
      <c r="Y723" s="20"/>
    </row>
    <row r="724">
      <c r="A724" s="19"/>
      <c r="B724" s="19"/>
      <c r="C724" s="19"/>
      <c r="D724" s="19"/>
      <c r="E724" s="19"/>
      <c r="F724" s="20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20"/>
      <c r="S724" s="20"/>
      <c r="T724" s="20"/>
      <c r="U724" s="20"/>
      <c r="V724" s="20"/>
      <c r="W724" s="20"/>
      <c r="X724" s="20"/>
      <c r="Y724" s="20"/>
    </row>
    <row r="725">
      <c r="A725" s="19"/>
      <c r="B725" s="19"/>
      <c r="C725" s="19"/>
      <c r="D725" s="19"/>
      <c r="E725" s="19"/>
      <c r="F725" s="20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20"/>
      <c r="S725" s="20"/>
      <c r="T725" s="20"/>
      <c r="U725" s="20"/>
      <c r="V725" s="20"/>
      <c r="W725" s="20"/>
      <c r="X725" s="20"/>
      <c r="Y725" s="20"/>
    </row>
    <row r="726">
      <c r="A726" s="19"/>
      <c r="B726" s="19"/>
      <c r="C726" s="19"/>
      <c r="D726" s="19"/>
      <c r="E726" s="19"/>
      <c r="F726" s="20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20"/>
      <c r="S726" s="20"/>
      <c r="T726" s="20"/>
      <c r="U726" s="20"/>
      <c r="V726" s="20"/>
      <c r="W726" s="20"/>
      <c r="X726" s="20"/>
      <c r="Y726" s="20"/>
    </row>
    <row r="727">
      <c r="A727" s="19"/>
      <c r="B727" s="19"/>
      <c r="C727" s="19"/>
      <c r="D727" s="19"/>
      <c r="E727" s="19"/>
      <c r="F727" s="20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20"/>
      <c r="S727" s="20"/>
      <c r="T727" s="20"/>
      <c r="U727" s="20"/>
      <c r="V727" s="20"/>
      <c r="W727" s="20"/>
      <c r="X727" s="20"/>
      <c r="Y727" s="20"/>
    </row>
    <row r="728">
      <c r="A728" s="19"/>
      <c r="B728" s="19"/>
      <c r="C728" s="19"/>
      <c r="D728" s="19"/>
      <c r="E728" s="19"/>
      <c r="F728" s="20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20"/>
      <c r="S728" s="20"/>
      <c r="T728" s="20"/>
      <c r="U728" s="20"/>
      <c r="V728" s="20"/>
      <c r="W728" s="20"/>
      <c r="X728" s="20"/>
      <c r="Y728" s="20"/>
    </row>
    <row r="729">
      <c r="A729" s="19"/>
      <c r="B729" s="19"/>
      <c r="C729" s="19"/>
      <c r="D729" s="19"/>
      <c r="E729" s="19"/>
      <c r="F729" s="20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20"/>
      <c r="S729" s="20"/>
      <c r="T729" s="20"/>
      <c r="U729" s="20"/>
      <c r="V729" s="20"/>
      <c r="W729" s="20"/>
      <c r="X729" s="20"/>
      <c r="Y729" s="20"/>
    </row>
    <row r="730">
      <c r="A730" s="19"/>
      <c r="B730" s="19"/>
      <c r="C730" s="19"/>
      <c r="D730" s="19"/>
      <c r="E730" s="19"/>
      <c r="F730" s="20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20"/>
      <c r="S730" s="20"/>
      <c r="T730" s="20"/>
      <c r="U730" s="20"/>
      <c r="V730" s="20"/>
      <c r="W730" s="20"/>
      <c r="X730" s="20"/>
      <c r="Y730" s="20"/>
    </row>
    <row r="731">
      <c r="A731" s="19"/>
      <c r="B731" s="19"/>
      <c r="C731" s="19"/>
      <c r="D731" s="19"/>
      <c r="E731" s="19"/>
      <c r="F731" s="20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20"/>
      <c r="S731" s="20"/>
      <c r="T731" s="20"/>
      <c r="U731" s="20"/>
      <c r="V731" s="20"/>
      <c r="W731" s="20"/>
      <c r="X731" s="20"/>
      <c r="Y731" s="20"/>
    </row>
    <row r="732">
      <c r="A732" s="19"/>
      <c r="B732" s="19"/>
      <c r="C732" s="19"/>
      <c r="D732" s="19"/>
      <c r="E732" s="19"/>
      <c r="F732" s="20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20"/>
      <c r="S732" s="20"/>
      <c r="T732" s="20"/>
      <c r="U732" s="20"/>
      <c r="V732" s="20"/>
      <c r="W732" s="20"/>
      <c r="X732" s="20"/>
      <c r="Y732" s="20"/>
    </row>
    <row r="733">
      <c r="A733" s="19"/>
      <c r="B733" s="19"/>
      <c r="C733" s="19"/>
      <c r="D733" s="19"/>
      <c r="E733" s="19"/>
      <c r="F733" s="20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20"/>
      <c r="S733" s="20"/>
      <c r="T733" s="20"/>
      <c r="U733" s="20"/>
      <c r="V733" s="20"/>
      <c r="W733" s="20"/>
      <c r="X733" s="20"/>
      <c r="Y733" s="20"/>
    </row>
    <row r="734">
      <c r="A734" s="19"/>
      <c r="B734" s="19"/>
      <c r="C734" s="19"/>
      <c r="D734" s="19"/>
      <c r="E734" s="19"/>
      <c r="F734" s="20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20"/>
      <c r="S734" s="20"/>
      <c r="T734" s="20"/>
      <c r="U734" s="20"/>
      <c r="V734" s="20"/>
      <c r="W734" s="20"/>
      <c r="X734" s="20"/>
      <c r="Y734" s="20"/>
    </row>
    <row r="735">
      <c r="A735" s="19"/>
      <c r="B735" s="19"/>
      <c r="C735" s="19"/>
      <c r="D735" s="19"/>
      <c r="E735" s="19"/>
      <c r="F735" s="20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20"/>
      <c r="S735" s="20"/>
      <c r="T735" s="20"/>
      <c r="U735" s="20"/>
      <c r="V735" s="20"/>
      <c r="W735" s="20"/>
      <c r="X735" s="20"/>
      <c r="Y735" s="20"/>
    </row>
    <row r="736">
      <c r="A736" s="19"/>
      <c r="B736" s="19"/>
      <c r="C736" s="19"/>
      <c r="D736" s="19"/>
      <c r="E736" s="19"/>
      <c r="F736" s="20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20"/>
      <c r="S736" s="20"/>
      <c r="T736" s="20"/>
      <c r="U736" s="20"/>
      <c r="V736" s="20"/>
      <c r="W736" s="20"/>
      <c r="X736" s="20"/>
      <c r="Y736" s="20"/>
    </row>
    <row r="737">
      <c r="A737" s="19"/>
      <c r="B737" s="19"/>
      <c r="C737" s="19"/>
      <c r="D737" s="19"/>
      <c r="E737" s="19"/>
      <c r="F737" s="20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20"/>
      <c r="S737" s="20"/>
      <c r="T737" s="20"/>
      <c r="U737" s="20"/>
      <c r="V737" s="20"/>
      <c r="W737" s="20"/>
      <c r="X737" s="20"/>
      <c r="Y737" s="20"/>
    </row>
    <row r="738">
      <c r="A738" s="19"/>
      <c r="B738" s="19"/>
      <c r="C738" s="19"/>
      <c r="D738" s="19"/>
      <c r="E738" s="19"/>
      <c r="F738" s="20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20"/>
      <c r="S738" s="20"/>
      <c r="T738" s="20"/>
      <c r="U738" s="20"/>
      <c r="V738" s="20"/>
      <c r="W738" s="20"/>
      <c r="X738" s="20"/>
      <c r="Y738" s="20"/>
    </row>
    <row r="739">
      <c r="A739" s="19"/>
      <c r="B739" s="19"/>
      <c r="C739" s="19"/>
      <c r="D739" s="19"/>
      <c r="E739" s="19"/>
      <c r="F739" s="20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20"/>
      <c r="S739" s="20"/>
      <c r="T739" s="20"/>
      <c r="U739" s="20"/>
      <c r="V739" s="20"/>
      <c r="W739" s="20"/>
      <c r="X739" s="20"/>
      <c r="Y739" s="20"/>
    </row>
    <row r="740">
      <c r="A740" s="19"/>
      <c r="B740" s="19"/>
      <c r="C740" s="19"/>
      <c r="D740" s="19"/>
      <c r="E740" s="19"/>
      <c r="F740" s="20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20"/>
      <c r="S740" s="20"/>
      <c r="T740" s="20"/>
      <c r="U740" s="20"/>
      <c r="V740" s="20"/>
      <c r="W740" s="20"/>
      <c r="X740" s="20"/>
      <c r="Y740" s="20"/>
    </row>
    <row r="741">
      <c r="A741" s="19"/>
      <c r="B741" s="19"/>
      <c r="C741" s="19"/>
      <c r="D741" s="19"/>
      <c r="E741" s="19"/>
      <c r="F741" s="20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20"/>
      <c r="S741" s="20"/>
      <c r="T741" s="20"/>
      <c r="U741" s="20"/>
      <c r="V741" s="20"/>
      <c r="W741" s="20"/>
      <c r="X741" s="20"/>
      <c r="Y741" s="20"/>
    </row>
    <row r="742">
      <c r="A742" s="19"/>
      <c r="B742" s="19"/>
      <c r="C742" s="19"/>
      <c r="D742" s="19"/>
      <c r="E742" s="19"/>
      <c r="F742" s="20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20"/>
      <c r="S742" s="20"/>
      <c r="T742" s="20"/>
      <c r="U742" s="20"/>
      <c r="V742" s="20"/>
      <c r="W742" s="20"/>
      <c r="X742" s="20"/>
      <c r="Y742" s="20"/>
    </row>
    <row r="743">
      <c r="A743" s="19"/>
      <c r="B743" s="19"/>
      <c r="C743" s="19"/>
      <c r="D743" s="19"/>
      <c r="E743" s="19"/>
      <c r="F743" s="20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20"/>
      <c r="S743" s="20"/>
      <c r="T743" s="20"/>
      <c r="U743" s="20"/>
      <c r="V743" s="20"/>
      <c r="W743" s="20"/>
      <c r="X743" s="20"/>
      <c r="Y743" s="20"/>
    </row>
    <row r="744">
      <c r="A744" s="19"/>
      <c r="B744" s="19"/>
      <c r="C744" s="19"/>
      <c r="D744" s="19"/>
      <c r="E744" s="19"/>
      <c r="F744" s="20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20"/>
      <c r="S744" s="20"/>
      <c r="T744" s="20"/>
      <c r="U744" s="20"/>
      <c r="V744" s="20"/>
      <c r="W744" s="20"/>
      <c r="X744" s="20"/>
      <c r="Y744" s="20"/>
    </row>
    <row r="745">
      <c r="A745" s="19"/>
      <c r="B745" s="19"/>
      <c r="C745" s="19"/>
      <c r="D745" s="19"/>
      <c r="E745" s="19"/>
      <c r="F745" s="20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20"/>
      <c r="S745" s="20"/>
      <c r="T745" s="20"/>
      <c r="U745" s="20"/>
      <c r="V745" s="20"/>
      <c r="W745" s="20"/>
      <c r="X745" s="20"/>
      <c r="Y745" s="20"/>
    </row>
    <row r="746">
      <c r="A746" s="19"/>
      <c r="B746" s="19"/>
      <c r="C746" s="19"/>
      <c r="D746" s="19"/>
      <c r="E746" s="19"/>
      <c r="F746" s="20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20"/>
      <c r="S746" s="20"/>
      <c r="T746" s="20"/>
      <c r="U746" s="20"/>
      <c r="V746" s="20"/>
      <c r="W746" s="20"/>
      <c r="X746" s="20"/>
      <c r="Y746" s="20"/>
    </row>
    <row r="747">
      <c r="A747" s="19"/>
      <c r="B747" s="19"/>
      <c r="C747" s="19"/>
      <c r="D747" s="19"/>
      <c r="E747" s="19"/>
      <c r="F747" s="20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20"/>
      <c r="S747" s="20"/>
      <c r="T747" s="20"/>
      <c r="U747" s="20"/>
      <c r="V747" s="20"/>
      <c r="W747" s="20"/>
      <c r="X747" s="20"/>
      <c r="Y747" s="20"/>
    </row>
    <row r="748">
      <c r="A748" s="19"/>
      <c r="B748" s="19"/>
      <c r="C748" s="19"/>
      <c r="D748" s="19"/>
      <c r="E748" s="19"/>
      <c r="F748" s="20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20"/>
      <c r="S748" s="20"/>
      <c r="T748" s="20"/>
      <c r="U748" s="20"/>
      <c r="V748" s="20"/>
      <c r="W748" s="20"/>
      <c r="X748" s="20"/>
      <c r="Y748" s="20"/>
    </row>
    <row r="749">
      <c r="A749" s="19"/>
      <c r="B749" s="19"/>
      <c r="C749" s="19"/>
      <c r="D749" s="19"/>
      <c r="E749" s="19"/>
      <c r="F749" s="20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20"/>
      <c r="S749" s="20"/>
      <c r="T749" s="20"/>
      <c r="U749" s="20"/>
      <c r="V749" s="20"/>
      <c r="W749" s="20"/>
      <c r="X749" s="20"/>
      <c r="Y749" s="20"/>
    </row>
    <row r="750">
      <c r="A750" s="19"/>
      <c r="B750" s="19"/>
      <c r="C750" s="19"/>
      <c r="D750" s="19"/>
      <c r="E750" s="19"/>
      <c r="F750" s="20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20"/>
      <c r="S750" s="20"/>
      <c r="T750" s="20"/>
      <c r="U750" s="20"/>
      <c r="V750" s="20"/>
      <c r="W750" s="20"/>
      <c r="X750" s="20"/>
      <c r="Y750" s="20"/>
    </row>
    <row r="751">
      <c r="A751" s="19"/>
      <c r="B751" s="19"/>
      <c r="C751" s="19"/>
      <c r="D751" s="19"/>
      <c r="E751" s="19"/>
      <c r="F751" s="20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20"/>
      <c r="S751" s="20"/>
      <c r="T751" s="20"/>
      <c r="U751" s="20"/>
      <c r="V751" s="20"/>
      <c r="W751" s="20"/>
      <c r="X751" s="20"/>
      <c r="Y751" s="20"/>
    </row>
    <row r="752">
      <c r="A752" s="19"/>
      <c r="B752" s="19"/>
      <c r="C752" s="19"/>
      <c r="D752" s="19"/>
      <c r="E752" s="19"/>
      <c r="F752" s="20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20"/>
      <c r="S752" s="20"/>
      <c r="T752" s="20"/>
      <c r="U752" s="20"/>
      <c r="V752" s="20"/>
      <c r="W752" s="20"/>
      <c r="X752" s="20"/>
      <c r="Y752" s="20"/>
    </row>
    <row r="753">
      <c r="A753" s="19"/>
      <c r="B753" s="19"/>
      <c r="C753" s="19"/>
      <c r="D753" s="19"/>
      <c r="E753" s="19"/>
      <c r="F753" s="20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20"/>
      <c r="S753" s="20"/>
      <c r="T753" s="20"/>
      <c r="U753" s="20"/>
      <c r="V753" s="20"/>
      <c r="W753" s="20"/>
      <c r="X753" s="20"/>
      <c r="Y753" s="20"/>
    </row>
    <row r="754">
      <c r="A754" s="19"/>
      <c r="B754" s="19"/>
      <c r="C754" s="19"/>
      <c r="D754" s="19"/>
      <c r="E754" s="19"/>
      <c r="F754" s="20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20"/>
      <c r="S754" s="20"/>
      <c r="T754" s="20"/>
      <c r="U754" s="20"/>
      <c r="V754" s="20"/>
      <c r="W754" s="20"/>
      <c r="X754" s="20"/>
      <c r="Y754" s="20"/>
    </row>
    <row r="755">
      <c r="A755" s="19"/>
      <c r="B755" s="19"/>
      <c r="C755" s="19"/>
      <c r="D755" s="19"/>
      <c r="E755" s="19"/>
      <c r="F755" s="20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20"/>
      <c r="S755" s="20"/>
      <c r="T755" s="20"/>
      <c r="U755" s="20"/>
      <c r="V755" s="20"/>
      <c r="W755" s="20"/>
      <c r="X755" s="20"/>
      <c r="Y755" s="20"/>
    </row>
    <row r="756">
      <c r="A756" s="19"/>
      <c r="B756" s="19"/>
      <c r="C756" s="19"/>
      <c r="D756" s="19"/>
      <c r="E756" s="19"/>
      <c r="F756" s="20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20"/>
      <c r="S756" s="20"/>
      <c r="T756" s="20"/>
      <c r="U756" s="20"/>
      <c r="V756" s="20"/>
      <c r="W756" s="20"/>
      <c r="X756" s="20"/>
      <c r="Y756" s="20"/>
    </row>
    <row r="757">
      <c r="A757" s="19"/>
      <c r="B757" s="19"/>
      <c r="C757" s="19"/>
      <c r="D757" s="19"/>
      <c r="E757" s="19"/>
      <c r="F757" s="20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20"/>
      <c r="S757" s="20"/>
      <c r="T757" s="20"/>
      <c r="U757" s="20"/>
      <c r="V757" s="20"/>
      <c r="W757" s="20"/>
      <c r="X757" s="20"/>
      <c r="Y757" s="20"/>
    </row>
    <row r="758">
      <c r="A758" s="19"/>
      <c r="B758" s="19"/>
      <c r="C758" s="19"/>
      <c r="D758" s="19"/>
      <c r="E758" s="19"/>
      <c r="F758" s="20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20"/>
      <c r="S758" s="20"/>
      <c r="T758" s="20"/>
      <c r="U758" s="20"/>
      <c r="V758" s="20"/>
      <c r="W758" s="20"/>
      <c r="X758" s="20"/>
      <c r="Y758" s="20"/>
    </row>
    <row r="759">
      <c r="A759" s="19"/>
      <c r="B759" s="19"/>
      <c r="C759" s="19"/>
      <c r="D759" s="19"/>
      <c r="E759" s="19"/>
      <c r="F759" s="20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20"/>
      <c r="S759" s="20"/>
      <c r="T759" s="20"/>
      <c r="U759" s="20"/>
      <c r="V759" s="20"/>
      <c r="W759" s="20"/>
      <c r="X759" s="20"/>
      <c r="Y759" s="20"/>
    </row>
    <row r="760">
      <c r="A760" s="19"/>
      <c r="B760" s="19"/>
      <c r="C760" s="19"/>
      <c r="D760" s="19"/>
      <c r="E760" s="19"/>
      <c r="F760" s="20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20"/>
      <c r="S760" s="20"/>
      <c r="T760" s="20"/>
      <c r="U760" s="20"/>
      <c r="V760" s="20"/>
      <c r="W760" s="20"/>
      <c r="X760" s="20"/>
      <c r="Y760" s="20"/>
    </row>
    <row r="761">
      <c r="A761" s="19"/>
      <c r="B761" s="19"/>
      <c r="C761" s="19"/>
      <c r="D761" s="19"/>
      <c r="E761" s="19"/>
      <c r="F761" s="20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20"/>
      <c r="S761" s="20"/>
      <c r="T761" s="20"/>
      <c r="U761" s="20"/>
      <c r="V761" s="20"/>
      <c r="W761" s="20"/>
      <c r="X761" s="20"/>
      <c r="Y761" s="20"/>
    </row>
    <row r="762">
      <c r="A762" s="19"/>
      <c r="B762" s="19"/>
      <c r="C762" s="19"/>
      <c r="D762" s="19"/>
      <c r="E762" s="19"/>
      <c r="F762" s="20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20"/>
      <c r="S762" s="20"/>
      <c r="T762" s="20"/>
      <c r="U762" s="20"/>
      <c r="V762" s="20"/>
      <c r="W762" s="20"/>
      <c r="X762" s="20"/>
      <c r="Y762" s="20"/>
    </row>
    <row r="763">
      <c r="A763" s="19"/>
      <c r="B763" s="19"/>
      <c r="C763" s="19"/>
      <c r="D763" s="19"/>
      <c r="E763" s="19"/>
      <c r="F763" s="20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20"/>
      <c r="S763" s="20"/>
      <c r="T763" s="20"/>
      <c r="U763" s="20"/>
      <c r="V763" s="20"/>
      <c r="W763" s="20"/>
      <c r="X763" s="20"/>
      <c r="Y763" s="20"/>
    </row>
    <row r="764">
      <c r="A764" s="19"/>
      <c r="B764" s="19"/>
      <c r="C764" s="19"/>
      <c r="D764" s="19"/>
      <c r="E764" s="19"/>
      <c r="F764" s="20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20"/>
      <c r="S764" s="20"/>
      <c r="T764" s="20"/>
      <c r="U764" s="20"/>
      <c r="V764" s="20"/>
      <c r="W764" s="20"/>
      <c r="X764" s="20"/>
      <c r="Y764" s="20"/>
    </row>
    <row r="765">
      <c r="A765" s="19"/>
      <c r="B765" s="19"/>
      <c r="C765" s="19"/>
      <c r="D765" s="19"/>
      <c r="E765" s="19"/>
      <c r="F765" s="20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20"/>
      <c r="S765" s="20"/>
      <c r="T765" s="20"/>
      <c r="U765" s="20"/>
      <c r="V765" s="20"/>
      <c r="W765" s="20"/>
      <c r="X765" s="20"/>
      <c r="Y765" s="20"/>
    </row>
    <row r="766">
      <c r="A766" s="19"/>
      <c r="B766" s="19"/>
      <c r="C766" s="19"/>
      <c r="D766" s="19"/>
      <c r="E766" s="19"/>
      <c r="F766" s="20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20"/>
      <c r="S766" s="20"/>
      <c r="T766" s="20"/>
      <c r="U766" s="20"/>
      <c r="V766" s="20"/>
      <c r="W766" s="20"/>
      <c r="X766" s="20"/>
      <c r="Y766" s="20"/>
    </row>
    <row r="767">
      <c r="A767" s="19"/>
      <c r="B767" s="19"/>
      <c r="C767" s="19"/>
      <c r="D767" s="19"/>
      <c r="E767" s="19"/>
      <c r="F767" s="20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20"/>
      <c r="S767" s="20"/>
      <c r="T767" s="20"/>
      <c r="U767" s="20"/>
      <c r="V767" s="20"/>
      <c r="W767" s="20"/>
      <c r="X767" s="20"/>
      <c r="Y767" s="20"/>
    </row>
    <row r="768">
      <c r="A768" s="19"/>
      <c r="B768" s="19"/>
      <c r="C768" s="19"/>
      <c r="D768" s="19"/>
      <c r="E768" s="19"/>
      <c r="F768" s="20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20"/>
      <c r="S768" s="20"/>
      <c r="T768" s="20"/>
      <c r="U768" s="20"/>
      <c r="V768" s="20"/>
      <c r="W768" s="20"/>
      <c r="X768" s="20"/>
      <c r="Y768" s="20"/>
    </row>
    <row r="769">
      <c r="A769" s="19"/>
      <c r="B769" s="19"/>
      <c r="C769" s="19"/>
      <c r="D769" s="19"/>
      <c r="E769" s="19"/>
      <c r="F769" s="20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20"/>
      <c r="S769" s="20"/>
      <c r="T769" s="20"/>
      <c r="U769" s="20"/>
      <c r="V769" s="20"/>
      <c r="W769" s="20"/>
      <c r="X769" s="20"/>
      <c r="Y769" s="20"/>
    </row>
    <row r="770">
      <c r="A770" s="19"/>
      <c r="B770" s="19"/>
      <c r="C770" s="19"/>
      <c r="D770" s="19"/>
      <c r="E770" s="19"/>
      <c r="F770" s="20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20"/>
      <c r="S770" s="20"/>
      <c r="T770" s="20"/>
      <c r="U770" s="20"/>
      <c r="V770" s="20"/>
      <c r="W770" s="20"/>
      <c r="X770" s="20"/>
      <c r="Y770" s="20"/>
    </row>
    <row r="771">
      <c r="A771" s="19"/>
      <c r="B771" s="19"/>
      <c r="C771" s="19"/>
      <c r="D771" s="19"/>
      <c r="E771" s="19"/>
      <c r="F771" s="20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20"/>
      <c r="S771" s="20"/>
      <c r="T771" s="20"/>
      <c r="U771" s="20"/>
      <c r="V771" s="20"/>
      <c r="W771" s="20"/>
      <c r="X771" s="20"/>
      <c r="Y771" s="20"/>
    </row>
    <row r="772">
      <c r="A772" s="19"/>
      <c r="B772" s="19"/>
      <c r="C772" s="19"/>
      <c r="D772" s="19"/>
      <c r="E772" s="19"/>
      <c r="F772" s="20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20"/>
      <c r="S772" s="20"/>
      <c r="T772" s="20"/>
      <c r="U772" s="20"/>
      <c r="V772" s="20"/>
      <c r="W772" s="20"/>
      <c r="X772" s="20"/>
      <c r="Y772" s="20"/>
    </row>
    <row r="773">
      <c r="A773" s="19"/>
      <c r="B773" s="19"/>
      <c r="C773" s="19"/>
      <c r="D773" s="19"/>
      <c r="E773" s="19"/>
      <c r="F773" s="20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20"/>
      <c r="S773" s="20"/>
      <c r="T773" s="20"/>
      <c r="U773" s="20"/>
      <c r="V773" s="20"/>
      <c r="W773" s="20"/>
      <c r="X773" s="20"/>
      <c r="Y773" s="20"/>
    </row>
    <row r="774">
      <c r="A774" s="19"/>
      <c r="B774" s="19"/>
      <c r="C774" s="19"/>
      <c r="D774" s="19"/>
      <c r="E774" s="19"/>
      <c r="F774" s="20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20"/>
      <c r="S774" s="20"/>
      <c r="T774" s="20"/>
      <c r="U774" s="20"/>
      <c r="V774" s="20"/>
      <c r="W774" s="20"/>
      <c r="X774" s="20"/>
      <c r="Y774" s="20"/>
    </row>
    <row r="775">
      <c r="A775" s="19"/>
      <c r="B775" s="19"/>
      <c r="C775" s="19"/>
      <c r="D775" s="19"/>
      <c r="E775" s="19"/>
      <c r="F775" s="20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20"/>
      <c r="S775" s="20"/>
      <c r="T775" s="20"/>
      <c r="U775" s="20"/>
      <c r="V775" s="20"/>
      <c r="W775" s="20"/>
      <c r="X775" s="20"/>
      <c r="Y775" s="20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20"/>
      <c r="S776" s="20"/>
      <c r="T776" s="20"/>
      <c r="U776" s="20"/>
      <c r="V776" s="20"/>
      <c r="W776" s="20"/>
      <c r="X776" s="20"/>
      <c r="Y776" s="20"/>
    </row>
    <row r="777">
      <c r="A777" s="19"/>
      <c r="B777" s="19"/>
      <c r="C777" s="19"/>
      <c r="D777" s="19"/>
      <c r="E777" s="19"/>
      <c r="F777" s="20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20"/>
      <c r="S777" s="20"/>
      <c r="T777" s="20"/>
      <c r="U777" s="20"/>
      <c r="V777" s="20"/>
      <c r="W777" s="20"/>
      <c r="X777" s="20"/>
      <c r="Y777" s="20"/>
    </row>
    <row r="778">
      <c r="A778" s="19"/>
      <c r="B778" s="19"/>
      <c r="C778" s="19"/>
      <c r="D778" s="19"/>
      <c r="E778" s="19"/>
      <c r="F778" s="20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20"/>
      <c r="S778" s="20"/>
      <c r="T778" s="20"/>
      <c r="U778" s="20"/>
      <c r="V778" s="20"/>
      <c r="W778" s="20"/>
      <c r="X778" s="20"/>
      <c r="Y778" s="20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20"/>
      <c r="S779" s="20"/>
      <c r="T779" s="20"/>
      <c r="U779" s="20"/>
      <c r="V779" s="20"/>
      <c r="W779" s="20"/>
      <c r="X779" s="20"/>
      <c r="Y779" s="20"/>
    </row>
    <row r="780">
      <c r="A780" s="19"/>
      <c r="B780" s="19"/>
      <c r="C780" s="19"/>
      <c r="D780" s="19"/>
      <c r="E780" s="19"/>
      <c r="F780" s="20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20"/>
      <c r="S780" s="20"/>
      <c r="T780" s="20"/>
      <c r="U780" s="20"/>
      <c r="V780" s="20"/>
      <c r="W780" s="20"/>
      <c r="X780" s="20"/>
      <c r="Y780" s="20"/>
    </row>
    <row r="781">
      <c r="A781" s="19"/>
      <c r="B781" s="19"/>
      <c r="C781" s="19"/>
      <c r="D781" s="19"/>
      <c r="E781" s="19"/>
      <c r="F781" s="20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20"/>
      <c r="S781" s="20"/>
      <c r="T781" s="20"/>
      <c r="U781" s="20"/>
      <c r="V781" s="20"/>
      <c r="W781" s="20"/>
      <c r="X781" s="20"/>
      <c r="Y781" s="20"/>
    </row>
    <row r="782">
      <c r="A782" s="19"/>
      <c r="B782" s="19"/>
      <c r="C782" s="19"/>
      <c r="D782" s="19"/>
      <c r="E782" s="19"/>
      <c r="F782" s="20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20"/>
      <c r="S782" s="20"/>
      <c r="T782" s="20"/>
      <c r="U782" s="20"/>
      <c r="V782" s="20"/>
      <c r="W782" s="20"/>
      <c r="X782" s="20"/>
      <c r="Y782" s="20"/>
    </row>
    <row r="783">
      <c r="A783" s="19"/>
      <c r="B783" s="19"/>
      <c r="C783" s="19"/>
      <c r="D783" s="19"/>
      <c r="E783" s="19"/>
      <c r="F783" s="20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20"/>
      <c r="S783" s="20"/>
      <c r="T783" s="20"/>
      <c r="U783" s="20"/>
      <c r="V783" s="20"/>
      <c r="W783" s="20"/>
      <c r="X783" s="20"/>
      <c r="Y783" s="20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20"/>
      <c r="S784" s="20"/>
      <c r="T784" s="20"/>
      <c r="U784" s="20"/>
      <c r="V784" s="20"/>
      <c r="W784" s="20"/>
      <c r="X784" s="20"/>
      <c r="Y784" s="20"/>
    </row>
    <row r="785">
      <c r="A785" s="19"/>
      <c r="B785" s="19"/>
      <c r="C785" s="19"/>
      <c r="D785" s="19"/>
      <c r="E785" s="19"/>
      <c r="F785" s="20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20"/>
      <c r="S785" s="20"/>
      <c r="T785" s="20"/>
      <c r="U785" s="20"/>
      <c r="V785" s="20"/>
      <c r="W785" s="20"/>
      <c r="X785" s="20"/>
      <c r="Y785" s="20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20"/>
      <c r="S786" s="20"/>
      <c r="T786" s="20"/>
      <c r="U786" s="20"/>
      <c r="V786" s="20"/>
      <c r="W786" s="20"/>
      <c r="X786" s="20"/>
      <c r="Y786" s="20"/>
    </row>
    <row r="787">
      <c r="A787" s="19"/>
      <c r="B787" s="19"/>
      <c r="C787" s="19"/>
      <c r="D787" s="19"/>
      <c r="E787" s="19"/>
      <c r="F787" s="20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20"/>
      <c r="S787" s="20"/>
      <c r="T787" s="20"/>
      <c r="U787" s="20"/>
      <c r="V787" s="20"/>
      <c r="W787" s="20"/>
      <c r="X787" s="20"/>
      <c r="Y787" s="20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20"/>
      <c r="S788" s="20"/>
      <c r="T788" s="20"/>
      <c r="U788" s="20"/>
      <c r="V788" s="20"/>
      <c r="W788" s="20"/>
      <c r="X788" s="20"/>
      <c r="Y788" s="20"/>
    </row>
    <row r="789">
      <c r="A789" s="19"/>
      <c r="B789" s="19"/>
      <c r="C789" s="19"/>
      <c r="D789" s="19"/>
      <c r="E789" s="19"/>
      <c r="F789" s="20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20"/>
      <c r="S789" s="20"/>
      <c r="T789" s="20"/>
      <c r="U789" s="20"/>
      <c r="V789" s="20"/>
      <c r="W789" s="20"/>
      <c r="X789" s="20"/>
      <c r="Y789" s="20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20"/>
      <c r="S790" s="20"/>
      <c r="T790" s="20"/>
      <c r="U790" s="20"/>
      <c r="V790" s="20"/>
      <c r="W790" s="20"/>
      <c r="X790" s="20"/>
      <c r="Y790" s="20"/>
    </row>
    <row r="791">
      <c r="A791" s="19"/>
      <c r="B791" s="19"/>
      <c r="C791" s="19"/>
      <c r="D791" s="19"/>
      <c r="E791" s="19"/>
      <c r="F791" s="20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20"/>
      <c r="S791" s="20"/>
      <c r="T791" s="20"/>
      <c r="U791" s="20"/>
      <c r="V791" s="20"/>
      <c r="W791" s="20"/>
      <c r="X791" s="20"/>
      <c r="Y791" s="20"/>
    </row>
    <row r="792">
      <c r="A792" s="19"/>
      <c r="B792" s="19"/>
      <c r="C792" s="19"/>
      <c r="D792" s="19"/>
      <c r="E792" s="19"/>
      <c r="F792" s="20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20"/>
      <c r="S792" s="20"/>
      <c r="T792" s="20"/>
      <c r="U792" s="20"/>
      <c r="V792" s="20"/>
      <c r="W792" s="20"/>
      <c r="X792" s="20"/>
      <c r="Y792" s="20"/>
    </row>
    <row r="793">
      <c r="A793" s="19"/>
      <c r="B793" s="19"/>
      <c r="C793" s="19"/>
      <c r="D793" s="19"/>
      <c r="E793" s="19"/>
      <c r="F793" s="20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20"/>
      <c r="S793" s="20"/>
      <c r="T793" s="20"/>
      <c r="U793" s="20"/>
      <c r="V793" s="20"/>
      <c r="W793" s="20"/>
      <c r="X793" s="20"/>
      <c r="Y793" s="20"/>
    </row>
    <row r="794">
      <c r="A794" s="19"/>
      <c r="B794" s="19"/>
      <c r="C794" s="19"/>
      <c r="D794" s="19"/>
      <c r="E794" s="19"/>
      <c r="F794" s="20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20"/>
      <c r="S794" s="20"/>
      <c r="T794" s="20"/>
      <c r="U794" s="20"/>
      <c r="V794" s="20"/>
      <c r="W794" s="20"/>
      <c r="X794" s="20"/>
      <c r="Y794" s="20"/>
    </row>
    <row r="795">
      <c r="A795" s="19"/>
      <c r="B795" s="19"/>
      <c r="C795" s="19"/>
      <c r="D795" s="19"/>
      <c r="E795" s="19"/>
      <c r="F795" s="20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20"/>
      <c r="S795" s="20"/>
      <c r="T795" s="20"/>
      <c r="U795" s="20"/>
      <c r="V795" s="20"/>
      <c r="W795" s="20"/>
      <c r="X795" s="20"/>
      <c r="Y795" s="20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20"/>
      <c r="S796" s="20"/>
      <c r="T796" s="20"/>
      <c r="U796" s="20"/>
      <c r="V796" s="20"/>
      <c r="W796" s="20"/>
      <c r="X796" s="20"/>
      <c r="Y796" s="20"/>
    </row>
    <row r="797">
      <c r="A797" s="19"/>
      <c r="B797" s="19"/>
      <c r="C797" s="19"/>
      <c r="D797" s="19"/>
      <c r="E797" s="19"/>
      <c r="F797" s="20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20"/>
      <c r="S797" s="20"/>
      <c r="T797" s="20"/>
      <c r="U797" s="20"/>
      <c r="V797" s="20"/>
      <c r="W797" s="20"/>
      <c r="X797" s="20"/>
      <c r="Y797" s="20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20"/>
      <c r="S798" s="20"/>
      <c r="T798" s="20"/>
      <c r="U798" s="20"/>
      <c r="V798" s="20"/>
      <c r="W798" s="20"/>
      <c r="X798" s="20"/>
      <c r="Y798" s="20"/>
    </row>
    <row r="799">
      <c r="A799" s="19"/>
      <c r="B799" s="19"/>
      <c r="C799" s="19"/>
      <c r="D799" s="19"/>
      <c r="E799" s="19"/>
      <c r="F799" s="20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20"/>
      <c r="S799" s="20"/>
      <c r="T799" s="20"/>
      <c r="U799" s="20"/>
      <c r="V799" s="20"/>
      <c r="W799" s="20"/>
      <c r="X799" s="20"/>
      <c r="Y799" s="20"/>
    </row>
    <row r="800">
      <c r="A800" s="19"/>
      <c r="B800" s="19"/>
      <c r="C800" s="19"/>
      <c r="D800" s="19"/>
      <c r="E800" s="19"/>
      <c r="F800" s="20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20"/>
      <c r="S800" s="20"/>
      <c r="T800" s="20"/>
      <c r="U800" s="20"/>
      <c r="V800" s="20"/>
      <c r="W800" s="20"/>
      <c r="X800" s="20"/>
      <c r="Y800" s="20"/>
    </row>
    <row r="801">
      <c r="A801" s="19"/>
      <c r="B801" s="19"/>
      <c r="C801" s="19"/>
      <c r="D801" s="19"/>
      <c r="E801" s="19"/>
      <c r="F801" s="20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20"/>
      <c r="S801" s="20"/>
      <c r="T801" s="20"/>
      <c r="U801" s="20"/>
      <c r="V801" s="20"/>
      <c r="W801" s="20"/>
      <c r="X801" s="20"/>
      <c r="Y801" s="20"/>
    </row>
    <row r="802">
      <c r="A802" s="19"/>
      <c r="B802" s="19"/>
      <c r="C802" s="19"/>
      <c r="D802" s="19"/>
      <c r="E802" s="19"/>
      <c r="F802" s="20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20"/>
      <c r="S802" s="20"/>
      <c r="T802" s="20"/>
      <c r="U802" s="20"/>
      <c r="V802" s="20"/>
      <c r="W802" s="20"/>
      <c r="X802" s="20"/>
      <c r="Y802" s="20"/>
    </row>
    <row r="803">
      <c r="A803" s="19"/>
      <c r="B803" s="19"/>
      <c r="C803" s="19"/>
      <c r="D803" s="19"/>
      <c r="E803" s="19"/>
      <c r="F803" s="20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20"/>
      <c r="S803" s="20"/>
      <c r="T803" s="20"/>
      <c r="U803" s="20"/>
      <c r="V803" s="20"/>
      <c r="W803" s="20"/>
      <c r="X803" s="20"/>
      <c r="Y803" s="20"/>
    </row>
    <row r="804">
      <c r="A804" s="19"/>
      <c r="B804" s="19"/>
      <c r="C804" s="19"/>
      <c r="D804" s="19"/>
      <c r="E804" s="19"/>
      <c r="F804" s="20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20"/>
      <c r="S804" s="20"/>
      <c r="T804" s="20"/>
      <c r="U804" s="20"/>
      <c r="V804" s="20"/>
      <c r="W804" s="20"/>
      <c r="X804" s="20"/>
      <c r="Y804" s="20"/>
    </row>
    <row r="805">
      <c r="A805" s="19"/>
      <c r="B805" s="19"/>
      <c r="C805" s="19"/>
      <c r="D805" s="19"/>
      <c r="E805" s="19"/>
      <c r="F805" s="20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20"/>
      <c r="S805" s="20"/>
      <c r="T805" s="20"/>
      <c r="U805" s="20"/>
      <c r="V805" s="20"/>
      <c r="W805" s="20"/>
      <c r="X805" s="20"/>
      <c r="Y805" s="20"/>
    </row>
    <row r="806">
      <c r="A806" s="19"/>
      <c r="B806" s="19"/>
      <c r="C806" s="19"/>
      <c r="D806" s="19"/>
      <c r="E806" s="19"/>
      <c r="F806" s="20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20"/>
      <c r="S806" s="20"/>
      <c r="T806" s="20"/>
      <c r="U806" s="20"/>
      <c r="V806" s="20"/>
      <c r="W806" s="20"/>
      <c r="X806" s="20"/>
      <c r="Y806" s="20"/>
    </row>
    <row r="807">
      <c r="A807" s="19"/>
      <c r="B807" s="19"/>
      <c r="C807" s="19"/>
      <c r="D807" s="19"/>
      <c r="E807" s="19"/>
      <c r="F807" s="20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20"/>
      <c r="S807" s="20"/>
      <c r="T807" s="20"/>
      <c r="U807" s="20"/>
      <c r="V807" s="20"/>
      <c r="W807" s="20"/>
      <c r="X807" s="20"/>
      <c r="Y807" s="20"/>
    </row>
    <row r="808">
      <c r="A808" s="19"/>
      <c r="B808" s="19"/>
      <c r="C808" s="19"/>
      <c r="D808" s="19"/>
      <c r="E808" s="19"/>
      <c r="F808" s="20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20"/>
      <c r="S808" s="20"/>
      <c r="T808" s="20"/>
      <c r="U808" s="20"/>
      <c r="V808" s="20"/>
      <c r="W808" s="20"/>
      <c r="X808" s="20"/>
      <c r="Y808" s="20"/>
    </row>
    <row r="809">
      <c r="A809" s="19"/>
      <c r="B809" s="19"/>
      <c r="C809" s="19"/>
      <c r="D809" s="19"/>
      <c r="E809" s="19"/>
      <c r="F809" s="20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20"/>
      <c r="S809" s="20"/>
      <c r="T809" s="20"/>
      <c r="U809" s="20"/>
      <c r="V809" s="20"/>
      <c r="W809" s="20"/>
      <c r="X809" s="20"/>
      <c r="Y809" s="20"/>
    </row>
    <row r="810">
      <c r="A810" s="19"/>
      <c r="B810" s="19"/>
      <c r="C810" s="19"/>
      <c r="D810" s="19"/>
      <c r="E810" s="19"/>
      <c r="F810" s="20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20"/>
      <c r="S810" s="20"/>
      <c r="T810" s="20"/>
      <c r="U810" s="20"/>
      <c r="V810" s="20"/>
      <c r="W810" s="20"/>
      <c r="X810" s="20"/>
      <c r="Y810" s="20"/>
    </row>
    <row r="811">
      <c r="A811" s="19"/>
      <c r="B811" s="19"/>
      <c r="C811" s="19"/>
      <c r="D811" s="19"/>
      <c r="E811" s="19"/>
      <c r="F811" s="20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20"/>
      <c r="S811" s="20"/>
      <c r="T811" s="20"/>
      <c r="U811" s="20"/>
      <c r="V811" s="20"/>
      <c r="W811" s="20"/>
      <c r="X811" s="20"/>
      <c r="Y811" s="20"/>
    </row>
    <row r="812">
      <c r="A812" s="19"/>
      <c r="B812" s="19"/>
      <c r="C812" s="19"/>
      <c r="D812" s="19"/>
      <c r="E812" s="19"/>
      <c r="F812" s="20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20"/>
      <c r="S812" s="20"/>
      <c r="T812" s="20"/>
      <c r="U812" s="20"/>
      <c r="V812" s="20"/>
      <c r="W812" s="20"/>
      <c r="X812" s="20"/>
      <c r="Y812" s="20"/>
    </row>
    <row r="813">
      <c r="A813" s="19"/>
      <c r="B813" s="19"/>
      <c r="C813" s="19"/>
      <c r="D813" s="19"/>
      <c r="E813" s="19"/>
      <c r="F813" s="20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20"/>
      <c r="S813" s="20"/>
      <c r="T813" s="20"/>
      <c r="U813" s="20"/>
      <c r="V813" s="20"/>
      <c r="W813" s="20"/>
      <c r="X813" s="20"/>
      <c r="Y813" s="20"/>
    </row>
    <row r="814">
      <c r="A814" s="19"/>
      <c r="B814" s="19"/>
      <c r="C814" s="19"/>
      <c r="D814" s="19"/>
      <c r="E814" s="19"/>
      <c r="F814" s="20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20"/>
      <c r="S814" s="20"/>
      <c r="T814" s="20"/>
      <c r="U814" s="20"/>
      <c r="V814" s="20"/>
      <c r="W814" s="20"/>
      <c r="X814" s="20"/>
      <c r="Y814" s="20"/>
    </row>
    <row r="815">
      <c r="A815" s="19"/>
      <c r="B815" s="19"/>
      <c r="C815" s="19"/>
      <c r="D815" s="19"/>
      <c r="E815" s="19"/>
      <c r="F815" s="20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20"/>
      <c r="S815" s="20"/>
      <c r="T815" s="20"/>
      <c r="U815" s="20"/>
      <c r="V815" s="20"/>
      <c r="W815" s="20"/>
      <c r="X815" s="20"/>
      <c r="Y815" s="20"/>
    </row>
    <row r="816">
      <c r="A816" s="19"/>
      <c r="B816" s="19"/>
      <c r="C816" s="19"/>
      <c r="D816" s="19"/>
      <c r="E816" s="19"/>
      <c r="F816" s="20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20"/>
      <c r="S816" s="20"/>
      <c r="T816" s="20"/>
      <c r="U816" s="20"/>
      <c r="V816" s="20"/>
      <c r="W816" s="20"/>
      <c r="X816" s="20"/>
      <c r="Y816" s="20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20"/>
      <c r="S817" s="20"/>
      <c r="T817" s="20"/>
      <c r="U817" s="20"/>
      <c r="V817" s="20"/>
      <c r="W817" s="20"/>
      <c r="X817" s="20"/>
      <c r="Y817" s="20"/>
    </row>
    <row r="818">
      <c r="A818" s="19"/>
      <c r="B818" s="19"/>
      <c r="C818" s="19"/>
      <c r="D818" s="19"/>
      <c r="E818" s="19"/>
      <c r="F818" s="20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20"/>
      <c r="S818" s="20"/>
      <c r="T818" s="20"/>
      <c r="U818" s="20"/>
      <c r="V818" s="20"/>
      <c r="W818" s="20"/>
      <c r="X818" s="20"/>
      <c r="Y818" s="20"/>
    </row>
    <row r="819">
      <c r="A819" s="19"/>
      <c r="B819" s="19"/>
      <c r="C819" s="19"/>
      <c r="D819" s="19"/>
      <c r="E819" s="19"/>
      <c r="F819" s="20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20"/>
      <c r="S819" s="20"/>
      <c r="T819" s="20"/>
      <c r="U819" s="20"/>
      <c r="V819" s="20"/>
      <c r="W819" s="20"/>
      <c r="X819" s="20"/>
      <c r="Y819" s="20"/>
    </row>
    <row r="820">
      <c r="A820" s="19"/>
      <c r="B820" s="19"/>
      <c r="C820" s="19"/>
      <c r="D820" s="19"/>
      <c r="E820" s="19"/>
      <c r="F820" s="20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20"/>
      <c r="S820" s="20"/>
      <c r="T820" s="20"/>
      <c r="U820" s="20"/>
      <c r="V820" s="20"/>
      <c r="W820" s="20"/>
      <c r="X820" s="20"/>
      <c r="Y820" s="20"/>
    </row>
    <row r="821">
      <c r="A821" s="19"/>
      <c r="B821" s="19"/>
      <c r="C821" s="19"/>
      <c r="D821" s="19"/>
      <c r="E821" s="19"/>
      <c r="F821" s="20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20"/>
      <c r="S821" s="20"/>
      <c r="T821" s="20"/>
      <c r="U821" s="20"/>
      <c r="V821" s="20"/>
      <c r="W821" s="20"/>
      <c r="X821" s="20"/>
      <c r="Y821" s="20"/>
    </row>
    <row r="822">
      <c r="A822" s="19"/>
      <c r="B822" s="19"/>
      <c r="C822" s="19"/>
      <c r="D822" s="19"/>
      <c r="E822" s="19"/>
      <c r="F822" s="20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20"/>
      <c r="S822" s="20"/>
      <c r="T822" s="20"/>
      <c r="U822" s="20"/>
      <c r="V822" s="20"/>
      <c r="W822" s="20"/>
      <c r="X822" s="20"/>
      <c r="Y822" s="20"/>
    </row>
    <row r="823">
      <c r="A823" s="19"/>
      <c r="B823" s="19"/>
      <c r="C823" s="19"/>
      <c r="D823" s="19"/>
      <c r="E823" s="19"/>
      <c r="F823" s="20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20"/>
      <c r="S823" s="20"/>
      <c r="T823" s="20"/>
      <c r="U823" s="20"/>
      <c r="V823" s="20"/>
      <c r="W823" s="20"/>
      <c r="X823" s="20"/>
      <c r="Y823" s="20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20"/>
      <c r="S824" s="20"/>
      <c r="T824" s="20"/>
      <c r="U824" s="20"/>
      <c r="V824" s="20"/>
      <c r="W824" s="20"/>
      <c r="X824" s="20"/>
      <c r="Y824" s="20"/>
    </row>
    <row r="825">
      <c r="A825" s="19"/>
      <c r="B825" s="19"/>
      <c r="C825" s="19"/>
      <c r="D825" s="19"/>
      <c r="E825" s="19"/>
      <c r="F825" s="20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20"/>
      <c r="S825" s="20"/>
      <c r="T825" s="20"/>
      <c r="U825" s="20"/>
      <c r="V825" s="20"/>
      <c r="W825" s="20"/>
      <c r="X825" s="20"/>
      <c r="Y825" s="20"/>
    </row>
    <row r="826">
      <c r="A826" s="19"/>
      <c r="B826" s="19"/>
      <c r="C826" s="19"/>
      <c r="D826" s="19"/>
      <c r="E826" s="19"/>
      <c r="F826" s="20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20"/>
      <c r="S826" s="20"/>
      <c r="T826" s="20"/>
      <c r="U826" s="20"/>
      <c r="V826" s="20"/>
      <c r="W826" s="20"/>
      <c r="X826" s="20"/>
      <c r="Y826" s="20"/>
    </row>
    <row r="827">
      <c r="A827" s="19"/>
      <c r="B827" s="19"/>
      <c r="C827" s="19"/>
      <c r="D827" s="19"/>
      <c r="E827" s="19"/>
      <c r="F827" s="20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20"/>
      <c r="S827" s="20"/>
      <c r="T827" s="20"/>
      <c r="U827" s="20"/>
      <c r="V827" s="20"/>
      <c r="W827" s="20"/>
      <c r="X827" s="20"/>
      <c r="Y827" s="20"/>
    </row>
    <row r="828">
      <c r="A828" s="19"/>
      <c r="B828" s="19"/>
      <c r="C828" s="19"/>
      <c r="D828" s="19"/>
      <c r="E828" s="19"/>
      <c r="F828" s="20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20"/>
      <c r="S828" s="20"/>
      <c r="T828" s="20"/>
      <c r="U828" s="20"/>
      <c r="V828" s="20"/>
      <c r="W828" s="20"/>
      <c r="X828" s="20"/>
      <c r="Y828" s="20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20"/>
      <c r="S829" s="20"/>
      <c r="T829" s="20"/>
      <c r="U829" s="20"/>
      <c r="V829" s="20"/>
      <c r="W829" s="20"/>
      <c r="X829" s="20"/>
      <c r="Y829" s="20"/>
    </row>
    <row r="830">
      <c r="A830" s="19"/>
      <c r="B830" s="19"/>
      <c r="C830" s="19"/>
      <c r="D830" s="19"/>
      <c r="E830" s="19"/>
      <c r="F830" s="20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20"/>
      <c r="S830" s="20"/>
      <c r="T830" s="20"/>
      <c r="U830" s="20"/>
      <c r="V830" s="20"/>
      <c r="W830" s="20"/>
      <c r="X830" s="20"/>
      <c r="Y830" s="20"/>
    </row>
    <row r="831">
      <c r="A831" s="19"/>
      <c r="B831" s="19"/>
      <c r="C831" s="19"/>
      <c r="D831" s="19"/>
      <c r="E831" s="19"/>
      <c r="F831" s="20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20"/>
      <c r="S831" s="20"/>
      <c r="T831" s="20"/>
      <c r="U831" s="20"/>
      <c r="V831" s="20"/>
      <c r="W831" s="20"/>
      <c r="X831" s="20"/>
      <c r="Y831" s="20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20"/>
      <c r="S832" s="20"/>
      <c r="T832" s="20"/>
      <c r="U832" s="20"/>
      <c r="V832" s="20"/>
      <c r="W832" s="20"/>
      <c r="X832" s="20"/>
      <c r="Y832" s="20"/>
    </row>
    <row r="833">
      <c r="A833" s="19"/>
      <c r="B833" s="19"/>
      <c r="C833" s="19"/>
      <c r="D833" s="19"/>
      <c r="E833" s="19"/>
      <c r="F833" s="20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20"/>
      <c r="S833" s="20"/>
      <c r="T833" s="20"/>
      <c r="U833" s="20"/>
      <c r="V833" s="20"/>
      <c r="W833" s="20"/>
      <c r="X833" s="20"/>
      <c r="Y833" s="20"/>
    </row>
    <row r="834">
      <c r="A834" s="19"/>
      <c r="B834" s="19"/>
      <c r="C834" s="19"/>
      <c r="D834" s="19"/>
      <c r="E834" s="19"/>
      <c r="F834" s="20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20"/>
      <c r="S834" s="20"/>
      <c r="T834" s="20"/>
      <c r="U834" s="20"/>
      <c r="V834" s="20"/>
      <c r="W834" s="20"/>
      <c r="X834" s="20"/>
      <c r="Y834" s="20"/>
    </row>
    <row r="835">
      <c r="A835" s="19"/>
      <c r="B835" s="19"/>
      <c r="C835" s="19"/>
      <c r="D835" s="19"/>
      <c r="E835" s="19"/>
      <c r="F835" s="20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20"/>
      <c r="S835" s="20"/>
      <c r="T835" s="20"/>
      <c r="U835" s="20"/>
      <c r="V835" s="20"/>
      <c r="W835" s="20"/>
      <c r="X835" s="20"/>
      <c r="Y835" s="20"/>
    </row>
    <row r="836">
      <c r="A836" s="19"/>
      <c r="B836" s="19"/>
      <c r="C836" s="19"/>
      <c r="D836" s="19"/>
      <c r="E836" s="19"/>
      <c r="F836" s="20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20"/>
      <c r="S836" s="20"/>
      <c r="T836" s="20"/>
      <c r="U836" s="20"/>
      <c r="V836" s="20"/>
      <c r="W836" s="20"/>
      <c r="X836" s="20"/>
      <c r="Y836" s="20"/>
    </row>
    <row r="837">
      <c r="A837" s="19"/>
      <c r="B837" s="19"/>
      <c r="C837" s="19"/>
      <c r="D837" s="19"/>
      <c r="E837" s="19"/>
      <c r="F837" s="20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20"/>
      <c r="S837" s="20"/>
      <c r="T837" s="20"/>
      <c r="U837" s="20"/>
      <c r="V837" s="20"/>
      <c r="W837" s="20"/>
      <c r="X837" s="20"/>
      <c r="Y837" s="20"/>
    </row>
    <row r="838">
      <c r="A838" s="19"/>
      <c r="B838" s="19"/>
      <c r="C838" s="19"/>
      <c r="D838" s="19"/>
      <c r="E838" s="19"/>
      <c r="F838" s="20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20"/>
      <c r="S838" s="20"/>
      <c r="T838" s="20"/>
      <c r="U838" s="20"/>
      <c r="V838" s="20"/>
      <c r="W838" s="20"/>
      <c r="X838" s="20"/>
      <c r="Y838" s="20"/>
    </row>
    <row r="839">
      <c r="A839" s="19"/>
      <c r="B839" s="19"/>
      <c r="C839" s="19"/>
      <c r="D839" s="19"/>
      <c r="E839" s="19"/>
      <c r="F839" s="20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20"/>
      <c r="S839" s="20"/>
      <c r="T839" s="20"/>
      <c r="U839" s="20"/>
      <c r="V839" s="20"/>
      <c r="W839" s="20"/>
      <c r="X839" s="20"/>
      <c r="Y839" s="20"/>
    </row>
    <row r="840">
      <c r="A840" s="19"/>
      <c r="B840" s="19"/>
      <c r="C840" s="19"/>
      <c r="D840" s="19"/>
      <c r="E840" s="19"/>
      <c r="F840" s="20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20"/>
      <c r="S840" s="20"/>
      <c r="T840" s="20"/>
      <c r="U840" s="20"/>
      <c r="V840" s="20"/>
      <c r="W840" s="20"/>
      <c r="X840" s="20"/>
      <c r="Y840" s="20"/>
    </row>
    <row r="841">
      <c r="A841" s="19"/>
      <c r="B841" s="19"/>
      <c r="C841" s="19"/>
      <c r="D841" s="19"/>
      <c r="E841" s="19"/>
      <c r="F841" s="20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20"/>
      <c r="S841" s="20"/>
      <c r="T841" s="20"/>
      <c r="U841" s="20"/>
      <c r="V841" s="20"/>
      <c r="W841" s="20"/>
      <c r="X841" s="20"/>
      <c r="Y841" s="20"/>
    </row>
    <row r="842">
      <c r="A842" s="19"/>
      <c r="B842" s="19"/>
      <c r="C842" s="19"/>
      <c r="D842" s="19"/>
      <c r="E842" s="19"/>
      <c r="F842" s="20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20"/>
      <c r="S842" s="20"/>
      <c r="T842" s="20"/>
      <c r="U842" s="20"/>
      <c r="V842" s="20"/>
      <c r="W842" s="20"/>
      <c r="X842" s="20"/>
      <c r="Y842" s="20"/>
    </row>
    <row r="843">
      <c r="A843" s="19"/>
      <c r="B843" s="19"/>
      <c r="C843" s="19"/>
      <c r="D843" s="19"/>
      <c r="E843" s="19"/>
      <c r="F843" s="20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20"/>
      <c r="S843" s="20"/>
      <c r="T843" s="20"/>
      <c r="U843" s="20"/>
      <c r="V843" s="20"/>
      <c r="W843" s="20"/>
      <c r="X843" s="20"/>
      <c r="Y843" s="20"/>
    </row>
    <row r="844">
      <c r="A844" s="19"/>
      <c r="B844" s="19"/>
      <c r="C844" s="19"/>
      <c r="D844" s="19"/>
      <c r="E844" s="19"/>
      <c r="F844" s="20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20"/>
      <c r="S844" s="20"/>
      <c r="T844" s="20"/>
      <c r="U844" s="20"/>
      <c r="V844" s="20"/>
      <c r="W844" s="20"/>
      <c r="X844" s="20"/>
      <c r="Y844" s="20"/>
    </row>
    <row r="845">
      <c r="A845" s="19"/>
      <c r="B845" s="19"/>
      <c r="C845" s="19"/>
      <c r="D845" s="19"/>
      <c r="E845" s="19"/>
      <c r="F845" s="20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20"/>
      <c r="S845" s="20"/>
      <c r="T845" s="20"/>
      <c r="U845" s="20"/>
      <c r="V845" s="20"/>
      <c r="W845" s="20"/>
      <c r="X845" s="20"/>
      <c r="Y845" s="20"/>
    </row>
    <row r="846">
      <c r="A846" s="19"/>
      <c r="B846" s="19"/>
      <c r="C846" s="19"/>
      <c r="D846" s="19"/>
      <c r="E846" s="19"/>
      <c r="F846" s="20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20"/>
      <c r="S846" s="20"/>
      <c r="T846" s="20"/>
      <c r="U846" s="20"/>
      <c r="V846" s="20"/>
      <c r="W846" s="20"/>
      <c r="X846" s="20"/>
      <c r="Y846" s="20"/>
    </row>
    <row r="847">
      <c r="A847" s="19"/>
      <c r="B847" s="19"/>
      <c r="C847" s="19"/>
      <c r="D847" s="19"/>
      <c r="E847" s="19"/>
      <c r="F847" s="20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20"/>
      <c r="S847" s="20"/>
      <c r="T847" s="20"/>
      <c r="U847" s="20"/>
      <c r="V847" s="20"/>
      <c r="W847" s="20"/>
      <c r="X847" s="20"/>
      <c r="Y847" s="20"/>
    </row>
    <row r="848">
      <c r="A848" s="19"/>
      <c r="B848" s="19"/>
      <c r="C848" s="19"/>
      <c r="D848" s="19"/>
      <c r="E848" s="19"/>
      <c r="F848" s="20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20"/>
      <c r="S848" s="20"/>
      <c r="T848" s="20"/>
      <c r="U848" s="20"/>
      <c r="V848" s="20"/>
      <c r="W848" s="20"/>
      <c r="X848" s="20"/>
      <c r="Y848" s="20"/>
    </row>
    <row r="849">
      <c r="A849" s="19"/>
      <c r="B849" s="19"/>
      <c r="C849" s="19"/>
      <c r="D849" s="19"/>
      <c r="E849" s="19"/>
      <c r="F849" s="20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20"/>
      <c r="S849" s="20"/>
      <c r="T849" s="20"/>
      <c r="U849" s="20"/>
      <c r="V849" s="20"/>
      <c r="W849" s="20"/>
      <c r="X849" s="20"/>
      <c r="Y849" s="20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20"/>
      <c r="S850" s="20"/>
      <c r="T850" s="20"/>
      <c r="U850" s="20"/>
      <c r="V850" s="20"/>
      <c r="W850" s="20"/>
      <c r="X850" s="20"/>
      <c r="Y850" s="20"/>
    </row>
    <row r="851">
      <c r="A851" s="19"/>
      <c r="B851" s="19"/>
      <c r="C851" s="19"/>
      <c r="D851" s="19"/>
      <c r="E851" s="19"/>
      <c r="F851" s="20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20"/>
      <c r="S851" s="20"/>
      <c r="T851" s="20"/>
      <c r="U851" s="20"/>
      <c r="V851" s="20"/>
      <c r="W851" s="20"/>
      <c r="X851" s="20"/>
      <c r="Y851" s="20"/>
    </row>
    <row r="852">
      <c r="A852" s="19"/>
      <c r="B852" s="19"/>
      <c r="C852" s="19"/>
      <c r="D852" s="19"/>
      <c r="E852" s="19"/>
      <c r="F852" s="20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20"/>
      <c r="S852" s="20"/>
      <c r="T852" s="20"/>
      <c r="U852" s="20"/>
      <c r="V852" s="20"/>
      <c r="W852" s="20"/>
      <c r="X852" s="20"/>
      <c r="Y852" s="20"/>
    </row>
    <row r="853">
      <c r="A853" s="19"/>
      <c r="B853" s="19"/>
      <c r="C853" s="19"/>
      <c r="D853" s="19"/>
      <c r="E853" s="19"/>
      <c r="F853" s="20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20"/>
      <c r="S853" s="20"/>
      <c r="T853" s="20"/>
      <c r="U853" s="20"/>
      <c r="V853" s="20"/>
      <c r="W853" s="20"/>
      <c r="X853" s="20"/>
      <c r="Y853" s="20"/>
    </row>
    <row r="854">
      <c r="A854" s="19"/>
      <c r="B854" s="19"/>
      <c r="C854" s="19"/>
      <c r="D854" s="19"/>
      <c r="E854" s="19"/>
      <c r="F854" s="20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20"/>
      <c r="S854" s="20"/>
      <c r="T854" s="20"/>
      <c r="U854" s="20"/>
      <c r="V854" s="20"/>
      <c r="W854" s="20"/>
      <c r="X854" s="20"/>
      <c r="Y854" s="20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20"/>
      <c r="S855" s="20"/>
      <c r="T855" s="20"/>
      <c r="U855" s="20"/>
      <c r="V855" s="20"/>
      <c r="W855" s="20"/>
      <c r="X855" s="20"/>
      <c r="Y855" s="20"/>
    </row>
    <row r="856">
      <c r="A856" s="19"/>
      <c r="B856" s="19"/>
      <c r="C856" s="19"/>
      <c r="D856" s="19"/>
      <c r="E856" s="19"/>
      <c r="F856" s="20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20"/>
      <c r="S856" s="20"/>
      <c r="T856" s="20"/>
      <c r="U856" s="20"/>
      <c r="V856" s="20"/>
      <c r="W856" s="20"/>
      <c r="X856" s="20"/>
      <c r="Y856" s="20"/>
    </row>
    <row r="857">
      <c r="A857" s="19"/>
      <c r="B857" s="19"/>
      <c r="C857" s="19"/>
      <c r="D857" s="19"/>
      <c r="E857" s="19"/>
      <c r="F857" s="20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20"/>
      <c r="S857" s="20"/>
      <c r="T857" s="20"/>
      <c r="U857" s="20"/>
      <c r="V857" s="20"/>
      <c r="W857" s="20"/>
      <c r="X857" s="20"/>
      <c r="Y857" s="20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20"/>
      <c r="S858" s="20"/>
      <c r="T858" s="20"/>
      <c r="U858" s="20"/>
      <c r="V858" s="20"/>
      <c r="W858" s="20"/>
      <c r="X858" s="20"/>
      <c r="Y858" s="20"/>
    </row>
    <row r="859">
      <c r="A859" s="19"/>
      <c r="B859" s="19"/>
      <c r="C859" s="19"/>
      <c r="D859" s="19"/>
      <c r="E859" s="19"/>
      <c r="F859" s="20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20"/>
      <c r="S859" s="20"/>
      <c r="T859" s="20"/>
      <c r="U859" s="20"/>
      <c r="V859" s="20"/>
      <c r="W859" s="20"/>
      <c r="X859" s="20"/>
      <c r="Y859" s="20"/>
    </row>
    <row r="860">
      <c r="A860" s="19"/>
      <c r="B860" s="19"/>
      <c r="C860" s="19"/>
      <c r="D860" s="19"/>
      <c r="E860" s="19"/>
      <c r="F860" s="20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20"/>
      <c r="S860" s="20"/>
      <c r="T860" s="20"/>
      <c r="U860" s="20"/>
      <c r="V860" s="20"/>
      <c r="W860" s="20"/>
      <c r="X860" s="20"/>
      <c r="Y860" s="20"/>
    </row>
    <row r="861">
      <c r="A861" s="19"/>
      <c r="B861" s="19"/>
      <c r="C861" s="19"/>
      <c r="D861" s="19"/>
      <c r="E861" s="19"/>
      <c r="F861" s="20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20"/>
      <c r="S861" s="20"/>
      <c r="T861" s="20"/>
      <c r="U861" s="20"/>
      <c r="V861" s="20"/>
      <c r="W861" s="20"/>
      <c r="X861" s="20"/>
      <c r="Y861" s="20"/>
    </row>
    <row r="862">
      <c r="A862" s="19"/>
      <c r="B862" s="19"/>
      <c r="C862" s="19"/>
      <c r="D862" s="19"/>
      <c r="E862" s="19"/>
      <c r="F862" s="20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20"/>
      <c r="S862" s="20"/>
      <c r="T862" s="20"/>
      <c r="U862" s="20"/>
      <c r="V862" s="20"/>
      <c r="W862" s="20"/>
      <c r="X862" s="20"/>
      <c r="Y862" s="20"/>
    </row>
    <row r="863">
      <c r="A863" s="19"/>
      <c r="B863" s="19"/>
      <c r="C863" s="19"/>
      <c r="D863" s="19"/>
      <c r="E863" s="19"/>
      <c r="F863" s="20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20"/>
      <c r="S863" s="20"/>
      <c r="T863" s="20"/>
      <c r="U863" s="20"/>
      <c r="V863" s="20"/>
      <c r="W863" s="20"/>
      <c r="X863" s="20"/>
      <c r="Y863" s="20"/>
    </row>
    <row r="864">
      <c r="A864" s="19"/>
      <c r="B864" s="19"/>
      <c r="C864" s="19"/>
      <c r="D864" s="19"/>
      <c r="E864" s="19"/>
      <c r="F864" s="20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20"/>
      <c r="S864" s="20"/>
      <c r="T864" s="20"/>
      <c r="U864" s="20"/>
      <c r="V864" s="20"/>
      <c r="W864" s="20"/>
      <c r="X864" s="20"/>
      <c r="Y864" s="20"/>
    </row>
    <row r="865">
      <c r="A865" s="19"/>
      <c r="B865" s="19"/>
      <c r="C865" s="19"/>
      <c r="D865" s="19"/>
      <c r="E865" s="19"/>
      <c r="F865" s="20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20"/>
      <c r="S865" s="20"/>
      <c r="T865" s="20"/>
      <c r="U865" s="20"/>
      <c r="V865" s="20"/>
      <c r="W865" s="20"/>
      <c r="X865" s="20"/>
      <c r="Y865" s="20"/>
    </row>
    <row r="866">
      <c r="A866" s="19"/>
      <c r="B866" s="19"/>
      <c r="C866" s="19"/>
      <c r="D866" s="19"/>
      <c r="E866" s="19"/>
      <c r="F866" s="20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20"/>
      <c r="S866" s="20"/>
      <c r="T866" s="20"/>
      <c r="U866" s="20"/>
      <c r="V866" s="20"/>
      <c r="W866" s="20"/>
      <c r="X866" s="20"/>
      <c r="Y866" s="20"/>
    </row>
    <row r="867">
      <c r="A867" s="19"/>
      <c r="B867" s="19"/>
      <c r="C867" s="19"/>
      <c r="D867" s="19"/>
      <c r="E867" s="19"/>
      <c r="F867" s="20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20"/>
      <c r="S867" s="20"/>
      <c r="T867" s="20"/>
      <c r="U867" s="20"/>
      <c r="V867" s="20"/>
      <c r="W867" s="20"/>
      <c r="X867" s="20"/>
      <c r="Y867" s="20"/>
    </row>
    <row r="868">
      <c r="A868" s="19"/>
      <c r="B868" s="19"/>
      <c r="C868" s="19"/>
      <c r="D868" s="19"/>
      <c r="E868" s="19"/>
      <c r="F868" s="20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20"/>
      <c r="S868" s="20"/>
      <c r="T868" s="20"/>
      <c r="U868" s="20"/>
      <c r="V868" s="20"/>
      <c r="W868" s="20"/>
      <c r="X868" s="20"/>
      <c r="Y868" s="20"/>
    </row>
    <row r="869">
      <c r="A869" s="19"/>
      <c r="B869" s="19"/>
      <c r="C869" s="19"/>
      <c r="D869" s="19"/>
      <c r="E869" s="19"/>
      <c r="F869" s="20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20"/>
      <c r="S869" s="20"/>
      <c r="T869" s="20"/>
      <c r="U869" s="20"/>
      <c r="V869" s="20"/>
      <c r="W869" s="20"/>
      <c r="X869" s="20"/>
      <c r="Y869" s="20"/>
    </row>
    <row r="870">
      <c r="A870" s="19"/>
      <c r="B870" s="19"/>
      <c r="C870" s="19"/>
      <c r="D870" s="19"/>
      <c r="E870" s="19"/>
      <c r="F870" s="20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20"/>
      <c r="S870" s="20"/>
      <c r="T870" s="20"/>
      <c r="U870" s="20"/>
      <c r="V870" s="20"/>
      <c r="W870" s="20"/>
      <c r="X870" s="20"/>
      <c r="Y870" s="20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20"/>
      <c r="S871" s="20"/>
      <c r="T871" s="20"/>
      <c r="U871" s="20"/>
      <c r="V871" s="20"/>
      <c r="W871" s="20"/>
      <c r="X871" s="20"/>
      <c r="Y871" s="20"/>
    </row>
    <row r="872">
      <c r="A872" s="19"/>
      <c r="B872" s="19"/>
      <c r="C872" s="19"/>
      <c r="D872" s="19"/>
      <c r="E872" s="19"/>
      <c r="F872" s="20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20"/>
      <c r="S872" s="20"/>
      <c r="T872" s="20"/>
      <c r="U872" s="20"/>
      <c r="V872" s="20"/>
      <c r="W872" s="20"/>
      <c r="X872" s="20"/>
      <c r="Y872" s="20"/>
    </row>
    <row r="873">
      <c r="A873" s="19"/>
      <c r="B873" s="19"/>
      <c r="C873" s="19"/>
      <c r="D873" s="19"/>
      <c r="E873" s="19"/>
      <c r="F873" s="20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20"/>
      <c r="S873" s="20"/>
      <c r="T873" s="20"/>
      <c r="U873" s="20"/>
      <c r="V873" s="20"/>
      <c r="W873" s="20"/>
      <c r="X873" s="20"/>
      <c r="Y873" s="20"/>
    </row>
    <row r="874">
      <c r="A874" s="19"/>
      <c r="B874" s="19"/>
      <c r="C874" s="19"/>
      <c r="D874" s="19"/>
      <c r="E874" s="19"/>
      <c r="F874" s="20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20"/>
      <c r="S874" s="20"/>
      <c r="T874" s="20"/>
      <c r="U874" s="20"/>
      <c r="V874" s="20"/>
      <c r="W874" s="20"/>
      <c r="X874" s="20"/>
      <c r="Y874" s="20"/>
    </row>
    <row r="875">
      <c r="A875" s="19"/>
      <c r="B875" s="19"/>
      <c r="C875" s="19"/>
      <c r="D875" s="19"/>
      <c r="E875" s="19"/>
      <c r="F875" s="20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20"/>
      <c r="S875" s="20"/>
      <c r="T875" s="20"/>
      <c r="U875" s="20"/>
      <c r="V875" s="20"/>
      <c r="W875" s="20"/>
      <c r="X875" s="20"/>
      <c r="Y875" s="20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20"/>
      <c r="S876" s="20"/>
      <c r="T876" s="20"/>
      <c r="U876" s="20"/>
      <c r="V876" s="20"/>
      <c r="W876" s="20"/>
      <c r="X876" s="20"/>
      <c r="Y876" s="20"/>
    </row>
    <row r="877">
      <c r="A877" s="19"/>
      <c r="B877" s="19"/>
      <c r="C877" s="19"/>
      <c r="D877" s="19"/>
      <c r="E877" s="19"/>
      <c r="F877" s="20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20"/>
      <c r="S877" s="20"/>
      <c r="T877" s="20"/>
      <c r="U877" s="20"/>
      <c r="V877" s="20"/>
      <c r="W877" s="20"/>
      <c r="X877" s="20"/>
      <c r="Y877" s="20"/>
    </row>
    <row r="878">
      <c r="A878" s="19"/>
      <c r="B878" s="19"/>
      <c r="C878" s="19"/>
      <c r="D878" s="19"/>
      <c r="E878" s="19"/>
      <c r="F878" s="20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20"/>
      <c r="S878" s="20"/>
      <c r="T878" s="20"/>
      <c r="U878" s="20"/>
      <c r="V878" s="20"/>
      <c r="W878" s="20"/>
      <c r="X878" s="20"/>
      <c r="Y878" s="20"/>
    </row>
    <row r="879">
      <c r="A879" s="19"/>
      <c r="B879" s="19"/>
      <c r="C879" s="19"/>
      <c r="D879" s="19"/>
      <c r="E879" s="19"/>
      <c r="F879" s="20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20"/>
      <c r="S879" s="20"/>
      <c r="T879" s="20"/>
      <c r="U879" s="20"/>
      <c r="V879" s="20"/>
      <c r="W879" s="20"/>
      <c r="X879" s="20"/>
      <c r="Y879" s="20"/>
    </row>
    <row r="880">
      <c r="A880" s="19"/>
      <c r="B880" s="19"/>
      <c r="C880" s="19"/>
      <c r="D880" s="19"/>
      <c r="E880" s="19"/>
      <c r="F880" s="20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20"/>
      <c r="S880" s="20"/>
      <c r="T880" s="20"/>
      <c r="U880" s="20"/>
      <c r="V880" s="20"/>
      <c r="W880" s="20"/>
      <c r="X880" s="20"/>
      <c r="Y880" s="20"/>
    </row>
    <row r="881">
      <c r="A881" s="19"/>
      <c r="B881" s="19"/>
      <c r="C881" s="19"/>
      <c r="D881" s="19"/>
      <c r="E881" s="19"/>
      <c r="F881" s="20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20"/>
      <c r="S881" s="20"/>
      <c r="T881" s="20"/>
      <c r="U881" s="20"/>
      <c r="V881" s="20"/>
      <c r="W881" s="20"/>
      <c r="X881" s="20"/>
      <c r="Y881" s="20"/>
    </row>
    <row r="882">
      <c r="A882" s="19"/>
      <c r="B882" s="19"/>
      <c r="C882" s="19"/>
      <c r="D882" s="19"/>
      <c r="E882" s="19"/>
      <c r="F882" s="20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20"/>
      <c r="S882" s="20"/>
      <c r="T882" s="20"/>
      <c r="U882" s="20"/>
      <c r="V882" s="20"/>
      <c r="W882" s="20"/>
      <c r="X882" s="20"/>
      <c r="Y882" s="20"/>
    </row>
    <row r="883">
      <c r="A883" s="19"/>
      <c r="B883" s="19"/>
      <c r="C883" s="19"/>
      <c r="D883" s="19"/>
      <c r="E883" s="19"/>
      <c r="F883" s="20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20"/>
      <c r="S883" s="20"/>
      <c r="T883" s="20"/>
      <c r="U883" s="20"/>
      <c r="V883" s="20"/>
      <c r="W883" s="20"/>
      <c r="X883" s="20"/>
      <c r="Y883" s="20"/>
    </row>
    <row r="884">
      <c r="A884" s="19"/>
      <c r="B884" s="19"/>
      <c r="C884" s="19"/>
      <c r="D884" s="19"/>
      <c r="E884" s="19"/>
      <c r="F884" s="20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20"/>
      <c r="S884" s="20"/>
      <c r="T884" s="20"/>
      <c r="U884" s="20"/>
      <c r="V884" s="20"/>
      <c r="W884" s="20"/>
      <c r="X884" s="20"/>
      <c r="Y884" s="20"/>
    </row>
    <row r="885">
      <c r="A885" s="19"/>
      <c r="B885" s="19"/>
      <c r="C885" s="19"/>
      <c r="D885" s="19"/>
      <c r="E885" s="19"/>
      <c r="F885" s="20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20"/>
      <c r="S885" s="20"/>
      <c r="T885" s="20"/>
      <c r="U885" s="20"/>
      <c r="V885" s="20"/>
      <c r="W885" s="20"/>
      <c r="X885" s="20"/>
      <c r="Y885" s="20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20"/>
      <c r="S886" s="20"/>
      <c r="T886" s="20"/>
      <c r="U886" s="20"/>
      <c r="V886" s="20"/>
      <c r="W886" s="20"/>
      <c r="X886" s="20"/>
      <c r="Y886" s="20"/>
    </row>
    <row r="887">
      <c r="A887" s="19"/>
      <c r="B887" s="19"/>
      <c r="C887" s="19"/>
      <c r="D887" s="19"/>
      <c r="E887" s="19"/>
      <c r="F887" s="20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20"/>
      <c r="S887" s="20"/>
      <c r="T887" s="20"/>
      <c r="U887" s="20"/>
      <c r="V887" s="20"/>
      <c r="W887" s="20"/>
      <c r="X887" s="20"/>
      <c r="Y887" s="20"/>
    </row>
    <row r="888">
      <c r="A888" s="19"/>
      <c r="B888" s="19"/>
      <c r="C888" s="19"/>
      <c r="D888" s="19"/>
      <c r="E888" s="19"/>
      <c r="F888" s="20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20"/>
      <c r="S888" s="20"/>
      <c r="T888" s="20"/>
      <c r="U888" s="20"/>
      <c r="V888" s="20"/>
      <c r="W888" s="20"/>
      <c r="X888" s="20"/>
      <c r="Y888" s="20"/>
    </row>
    <row r="889">
      <c r="A889" s="19"/>
      <c r="B889" s="19"/>
      <c r="C889" s="19"/>
      <c r="D889" s="19"/>
      <c r="E889" s="19"/>
      <c r="F889" s="20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20"/>
      <c r="S889" s="20"/>
      <c r="T889" s="20"/>
      <c r="U889" s="20"/>
      <c r="V889" s="20"/>
      <c r="W889" s="20"/>
      <c r="X889" s="20"/>
      <c r="Y889" s="20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20"/>
      <c r="S890" s="20"/>
      <c r="T890" s="20"/>
      <c r="U890" s="20"/>
      <c r="V890" s="20"/>
      <c r="W890" s="20"/>
      <c r="X890" s="20"/>
      <c r="Y890" s="20"/>
    </row>
    <row r="891">
      <c r="A891" s="19"/>
      <c r="B891" s="19"/>
      <c r="C891" s="19"/>
      <c r="D891" s="19"/>
      <c r="E891" s="19"/>
      <c r="F891" s="20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20"/>
      <c r="S891" s="20"/>
      <c r="T891" s="20"/>
      <c r="U891" s="20"/>
      <c r="V891" s="20"/>
      <c r="W891" s="20"/>
      <c r="X891" s="20"/>
      <c r="Y891" s="20"/>
    </row>
    <row r="892">
      <c r="A892" s="19"/>
      <c r="B892" s="19"/>
      <c r="C892" s="19"/>
      <c r="D892" s="19"/>
      <c r="E892" s="19"/>
      <c r="F892" s="20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20"/>
      <c r="S892" s="20"/>
      <c r="T892" s="20"/>
      <c r="U892" s="20"/>
      <c r="V892" s="20"/>
      <c r="W892" s="20"/>
      <c r="X892" s="20"/>
      <c r="Y892" s="20"/>
    </row>
    <row r="893">
      <c r="A893" s="19"/>
      <c r="B893" s="19"/>
      <c r="C893" s="19"/>
      <c r="D893" s="19"/>
      <c r="E893" s="19"/>
      <c r="F893" s="20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20"/>
      <c r="S893" s="20"/>
      <c r="T893" s="20"/>
      <c r="U893" s="20"/>
      <c r="V893" s="20"/>
      <c r="W893" s="20"/>
      <c r="X893" s="20"/>
      <c r="Y893" s="20"/>
    </row>
    <row r="894">
      <c r="A894" s="19"/>
      <c r="B894" s="19"/>
      <c r="C894" s="19"/>
      <c r="D894" s="19"/>
      <c r="E894" s="19"/>
      <c r="F894" s="20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20"/>
      <c r="S894" s="20"/>
      <c r="T894" s="20"/>
      <c r="U894" s="20"/>
      <c r="V894" s="20"/>
      <c r="W894" s="20"/>
      <c r="X894" s="20"/>
      <c r="Y894" s="20"/>
    </row>
    <row r="895">
      <c r="A895" s="19"/>
      <c r="B895" s="19"/>
      <c r="C895" s="19"/>
      <c r="D895" s="19"/>
      <c r="E895" s="19"/>
      <c r="F895" s="20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20"/>
      <c r="S895" s="20"/>
      <c r="T895" s="20"/>
      <c r="U895" s="20"/>
      <c r="V895" s="20"/>
      <c r="W895" s="20"/>
      <c r="X895" s="20"/>
      <c r="Y895" s="20"/>
    </row>
    <row r="896">
      <c r="A896" s="19"/>
      <c r="B896" s="19"/>
      <c r="C896" s="19"/>
      <c r="D896" s="19"/>
      <c r="E896" s="19"/>
      <c r="F896" s="20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20"/>
      <c r="S896" s="20"/>
      <c r="T896" s="20"/>
      <c r="U896" s="20"/>
      <c r="V896" s="20"/>
      <c r="W896" s="20"/>
      <c r="X896" s="20"/>
      <c r="Y896" s="20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20"/>
      <c r="S897" s="20"/>
      <c r="T897" s="20"/>
      <c r="U897" s="20"/>
      <c r="V897" s="20"/>
      <c r="W897" s="20"/>
      <c r="X897" s="20"/>
      <c r="Y897" s="20"/>
    </row>
    <row r="898">
      <c r="A898" s="19"/>
      <c r="B898" s="19"/>
      <c r="C898" s="19"/>
      <c r="D898" s="19"/>
      <c r="E898" s="19"/>
      <c r="F898" s="20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20"/>
      <c r="S898" s="20"/>
      <c r="T898" s="20"/>
      <c r="U898" s="20"/>
      <c r="V898" s="20"/>
      <c r="W898" s="20"/>
      <c r="X898" s="20"/>
      <c r="Y898" s="20"/>
    </row>
    <row r="899">
      <c r="A899" s="19"/>
      <c r="B899" s="19"/>
      <c r="C899" s="19"/>
      <c r="D899" s="19"/>
      <c r="E899" s="19"/>
      <c r="F899" s="20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20"/>
      <c r="S899" s="20"/>
      <c r="T899" s="20"/>
      <c r="U899" s="20"/>
      <c r="V899" s="20"/>
      <c r="W899" s="20"/>
      <c r="X899" s="20"/>
      <c r="Y899" s="20"/>
    </row>
    <row r="900">
      <c r="A900" s="19"/>
      <c r="B900" s="19"/>
      <c r="C900" s="19"/>
      <c r="D900" s="19"/>
      <c r="E900" s="19"/>
      <c r="F900" s="20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20"/>
      <c r="S900" s="20"/>
      <c r="T900" s="20"/>
      <c r="U900" s="20"/>
      <c r="V900" s="20"/>
      <c r="W900" s="20"/>
      <c r="X900" s="20"/>
      <c r="Y900" s="20"/>
    </row>
    <row r="901">
      <c r="A901" s="19"/>
      <c r="B901" s="19"/>
      <c r="C901" s="19"/>
      <c r="D901" s="19"/>
      <c r="E901" s="19"/>
      <c r="F901" s="20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20"/>
      <c r="S901" s="20"/>
      <c r="T901" s="20"/>
      <c r="U901" s="20"/>
      <c r="V901" s="20"/>
      <c r="W901" s="20"/>
      <c r="X901" s="20"/>
      <c r="Y901" s="20"/>
    </row>
    <row r="902">
      <c r="A902" s="19"/>
      <c r="B902" s="19"/>
      <c r="C902" s="19"/>
      <c r="D902" s="19"/>
      <c r="E902" s="19"/>
      <c r="F902" s="20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20"/>
      <c r="S902" s="20"/>
      <c r="T902" s="20"/>
      <c r="U902" s="20"/>
      <c r="V902" s="20"/>
      <c r="W902" s="20"/>
      <c r="X902" s="20"/>
      <c r="Y902" s="20"/>
    </row>
    <row r="903">
      <c r="A903" s="19"/>
      <c r="B903" s="19"/>
      <c r="C903" s="19"/>
      <c r="D903" s="19"/>
      <c r="E903" s="19"/>
      <c r="F903" s="20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20"/>
      <c r="S903" s="20"/>
      <c r="T903" s="20"/>
      <c r="U903" s="20"/>
      <c r="V903" s="20"/>
      <c r="W903" s="20"/>
      <c r="X903" s="20"/>
      <c r="Y903" s="20"/>
    </row>
    <row r="904">
      <c r="A904" s="19"/>
      <c r="B904" s="19"/>
      <c r="C904" s="19"/>
      <c r="D904" s="19"/>
      <c r="E904" s="19"/>
      <c r="F904" s="20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20"/>
      <c r="S904" s="20"/>
      <c r="T904" s="20"/>
      <c r="U904" s="20"/>
      <c r="V904" s="20"/>
      <c r="W904" s="20"/>
      <c r="X904" s="20"/>
      <c r="Y904" s="20"/>
    </row>
    <row r="905">
      <c r="A905" s="19"/>
      <c r="B905" s="19"/>
      <c r="C905" s="19"/>
      <c r="D905" s="19"/>
      <c r="E905" s="19"/>
      <c r="F905" s="20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20"/>
      <c r="S905" s="20"/>
      <c r="T905" s="20"/>
      <c r="U905" s="20"/>
      <c r="V905" s="20"/>
      <c r="W905" s="20"/>
      <c r="X905" s="20"/>
      <c r="Y905" s="20"/>
    </row>
    <row r="906">
      <c r="A906" s="19"/>
      <c r="B906" s="19"/>
      <c r="C906" s="19"/>
      <c r="D906" s="19"/>
      <c r="E906" s="19"/>
      <c r="F906" s="20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20"/>
      <c r="S906" s="20"/>
      <c r="T906" s="20"/>
      <c r="U906" s="20"/>
      <c r="V906" s="20"/>
      <c r="W906" s="20"/>
      <c r="X906" s="20"/>
      <c r="Y906" s="20"/>
    </row>
    <row r="907">
      <c r="A907" s="19"/>
      <c r="B907" s="19"/>
      <c r="C907" s="19"/>
      <c r="D907" s="19"/>
      <c r="E907" s="19"/>
      <c r="F907" s="20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20"/>
      <c r="S907" s="20"/>
      <c r="T907" s="20"/>
      <c r="U907" s="20"/>
      <c r="V907" s="20"/>
      <c r="W907" s="20"/>
      <c r="X907" s="20"/>
      <c r="Y907" s="20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20"/>
      <c r="S908" s="20"/>
      <c r="T908" s="20"/>
      <c r="U908" s="20"/>
      <c r="V908" s="20"/>
      <c r="W908" s="20"/>
      <c r="X908" s="20"/>
      <c r="Y908" s="20"/>
    </row>
    <row r="909">
      <c r="A909" s="19"/>
      <c r="B909" s="19"/>
      <c r="C909" s="19"/>
      <c r="D909" s="19"/>
      <c r="E909" s="19"/>
      <c r="F909" s="20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20"/>
      <c r="S909" s="20"/>
      <c r="T909" s="20"/>
      <c r="U909" s="20"/>
      <c r="V909" s="20"/>
      <c r="W909" s="20"/>
      <c r="X909" s="20"/>
      <c r="Y909" s="20"/>
    </row>
    <row r="910">
      <c r="A910" s="19"/>
      <c r="B910" s="19"/>
      <c r="C910" s="19"/>
      <c r="D910" s="19"/>
      <c r="E910" s="19"/>
      <c r="F910" s="20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20"/>
      <c r="S910" s="20"/>
      <c r="T910" s="20"/>
      <c r="U910" s="20"/>
      <c r="V910" s="20"/>
      <c r="W910" s="20"/>
      <c r="X910" s="20"/>
      <c r="Y910" s="20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20"/>
      <c r="S911" s="20"/>
      <c r="T911" s="20"/>
      <c r="U911" s="20"/>
      <c r="V911" s="20"/>
      <c r="W911" s="20"/>
      <c r="X911" s="20"/>
      <c r="Y911" s="20"/>
    </row>
    <row r="912">
      <c r="A912" s="19"/>
      <c r="B912" s="19"/>
      <c r="C912" s="19"/>
      <c r="D912" s="19"/>
      <c r="E912" s="19"/>
      <c r="F912" s="20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20"/>
      <c r="S912" s="20"/>
      <c r="T912" s="20"/>
      <c r="U912" s="20"/>
      <c r="V912" s="20"/>
      <c r="W912" s="20"/>
      <c r="X912" s="20"/>
      <c r="Y912" s="20"/>
    </row>
    <row r="913">
      <c r="A913" s="19"/>
      <c r="B913" s="19"/>
      <c r="C913" s="19"/>
      <c r="D913" s="19"/>
      <c r="E913" s="19"/>
      <c r="F913" s="20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20"/>
      <c r="S913" s="20"/>
      <c r="T913" s="20"/>
      <c r="U913" s="20"/>
      <c r="V913" s="20"/>
      <c r="W913" s="20"/>
      <c r="X913" s="20"/>
      <c r="Y913" s="20"/>
    </row>
    <row r="914">
      <c r="A914" s="19"/>
      <c r="B914" s="19"/>
      <c r="C914" s="19"/>
      <c r="D914" s="19"/>
      <c r="E914" s="19"/>
      <c r="F914" s="20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20"/>
      <c r="S914" s="20"/>
      <c r="T914" s="20"/>
      <c r="U914" s="20"/>
      <c r="V914" s="20"/>
      <c r="W914" s="20"/>
      <c r="X914" s="20"/>
      <c r="Y914" s="20"/>
    </row>
    <row r="915">
      <c r="A915" s="19"/>
      <c r="B915" s="19"/>
      <c r="C915" s="19"/>
      <c r="D915" s="19"/>
      <c r="E915" s="19"/>
      <c r="F915" s="20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20"/>
      <c r="S915" s="20"/>
      <c r="T915" s="20"/>
      <c r="U915" s="20"/>
      <c r="V915" s="20"/>
      <c r="W915" s="20"/>
      <c r="X915" s="20"/>
      <c r="Y915" s="20"/>
    </row>
    <row r="916">
      <c r="A916" s="19"/>
      <c r="B916" s="19"/>
      <c r="C916" s="19"/>
      <c r="D916" s="19"/>
      <c r="E916" s="19"/>
      <c r="F916" s="20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20"/>
      <c r="S916" s="20"/>
      <c r="T916" s="20"/>
      <c r="U916" s="20"/>
      <c r="V916" s="20"/>
      <c r="W916" s="20"/>
      <c r="X916" s="20"/>
      <c r="Y916" s="20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20"/>
      <c r="S917" s="20"/>
      <c r="T917" s="20"/>
      <c r="U917" s="20"/>
      <c r="V917" s="20"/>
      <c r="W917" s="20"/>
      <c r="X917" s="20"/>
      <c r="Y917" s="20"/>
    </row>
    <row r="918">
      <c r="A918" s="19"/>
      <c r="B918" s="19"/>
      <c r="C918" s="19"/>
      <c r="D918" s="19"/>
      <c r="E918" s="19"/>
      <c r="F918" s="20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20"/>
      <c r="S918" s="20"/>
      <c r="T918" s="20"/>
      <c r="U918" s="20"/>
      <c r="V918" s="20"/>
      <c r="W918" s="20"/>
      <c r="X918" s="20"/>
      <c r="Y918" s="20"/>
    </row>
    <row r="919">
      <c r="A919" s="19"/>
      <c r="B919" s="19"/>
      <c r="C919" s="19"/>
      <c r="D919" s="19"/>
      <c r="E919" s="19"/>
      <c r="F919" s="20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20"/>
      <c r="S919" s="20"/>
      <c r="T919" s="20"/>
      <c r="U919" s="20"/>
      <c r="V919" s="20"/>
      <c r="W919" s="20"/>
      <c r="X919" s="20"/>
      <c r="Y919" s="20"/>
    </row>
    <row r="920">
      <c r="A920" s="19"/>
      <c r="B920" s="19"/>
      <c r="C920" s="19"/>
      <c r="D920" s="19"/>
      <c r="E920" s="19"/>
      <c r="F920" s="20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20"/>
      <c r="S920" s="20"/>
      <c r="T920" s="20"/>
      <c r="U920" s="20"/>
      <c r="V920" s="20"/>
      <c r="W920" s="20"/>
      <c r="X920" s="20"/>
      <c r="Y920" s="20"/>
    </row>
    <row r="921">
      <c r="A921" s="19"/>
      <c r="B921" s="19"/>
      <c r="C921" s="19"/>
      <c r="D921" s="19"/>
      <c r="E921" s="19"/>
      <c r="F921" s="20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20"/>
      <c r="S921" s="20"/>
      <c r="T921" s="20"/>
      <c r="U921" s="20"/>
      <c r="V921" s="20"/>
      <c r="W921" s="20"/>
      <c r="X921" s="20"/>
      <c r="Y921" s="20"/>
    </row>
    <row r="922">
      <c r="A922" s="19"/>
      <c r="B922" s="19"/>
      <c r="C922" s="19"/>
      <c r="D922" s="19"/>
      <c r="E922" s="19"/>
      <c r="F922" s="20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20"/>
      <c r="S922" s="20"/>
      <c r="T922" s="20"/>
      <c r="U922" s="20"/>
      <c r="V922" s="20"/>
      <c r="W922" s="20"/>
      <c r="X922" s="20"/>
      <c r="Y922" s="20"/>
    </row>
    <row r="923">
      <c r="A923" s="19"/>
      <c r="B923" s="19"/>
      <c r="C923" s="19"/>
      <c r="D923" s="19"/>
      <c r="E923" s="19"/>
      <c r="F923" s="20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20"/>
      <c r="S923" s="20"/>
      <c r="T923" s="20"/>
      <c r="U923" s="20"/>
      <c r="V923" s="20"/>
      <c r="W923" s="20"/>
      <c r="X923" s="20"/>
      <c r="Y923" s="20"/>
    </row>
    <row r="924">
      <c r="A924" s="19"/>
      <c r="B924" s="19"/>
      <c r="C924" s="19"/>
      <c r="D924" s="19"/>
      <c r="E924" s="19"/>
      <c r="F924" s="20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20"/>
      <c r="S924" s="20"/>
      <c r="T924" s="20"/>
      <c r="U924" s="20"/>
      <c r="V924" s="20"/>
      <c r="W924" s="20"/>
      <c r="X924" s="20"/>
      <c r="Y924" s="20"/>
    </row>
    <row r="925">
      <c r="A925" s="19"/>
      <c r="B925" s="19"/>
      <c r="C925" s="19"/>
      <c r="D925" s="19"/>
      <c r="E925" s="19"/>
      <c r="F925" s="20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20"/>
      <c r="S925" s="20"/>
      <c r="T925" s="20"/>
      <c r="U925" s="20"/>
      <c r="V925" s="20"/>
      <c r="W925" s="20"/>
      <c r="X925" s="20"/>
      <c r="Y925" s="20"/>
    </row>
    <row r="926">
      <c r="A926" s="19"/>
      <c r="B926" s="19"/>
      <c r="C926" s="19"/>
      <c r="D926" s="19"/>
      <c r="E926" s="19"/>
      <c r="F926" s="20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20"/>
      <c r="S926" s="20"/>
      <c r="T926" s="20"/>
      <c r="U926" s="20"/>
      <c r="V926" s="20"/>
      <c r="W926" s="20"/>
      <c r="X926" s="20"/>
      <c r="Y926" s="20"/>
    </row>
    <row r="927">
      <c r="A927" s="19"/>
      <c r="B927" s="19"/>
      <c r="C927" s="19"/>
      <c r="D927" s="19"/>
      <c r="E927" s="19"/>
      <c r="F927" s="20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20"/>
      <c r="S927" s="20"/>
      <c r="T927" s="20"/>
      <c r="U927" s="20"/>
      <c r="V927" s="20"/>
      <c r="W927" s="20"/>
      <c r="X927" s="20"/>
      <c r="Y927" s="20"/>
    </row>
    <row r="928">
      <c r="A928" s="19"/>
      <c r="B928" s="19"/>
      <c r="C928" s="19"/>
      <c r="D928" s="19"/>
      <c r="E928" s="19"/>
      <c r="F928" s="20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20"/>
      <c r="S928" s="20"/>
      <c r="T928" s="20"/>
      <c r="U928" s="20"/>
      <c r="V928" s="20"/>
      <c r="W928" s="20"/>
      <c r="X928" s="20"/>
      <c r="Y928" s="20"/>
    </row>
    <row r="929">
      <c r="A929" s="19"/>
      <c r="B929" s="19"/>
      <c r="C929" s="19"/>
      <c r="D929" s="19"/>
      <c r="E929" s="19"/>
      <c r="F929" s="20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20"/>
      <c r="S929" s="20"/>
      <c r="T929" s="20"/>
      <c r="U929" s="20"/>
      <c r="V929" s="20"/>
      <c r="W929" s="20"/>
      <c r="X929" s="20"/>
      <c r="Y929" s="20"/>
    </row>
    <row r="930">
      <c r="A930" s="19"/>
      <c r="B930" s="19"/>
      <c r="C930" s="19"/>
      <c r="D930" s="19"/>
      <c r="E930" s="19"/>
      <c r="F930" s="20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20"/>
      <c r="S930" s="20"/>
      <c r="T930" s="20"/>
      <c r="U930" s="20"/>
      <c r="V930" s="20"/>
      <c r="W930" s="20"/>
      <c r="X930" s="20"/>
      <c r="Y930" s="20"/>
    </row>
    <row r="931">
      <c r="A931" s="19"/>
      <c r="B931" s="19"/>
      <c r="C931" s="19"/>
      <c r="D931" s="19"/>
      <c r="E931" s="19"/>
      <c r="F931" s="20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20"/>
      <c r="S931" s="20"/>
      <c r="T931" s="20"/>
      <c r="U931" s="20"/>
      <c r="V931" s="20"/>
      <c r="W931" s="20"/>
      <c r="X931" s="20"/>
      <c r="Y931" s="20"/>
    </row>
    <row r="932">
      <c r="A932" s="19"/>
      <c r="B932" s="19"/>
      <c r="C932" s="19"/>
      <c r="D932" s="19"/>
      <c r="E932" s="19"/>
      <c r="F932" s="20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20"/>
      <c r="S932" s="20"/>
      <c r="T932" s="20"/>
      <c r="U932" s="20"/>
      <c r="V932" s="20"/>
      <c r="W932" s="20"/>
      <c r="X932" s="20"/>
      <c r="Y932" s="20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20"/>
      <c r="S933" s="20"/>
      <c r="T933" s="20"/>
      <c r="U933" s="20"/>
      <c r="V933" s="20"/>
      <c r="W933" s="20"/>
      <c r="X933" s="20"/>
      <c r="Y933" s="20"/>
    </row>
    <row r="934">
      <c r="A934" s="19"/>
      <c r="B934" s="19"/>
      <c r="C934" s="19"/>
      <c r="D934" s="19"/>
      <c r="E934" s="19"/>
      <c r="F934" s="20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20"/>
      <c r="S934" s="20"/>
      <c r="T934" s="20"/>
      <c r="U934" s="20"/>
      <c r="V934" s="20"/>
      <c r="W934" s="20"/>
      <c r="X934" s="20"/>
      <c r="Y934" s="20"/>
    </row>
    <row r="935">
      <c r="A935" s="19"/>
      <c r="B935" s="19"/>
      <c r="C935" s="19"/>
      <c r="D935" s="19"/>
      <c r="E935" s="19"/>
      <c r="F935" s="20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20"/>
      <c r="S935" s="20"/>
      <c r="T935" s="20"/>
      <c r="U935" s="20"/>
      <c r="V935" s="20"/>
      <c r="W935" s="20"/>
      <c r="X935" s="20"/>
      <c r="Y935" s="20"/>
    </row>
    <row r="936">
      <c r="A936" s="19"/>
      <c r="B936" s="19"/>
      <c r="C936" s="19"/>
      <c r="D936" s="19"/>
      <c r="E936" s="19"/>
      <c r="F936" s="20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20"/>
      <c r="S936" s="20"/>
      <c r="T936" s="20"/>
      <c r="U936" s="20"/>
      <c r="V936" s="20"/>
      <c r="W936" s="20"/>
      <c r="X936" s="20"/>
      <c r="Y936" s="20"/>
    </row>
    <row r="937">
      <c r="A937" s="19"/>
      <c r="B937" s="19"/>
      <c r="C937" s="19"/>
      <c r="D937" s="19"/>
      <c r="E937" s="19"/>
      <c r="F937" s="20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20"/>
      <c r="S937" s="20"/>
      <c r="T937" s="20"/>
      <c r="U937" s="20"/>
      <c r="V937" s="20"/>
      <c r="W937" s="20"/>
      <c r="X937" s="20"/>
      <c r="Y937" s="20"/>
    </row>
    <row r="938">
      <c r="A938" s="19"/>
      <c r="B938" s="19"/>
      <c r="C938" s="19"/>
      <c r="D938" s="19"/>
      <c r="E938" s="19"/>
      <c r="F938" s="20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20"/>
      <c r="S938" s="20"/>
      <c r="T938" s="20"/>
      <c r="U938" s="20"/>
      <c r="V938" s="20"/>
      <c r="W938" s="20"/>
      <c r="X938" s="20"/>
      <c r="Y938" s="20"/>
    </row>
    <row r="939">
      <c r="A939" s="19"/>
      <c r="B939" s="19"/>
      <c r="C939" s="19"/>
      <c r="D939" s="19"/>
      <c r="E939" s="19"/>
      <c r="F939" s="20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20"/>
      <c r="S939" s="20"/>
      <c r="T939" s="20"/>
      <c r="U939" s="20"/>
      <c r="V939" s="20"/>
      <c r="W939" s="20"/>
      <c r="X939" s="20"/>
      <c r="Y939" s="20"/>
    </row>
    <row r="940">
      <c r="A940" s="19"/>
      <c r="B940" s="19"/>
      <c r="C940" s="19"/>
      <c r="D940" s="19"/>
      <c r="E940" s="19"/>
      <c r="F940" s="20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20"/>
      <c r="S940" s="20"/>
      <c r="T940" s="20"/>
      <c r="U940" s="20"/>
      <c r="V940" s="20"/>
      <c r="W940" s="20"/>
      <c r="X940" s="20"/>
      <c r="Y940" s="20"/>
    </row>
    <row r="941">
      <c r="A941" s="19"/>
      <c r="B941" s="19"/>
      <c r="C941" s="19"/>
      <c r="D941" s="19"/>
      <c r="E941" s="19"/>
      <c r="F941" s="20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20"/>
      <c r="S941" s="20"/>
      <c r="T941" s="20"/>
      <c r="U941" s="20"/>
      <c r="V941" s="20"/>
      <c r="W941" s="20"/>
      <c r="X941" s="20"/>
      <c r="Y941" s="20"/>
    </row>
    <row r="942">
      <c r="A942" s="19"/>
      <c r="B942" s="19"/>
      <c r="C942" s="19"/>
      <c r="D942" s="19"/>
      <c r="E942" s="19"/>
      <c r="F942" s="20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20"/>
      <c r="S942" s="20"/>
      <c r="T942" s="20"/>
      <c r="U942" s="20"/>
      <c r="V942" s="20"/>
      <c r="W942" s="20"/>
      <c r="X942" s="20"/>
      <c r="Y942" s="20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20"/>
      <c r="S943" s="20"/>
      <c r="T943" s="20"/>
      <c r="U943" s="20"/>
      <c r="V943" s="20"/>
      <c r="W943" s="20"/>
      <c r="X943" s="20"/>
      <c r="Y943" s="20"/>
    </row>
    <row r="944">
      <c r="A944" s="19"/>
      <c r="B944" s="19"/>
      <c r="C944" s="19"/>
      <c r="D944" s="19"/>
      <c r="E944" s="19"/>
      <c r="F944" s="20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20"/>
      <c r="S944" s="20"/>
      <c r="T944" s="20"/>
      <c r="U944" s="20"/>
      <c r="V944" s="20"/>
      <c r="W944" s="20"/>
      <c r="X944" s="20"/>
      <c r="Y944" s="20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20"/>
      <c r="S945" s="20"/>
      <c r="T945" s="20"/>
      <c r="U945" s="20"/>
      <c r="V945" s="20"/>
      <c r="W945" s="20"/>
      <c r="X945" s="20"/>
      <c r="Y945" s="20"/>
    </row>
    <row r="946">
      <c r="A946" s="19"/>
      <c r="B946" s="19"/>
      <c r="C946" s="19"/>
      <c r="D946" s="19"/>
      <c r="E946" s="19"/>
      <c r="F946" s="20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20"/>
      <c r="S946" s="20"/>
      <c r="T946" s="20"/>
      <c r="U946" s="20"/>
      <c r="V946" s="20"/>
      <c r="W946" s="20"/>
      <c r="X946" s="20"/>
      <c r="Y946" s="20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20"/>
      <c r="S947" s="20"/>
      <c r="T947" s="20"/>
      <c r="U947" s="20"/>
      <c r="V947" s="20"/>
      <c r="W947" s="20"/>
      <c r="X947" s="20"/>
      <c r="Y947" s="20"/>
    </row>
    <row r="948">
      <c r="A948" s="19"/>
      <c r="B948" s="19"/>
      <c r="C948" s="19"/>
      <c r="D948" s="19"/>
      <c r="E948" s="19"/>
      <c r="F948" s="20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20"/>
      <c r="S948" s="20"/>
      <c r="T948" s="20"/>
      <c r="U948" s="20"/>
      <c r="V948" s="20"/>
      <c r="W948" s="20"/>
      <c r="X948" s="20"/>
      <c r="Y948" s="20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20"/>
      <c r="S949" s="20"/>
      <c r="T949" s="20"/>
      <c r="U949" s="20"/>
      <c r="V949" s="20"/>
      <c r="W949" s="20"/>
      <c r="X949" s="20"/>
      <c r="Y949" s="20"/>
    </row>
    <row r="950">
      <c r="A950" s="19"/>
      <c r="B950" s="19"/>
      <c r="C950" s="19"/>
      <c r="D950" s="19"/>
      <c r="E950" s="19"/>
      <c r="F950" s="20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20"/>
      <c r="S950" s="20"/>
      <c r="T950" s="20"/>
      <c r="U950" s="20"/>
      <c r="V950" s="20"/>
      <c r="W950" s="20"/>
      <c r="X950" s="20"/>
      <c r="Y950" s="20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20"/>
      <c r="S951" s="20"/>
      <c r="T951" s="20"/>
      <c r="U951" s="20"/>
      <c r="V951" s="20"/>
      <c r="W951" s="20"/>
      <c r="X951" s="20"/>
      <c r="Y951" s="20"/>
    </row>
    <row r="952">
      <c r="A952" s="19"/>
      <c r="B952" s="19"/>
      <c r="C952" s="19"/>
      <c r="D952" s="19"/>
      <c r="E952" s="19"/>
      <c r="F952" s="20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20"/>
      <c r="S952" s="20"/>
      <c r="T952" s="20"/>
      <c r="U952" s="20"/>
      <c r="V952" s="20"/>
      <c r="W952" s="20"/>
      <c r="X952" s="20"/>
      <c r="Y952" s="20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20"/>
      <c r="S953" s="20"/>
      <c r="T953" s="20"/>
      <c r="U953" s="20"/>
      <c r="V953" s="20"/>
      <c r="W953" s="20"/>
      <c r="X953" s="20"/>
      <c r="Y953" s="20"/>
    </row>
    <row r="954">
      <c r="A954" s="19"/>
      <c r="B954" s="19"/>
      <c r="C954" s="19"/>
      <c r="D954" s="19"/>
      <c r="E954" s="19"/>
      <c r="F954" s="20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20"/>
      <c r="S954" s="20"/>
      <c r="T954" s="20"/>
      <c r="U954" s="20"/>
      <c r="V954" s="20"/>
      <c r="W954" s="20"/>
      <c r="X954" s="20"/>
      <c r="Y954" s="20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20"/>
      <c r="S955" s="20"/>
      <c r="T955" s="20"/>
      <c r="U955" s="20"/>
      <c r="V955" s="20"/>
      <c r="W955" s="20"/>
      <c r="X955" s="20"/>
      <c r="Y955" s="20"/>
    </row>
    <row r="956">
      <c r="A956" s="19"/>
      <c r="B956" s="19"/>
      <c r="C956" s="19"/>
      <c r="D956" s="19"/>
      <c r="E956" s="19"/>
      <c r="F956" s="20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20"/>
      <c r="S956" s="20"/>
      <c r="T956" s="20"/>
      <c r="U956" s="20"/>
      <c r="V956" s="20"/>
      <c r="W956" s="20"/>
      <c r="X956" s="20"/>
      <c r="Y956" s="20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20"/>
      <c r="S957" s="20"/>
      <c r="T957" s="20"/>
      <c r="U957" s="20"/>
      <c r="V957" s="20"/>
      <c r="W957" s="20"/>
      <c r="X957" s="20"/>
      <c r="Y957" s="20"/>
    </row>
    <row r="958">
      <c r="A958" s="19"/>
      <c r="B958" s="19"/>
      <c r="C958" s="19"/>
      <c r="D958" s="19"/>
      <c r="E958" s="19"/>
      <c r="F958" s="20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20"/>
      <c r="S958" s="20"/>
      <c r="T958" s="20"/>
      <c r="U958" s="20"/>
      <c r="V958" s="20"/>
      <c r="W958" s="20"/>
      <c r="X958" s="20"/>
      <c r="Y958" s="20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20"/>
      <c r="S959" s="20"/>
      <c r="T959" s="20"/>
      <c r="U959" s="20"/>
      <c r="V959" s="20"/>
      <c r="W959" s="20"/>
      <c r="X959" s="20"/>
      <c r="Y959" s="20"/>
    </row>
    <row r="960">
      <c r="A960" s="19"/>
      <c r="B960" s="19"/>
      <c r="C960" s="19"/>
      <c r="D960" s="19"/>
      <c r="E960" s="19"/>
      <c r="F960" s="20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20"/>
      <c r="S960" s="20"/>
      <c r="T960" s="20"/>
      <c r="U960" s="20"/>
      <c r="V960" s="20"/>
      <c r="W960" s="20"/>
      <c r="X960" s="20"/>
      <c r="Y960" s="20"/>
    </row>
    <row r="961">
      <c r="A961" s="19"/>
      <c r="B961" s="19"/>
      <c r="C961" s="19"/>
      <c r="D961" s="19"/>
      <c r="E961" s="19"/>
      <c r="F961" s="20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20"/>
      <c r="S961" s="20"/>
      <c r="T961" s="20"/>
      <c r="U961" s="20"/>
      <c r="V961" s="20"/>
      <c r="W961" s="20"/>
      <c r="X961" s="20"/>
      <c r="Y961" s="20"/>
    </row>
    <row r="962">
      <c r="A962" s="19"/>
      <c r="B962" s="19"/>
      <c r="C962" s="19"/>
      <c r="D962" s="19"/>
      <c r="E962" s="19"/>
      <c r="F962" s="20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20"/>
      <c r="S962" s="20"/>
      <c r="T962" s="20"/>
      <c r="U962" s="20"/>
      <c r="V962" s="20"/>
      <c r="W962" s="20"/>
      <c r="X962" s="20"/>
      <c r="Y962" s="20"/>
    </row>
    <row r="963">
      <c r="A963" s="19"/>
      <c r="B963" s="19"/>
      <c r="C963" s="19"/>
      <c r="D963" s="19"/>
      <c r="E963" s="19"/>
      <c r="F963" s="20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20"/>
      <c r="S963" s="20"/>
      <c r="T963" s="20"/>
      <c r="U963" s="20"/>
      <c r="V963" s="20"/>
      <c r="W963" s="20"/>
      <c r="X963" s="20"/>
      <c r="Y963" s="20"/>
    </row>
    <row r="964">
      <c r="A964" s="19"/>
      <c r="B964" s="19"/>
      <c r="C964" s="19"/>
      <c r="D964" s="19"/>
      <c r="E964" s="19"/>
      <c r="F964" s="20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20"/>
      <c r="S964" s="20"/>
      <c r="T964" s="20"/>
      <c r="U964" s="20"/>
      <c r="V964" s="20"/>
      <c r="W964" s="20"/>
      <c r="X964" s="20"/>
      <c r="Y964" s="20"/>
    </row>
    <row r="965">
      <c r="A965" s="19"/>
      <c r="B965" s="19"/>
      <c r="C965" s="19"/>
      <c r="D965" s="19"/>
      <c r="E965" s="19"/>
      <c r="F965" s="20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20"/>
      <c r="S965" s="20"/>
      <c r="T965" s="20"/>
      <c r="U965" s="20"/>
      <c r="V965" s="20"/>
      <c r="W965" s="20"/>
      <c r="X965" s="20"/>
      <c r="Y965" s="20"/>
    </row>
    <row r="966">
      <c r="A966" s="19"/>
      <c r="B966" s="19"/>
      <c r="C966" s="19"/>
      <c r="D966" s="19"/>
      <c r="E966" s="19"/>
      <c r="F966" s="20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20"/>
      <c r="S966" s="20"/>
      <c r="T966" s="20"/>
      <c r="U966" s="20"/>
      <c r="V966" s="20"/>
      <c r="W966" s="20"/>
      <c r="X966" s="20"/>
      <c r="Y966" s="20"/>
    </row>
    <row r="967">
      <c r="A967" s="19"/>
      <c r="B967" s="19"/>
      <c r="C967" s="19"/>
      <c r="D967" s="19"/>
      <c r="E967" s="19"/>
      <c r="F967" s="20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20"/>
      <c r="S967" s="20"/>
      <c r="T967" s="20"/>
      <c r="U967" s="20"/>
      <c r="V967" s="20"/>
      <c r="W967" s="20"/>
      <c r="X967" s="20"/>
      <c r="Y967" s="20"/>
    </row>
    <row r="968">
      <c r="A968" s="19"/>
      <c r="B968" s="19"/>
      <c r="C968" s="19"/>
      <c r="D968" s="19"/>
      <c r="E968" s="19"/>
      <c r="F968" s="20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20"/>
      <c r="S968" s="20"/>
      <c r="T968" s="20"/>
      <c r="U968" s="20"/>
      <c r="V968" s="20"/>
      <c r="W968" s="20"/>
      <c r="X968" s="20"/>
      <c r="Y968" s="20"/>
    </row>
    <row r="969">
      <c r="A969" s="19"/>
      <c r="B969" s="19"/>
      <c r="C969" s="19"/>
      <c r="D969" s="19"/>
      <c r="E969" s="19"/>
      <c r="F969" s="20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20"/>
      <c r="S969" s="20"/>
      <c r="T969" s="20"/>
      <c r="U969" s="20"/>
      <c r="V969" s="20"/>
      <c r="W969" s="20"/>
      <c r="X969" s="20"/>
      <c r="Y969" s="20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20"/>
      <c r="S970" s="20"/>
      <c r="T970" s="20"/>
      <c r="U970" s="20"/>
      <c r="V970" s="20"/>
      <c r="W970" s="20"/>
      <c r="X970" s="20"/>
      <c r="Y970" s="20"/>
    </row>
    <row r="971">
      <c r="A971" s="19"/>
      <c r="B971" s="19"/>
      <c r="C971" s="19"/>
      <c r="D971" s="19"/>
      <c r="E971" s="19"/>
      <c r="F971" s="20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20"/>
      <c r="S971" s="20"/>
      <c r="T971" s="20"/>
      <c r="U971" s="20"/>
      <c r="V971" s="20"/>
      <c r="W971" s="20"/>
      <c r="X971" s="20"/>
      <c r="Y971" s="20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20"/>
      <c r="S972" s="20"/>
      <c r="T972" s="20"/>
      <c r="U972" s="20"/>
      <c r="V972" s="20"/>
      <c r="W972" s="20"/>
      <c r="X972" s="20"/>
      <c r="Y972" s="20"/>
    </row>
    <row r="973">
      <c r="A973" s="19"/>
      <c r="B973" s="19"/>
      <c r="C973" s="19"/>
      <c r="D973" s="19"/>
      <c r="E973" s="19"/>
      <c r="F973" s="20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20"/>
      <c r="S973" s="20"/>
      <c r="T973" s="20"/>
      <c r="U973" s="20"/>
      <c r="V973" s="20"/>
      <c r="W973" s="20"/>
      <c r="X973" s="20"/>
      <c r="Y973" s="20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20"/>
      <c r="S974" s="20"/>
      <c r="T974" s="20"/>
      <c r="U974" s="20"/>
      <c r="V974" s="20"/>
      <c r="W974" s="20"/>
      <c r="X974" s="20"/>
      <c r="Y974" s="20"/>
    </row>
    <row r="975">
      <c r="A975" s="19"/>
      <c r="B975" s="19"/>
      <c r="C975" s="19"/>
      <c r="D975" s="19"/>
      <c r="E975" s="19"/>
      <c r="F975" s="20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20"/>
      <c r="S975" s="20"/>
      <c r="T975" s="20"/>
      <c r="U975" s="20"/>
      <c r="V975" s="20"/>
      <c r="W975" s="20"/>
      <c r="X975" s="20"/>
      <c r="Y975" s="20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20"/>
      <c r="S976" s="20"/>
      <c r="T976" s="20"/>
      <c r="U976" s="20"/>
      <c r="V976" s="20"/>
      <c r="W976" s="20"/>
      <c r="X976" s="20"/>
      <c r="Y976" s="20"/>
    </row>
    <row r="977">
      <c r="A977" s="19"/>
      <c r="B977" s="19"/>
      <c r="C977" s="19"/>
      <c r="D977" s="19"/>
      <c r="E977" s="19"/>
      <c r="F977" s="20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20"/>
      <c r="S977" s="20"/>
      <c r="T977" s="20"/>
      <c r="U977" s="20"/>
      <c r="V977" s="20"/>
      <c r="W977" s="20"/>
      <c r="X977" s="20"/>
      <c r="Y977" s="20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20"/>
      <c r="S978" s="20"/>
      <c r="T978" s="20"/>
      <c r="U978" s="20"/>
      <c r="V978" s="20"/>
      <c r="W978" s="20"/>
      <c r="X978" s="20"/>
      <c r="Y978" s="20"/>
    </row>
    <row r="979">
      <c r="A979" s="19"/>
      <c r="B979" s="19"/>
      <c r="C979" s="19"/>
      <c r="D979" s="19"/>
      <c r="E979" s="19"/>
      <c r="F979" s="20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20"/>
      <c r="S979" s="20"/>
      <c r="T979" s="20"/>
      <c r="U979" s="20"/>
      <c r="V979" s="20"/>
      <c r="W979" s="20"/>
      <c r="X979" s="20"/>
      <c r="Y979" s="20"/>
    </row>
    <row r="980">
      <c r="A980" s="19"/>
      <c r="B980" s="19"/>
      <c r="C980" s="19"/>
      <c r="D980" s="19"/>
      <c r="E980" s="19"/>
      <c r="F980" s="20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20"/>
      <c r="S980" s="20"/>
      <c r="T980" s="20"/>
      <c r="U980" s="20"/>
      <c r="V980" s="20"/>
      <c r="W980" s="20"/>
      <c r="X980" s="20"/>
      <c r="Y980" s="20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20"/>
      <c r="S981" s="20"/>
      <c r="T981" s="20"/>
      <c r="U981" s="20"/>
      <c r="V981" s="20"/>
      <c r="W981" s="20"/>
      <c r="X981" s="20"/>
      <c r="Y981" s="20"/>
    </row>
    <row r="982">
      <c r="A982" s="19"/>
      <c r="B982" s="19"/>
      <c r="C982" s="19"/>
      <c r="D982" s="19"/>
      <c r="E982" s="19"/>
      <c r="F982" s="20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20"/>
      <c r="S982" s="20"/>
      <c r="T982" s="20"/>
      <c r="U982" s="20"/>
      <c r="V982" s="20"/>
      <c r="W982" s="20"/>
      <c r="X982" s="20"/>
      <c r="Y982" s="20"/>
    </row>
    <row r="983">
      <c r="A983" s="19"/>
      <c r="B983" s="19"/>
      <c r="C983" s="19"/>
      <c r="D983" s="19"/>
      <c r="E983" s="19"/>
      <c r="F983" s="20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20"/>
      <c r="S983" s="20"/>
      <c r="T983" s="20"/>
      <c r="U983" s="20"/>
      <c r="V983" s="20"/>
      <c r="W983" s="20"/>
      <c r="X983" s="20"/>
      <c r="Y983" s="20"/>
    </row>
    <row r="984">
      <c r="A984" s="19"/>
      <c r="B984" s="19"/>
      <c r="C984" s="19"/>
      <c r="D984" s="19"/>
      <c r="E984" s="19"/>
      <c r="F984" s="20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20"/>
      <c r="S984" s="20"/>
      <c r="T984" s="20"/>
      <c r="U984" s="20"/>
      <c r="V984" s="20"/>
      <c r="W984" s="20"/>
      <c r="X984" s="20"/>
      <c r="Y984" s="20"/>
    </row>
    <row r="985">
      <c r="A985" s="19"/>
      <c r="B985" s="19"/>
      <c r="C985" s="19"/>
      <c r="D985" s="19"/>
      <c r="E985" s="19"/>
      <c r="F985" s="20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20"/>
      <c r="S985" s="20"/>
      <c r="T985" s="20"/>
      <c r="U985" s="20"/>
      <c r="V985" s="20"/>
      <c r="W985" s="20"/>
      <c r="X985" s="20"/>
      <c r="Y985" s="20"/>
    </row>
    <row r="986">
      <c r="A986" s="19"/>
      <c r="B986" s="19"/>
      <c r="C986" s="19"/>
      <c r="D986" s="19"/>
      <c r="E986" s="19"/>
      <c r="F986" s="20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20"/>
      <c r="S986" s="20"/>
      <c r="T986" s="20"/>
      <c r="U986" s="20"/>
      <c r="V986" s="20"/>
      <c r="W986" s="20"/>
      <c r="X986" s="20"/>
      <c r="Y986" s="20"/>
    </row>
    <row r="987">
      <c r="A987" s="19"/>
      <c r="B987" s="19"/>
      <c r="C987" s="19"/>
      <c r="D987" s="19"/>
      <c r="E987" s="19"/>
      <c r="F987" s="20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20"/>
      <c r="S987" s="20"/>
      <c r="T987" s="20"/>
      <c r="U987" s="20"/>
      <c r="V987" s="20"/>
      <c r="W987" s="20"/>
      <c r="X987" s="20"/>
      <c r="Y987" s="20"/>
    </row>
    <row r="988">
      <c r="A988" s="19"/>
      <c r="B988" s="19"/>
      <c r="C988" s="19"/>
      <c r="D988" s="19"/>
      <c r="E988" s="19"/>
      <c r="F988" s="20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20"/>
      <c r="S988" s="20"/>
      <c r="T988" s="20"/>
      <c r="U988" s="20"/>
      <c r="V988" s="20"/>
      <c r="W988" s="20"/>
      <c r="X988" s="20"/>
      <c r="Y988" s="20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20"/>
      <c r="S989" s="20"/>
      <c r="T989" s="20"/>
      <c r="U989" s="20"/>
      <c r="V989" s="20"/>
      <c r="W989" s="20"/>
      <c r="X989" s="20"/>
      <c r="Y989" s="20"/>
    </row>
    <row r="990">
      <c r="A990" s="19"/>
      <c r="B990" s="19"/>
      <c r="C990" s="19"/>
      <c r="D990" s="19"/>
      <c r="E990" s="19"/>
      <c r="F990" s="20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20"/>
      <c r="S990" s="20"/>
      <c r="T990" s="20"/>
      <c r="U990" s="20"/>
      <c r="V990" s="20"/>
      <c r="W990" s="20"/>
      <c r="X990" s="20"/>
      <c r="Y990" s="20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20"/>
      <c r="S991" s="20"/>
      <c r="T991" s="20"/>
      <c r="U991" s="20"/>
      <c r="V991" s="20"/>
      <c r="W991" s="20"/>
      <c r="X991" s="20"/>
      <c r="Y991" s="20"/>
    </row>
    <row r="992">
      <c r="A992" s="19"/>
      <c r="B992" s="19"/>
      <c r="C992" s="19"/>
      <c r="D992" s="19"/>
      <c r="E992" s="19"/>
      <c r="F992" s="20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20"/>
      <c r="S992" s="20"/>
      <c r="T992" s="20"/>
      <c r="U992" s="20"/>
      <c r="V992" s="20"/>
      <c r="W992" s="20"/>
      <c r="X992" s="20"/>
      <c r="Y992" s="20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20"/>
      <c r="S993" s="20"/>
      <c r="T993" s="20"/>
      <c r="U993" s="20"/>
      <c r="V993" s="20"/>
      <c r="W993" s="20"/>
      <c r="X993" s="20"/>
      <c r="Y993" s="20"/>
    </row>
    <row r="994">
      <c r="A994" s="19"/>
      <c r="B994" s="19"/>
      <c r="C994" s="19"/>
      <c r="D994" s="19"/>
      <c r="E994" s="19"/>
      <c r="F994" s="20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20"/>
      <c r="S994" s="20"/>
      <c r="T994" s="20"/>
      <c r="U994" s="20"/>
      <c r="V994" s="20"/>
      <c r="W994" s="20"/>
      <c r="X994" s="20"/>
      <c r="Y994" s="20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20"/>
      <c r="S995" s="20"/>
      <c r="T995" s="20"/>
      <c r="U995" s="20"/>
      <c r="V995" s="20"/>
      <c r="W995" s="20"/>
      <c r="X995" s="20"/>
      <c r="Y995" s="20"/>
    </row>
    <row r="996">
      <c r="A996" s="19"/>
      <c r="B996" s="19"/>
      <c r="C996" s="19"/>
      <c r="D996" s="19"/>
      <c r="E996" s="19"/>
      <c r="F996" s="20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20"/>
      <c r="S996" s="20"/>
      <c r="T996" s="20"/>
      <c r="U996" s="20"/>
      <c r="V996" s="20"/>
      <c r="W996" s="20"/>
      <c r="X996" s="20"/>
      <c r="Y996" s="20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20"/>
      <c r="S997" s="20"/>
      <c r="T997" s="20"/>
      <c r="U997" s="20"/>
      <c r="V997" s="20"/>
      <c r="W997" s="20"/>
      <c r="X997" s="20"/>
      <c r="Y997" s="20"/>
    </row>
    <row r="998">
      <c r="A998" s="19"/>
      <c r="B998" s="19"/>
      <c r="C998" s="19"/>
      <c r="D998" s="19"/>
      <c r="E998" s="19"/>
      <c r="F998" s="20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20"/>
      <c r="S998" s="20"/>
      <c r="T998" s="20"/>
      <c r="U998" s="20"/>
      <c r="V998" s="20"/>
      <c r="W998" s="20"/>
      <c r="X998" s="20"/>
      <c r="Y998" s="20"/>
    </row>
  </sheetData>
  <conditionalFormatting sqref="F2:F64">
    <cfRule type="expression" dxfId="0" priority="1">
      <formula>F2&gt;$F$65+0.05</formula>
    </cfRule>
  </conditionalFormatting>
  <conditionalFormatting sqref="F2:F64">
    <cfRule type="expression" dxfId="1" priority="2">
      <formula>F2&lt;$F$65-0.05</formula>
    </cfRule>
  </conditionalFormatting>
  <conditionalFormatting sqref="H2:H64">
    <cfRule type="expression" dxfId="0" priority="3">
      <formula>H2&gt;2/3*$H$67</formula>
    </cfRule>
  </conditionalFormatting>
  <conditionalFormatting sqref="H2:H64">
    <cfRule type="expression" dxfId="1" priority="4">
      <formula>H2&lt;4/3*$H$66</formula>
    </cfRule>
  </conditionalFormatting>
  <conditionalFormatting sqref="R2:R64">
    <cfRule type="expression" dxfId="1" priority="5">
      <formula>R2&lt;$R$65-0.05</formula>
    </cfRule>
  </conditionalFormatting>
  <conditionalFormatting sqref="S2:S64">
    <cfRule type="expression" dxfId="1" priority="6">
      <formula>S2&lt;$S$65-0.05</formula>
    </cfRule>
  </conditionalFormatting>
  <conditionalFormatting sqref="T2:T64">
    <cfRule type="expression" dxfId="1" priority="7">
      <formula>T2&lt;$T$65-0.05</formula>
    </cfRule>
  </conditionalFormatting>
  <conditionalFormatting sqref="U2:U64">
    <cfRule type="expression" dxfId="1" priority="8">
      <formula>U2&lt;$U$65-0.05</formula>
    </cfRule>
  </conditionalFormatting>
  <conditionalFormatting sqref="V2:V64">
    <cfRule type="expression" dxfId="1" priority="9">
      <formula>V2&lt;$V$65*3/4</formula>
    </cfRule>
  </conditionalFormatting>
  <conditionalFormatting sqref="W2:W64">
    <cfRule type="expression" dxfId="1" priority="10">
      <formula>W2&lt;$W$65-0.05</formula>
    </cfRule>
  </conditionalFormatting>
  <conditionalFormatting sqref="X2:X64">
    <cfRule type="expression" dxfId="1" priority="11">
      <formula>X2&lt;$X$65*3/4</formula>
    </cfRule>
  </conditionalFormatting>
  <conditionalFormatting sqref="Y2:Y64">
    <cfRule type="expression" dxfId="1" priority="12">
      <formula>Y2&lt;$Y$65*3/4</formula>
    </cfRule>
  </conditionalFormatting>
  <conditionalFormatting sqref="R2:R64">
    <cfRule type="expression" dxfId="0" priority="13">
      <formula>R2&gt;$R$65+0.05</formula>
    </cfRule>
  </conditionalFormatting>
  <conditionalFormatting sqref="S2:S64">
    <cfRule type="expression" dxfId="0" priority="14">
      <formula>S2&gt;$S$65+0.05</formula>
    </cfRule>
  </conditionalFormatting>
  <conditionalFormatting sqref="T2:T64">
    <cfRule type="expression" dxfId="0" priority="15">
      <formula>T2&gt;$T$65+0.05</formula>
    </cfRule>
  </conditionalFormatting>
  <conditionalFormatting sqref="U2:U64">
    <cfRule type="expression" dxfId="0" priority="16">
      <formula>U2&gt;$U$65+0.05</formula>
    </cfRule>
  </conditionalFormatting>
  <conditionalFormatting sqref="W2:W64">
    <cfRule type="expression" dxfId="0" priority="17">
      <formula>W2&gt;$W$65+0.05</formula>
    </cfRule>
  </conditionalFormatting>
  <conditionalFormatting sqref="V2:V64">
    <cfRule type="expression" dxfId="0" priority="18">
      <formula>V2&gt;$V$65*5/4</formula>
    </cfRule>
  </conditionalFormatting>
  <conditionalFormatting sqref="X2:X64">
    <cfRule type="expression" dxfId="0" priority="19">
      <formula>X2&gt;$X$65*5/4</formula>
    </cfRule>
  </conditionalFormatting>
  <conditionalFormatting sqref="Y2:Y64">
    <cfRule type="expression" dxfId="0" priority="20">
      <formula>Y2&gt;$Y$65*5/4</formula>
    </cfRule>
  </conditionalFormatting>
  <conditionalFormatting sqref="G2:G64">
    <cfRule type="expression" dxfId="0" priority="21">
      <formula>G2&gt;2/3*$G$67</formula>
    </cfRule>
  </conditionalFormatting>
  <conditionalFormatting sqref="G2:G64">
    <cfRule type="expression" dxfId="1" priority="22">
      <formula>G2&lt;4/3*$G$66</formula>
    </cfRule>
  </conditionalFormatting>
  <conditionalFormatting sqref="J2:J64">
    <cfRule type="expression" dxfId="0" priority="23">
      <formula>J2&gt;2/3*$J$67</formula>
    </cfRule>
  </conditionalFormatting>
  <conditionalFormatting sqref="J2:J64">
    <cfRule type="expression" dxfId="1" priority="24">
      <formula>J2&lt;4/3*$J$66</formula>
    </cfRule>
  </conditionalFormatting>
  <conditionalFormatting sqref="K2:K64">
    <cfRule type="expression" dxfId="0" priority="25">
      <formula>K2&gt;2/3*$K$67</formula>
    </cfRule>
  </conditionalFormatting>
  <conditionalFormatting sqref="K2:K64">
    <cfRule type="expression" dxfId="1" priority="26">
      <formula>K2&lt;4/3*$K$66</formula>
    </cfRule>
  </conditionalFormatting>
  <conditionalFormatting sqref="L2:L64">
    <cfRule type="expression" dxfId="0" priority="27">
      <formula>L2&gt;2/3*$L$67</formula>
    </cfRule>
  </conditionalFormatting>
  <conditionalFormatting sqref="L2:L64">
    <cfRule type="expression" dxfId="1" priority="28">
      <formula>L2&lt;4/3*$L$66</formula>
    </cfRule>
  </conditionalFormatting>
  <conditionalFormatting sqref="M2:M64">
    <cfRule type="expression" dxfId="0" priority="29">
      <formula>M2&gt;2/3*$M$67</formula>
    </cfRule>
  </conditionalFormatting>
  <conditionalFormatting sqref="M2:M64">
    <cfRule type="expression" dxfId="1" priority="30">
      <formula>M2&lt;4/3*$M$66</formula>
    </cfRule>
  </conditionalFormatting>
  <conditionalFormatting sqref="N2:N64">
    <cfRule type="expression" dxfId="0" priority="31">
      <formula>N2&gt;2/3*$N$67</formula>
    </cfRule>
  </conditionalFormatting>
  <conditionalFormatting sqref="N2:N64">
    <cfRule type="expression" dxfId="1" priority="32">
      <formula>N2&lt;4/3*$N$66</formula>
    </cfRule>
  </conditionalFormatting>
  <conditionalFormatting sqref="O2:O64">
    <cfRule type="expression" dxfId="0" priority="33">
      <formula>O2&gt;2/3*$O$67</formula>
    </cfRule>
  </conditionalFormatting>
  <conditionalFormatting sqref="O2:O64">
    <cfRule type="expression" dxfId="1" priority="34">
      <formula>O2&lt;4/3*$O$66</formula>
    </cfRule>
  </conditionalFormatting>
  <conditionalFormatting sqref="P2:P64">
    <cfRule type="expression" dxfId="0" priority="35">
      <formula>P2&gt;2/3*$P$67</formula>
    </cfRule>
  </conditionalFormatting>
  <conditionalFormatting sqref="P2:P64">
    <cfRule type="expression" dxfId="1" priority="36">
      <formula>P2&lt;4/3*$P$66</formula>
    </cfRule>
  </conditionalFormatting>
  <conditionalFormatting sqref="Q2:Q64">
    <cfRule type="expression" dxfId="0" priority="37">
      <formula>Q2&gt;2/3*$Q$67</formula>
    </cfRule>
  </conditionalFormatting>
  <conditionalFormatting sqref="Q2:Q64">
    <cfRule type="expression" dxfId="1" priority="38">
      <formula>Q2&lt;4/3*$Q$66</formula>
    </cfRule>
  </conditionalFormatting>
  <conditionalFormatting sqref="D2:D64">
    <cfRule type="expression" dxfId="0" priority="39">
      <formula>D2&gt;2/3*$D$67</formula>
    </cfRule>
  </conditionalFormatting>
  <conditionalFormatting sqref="D2:D64">
    <cfRule type="expression" dxfId="1" priority="40">
      <formula>D2&lt;4/3*$D$66</formula>
    </cfRule>
  </conditionalFormatting>
  <conditionalFormatting sqref="I2:I64">
    <cfRule type="expression" dxfId="0" priority="41">
      <formula>I2&gt;2/3*$I$67</formula>
    </cfRule>
  </conditionalFormatting>
  <conditionalFormatting sqref="I2:I64">
    <cfRule type="expression" dxfId="1" priority="42">
      <formula>I2&lt;4/3*$I$66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25.25"/>
    <col customWidth="1" min="4" max="4" width="14.38"/>
    <col hidden="1" min="5" max="5" width="12.63"/>
    <col customWidth="1" min="6" max="6" width="14.0"/>
    <col customWidth="1" min="8" max="8" width="16.13"/>
    <col customWidth="1" min="9" max="9" width="15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</row>
    <row r="2">
      <c r="A2" s="9" t="s">
        <v>25</v>
      </c>
      <c r="B2" s="10" t="s">
        <v>26</v>
      </c>
      <c r="C2" s="9" t="s">
        <v>104</v>
      </c>
      <c r="D2" s="13">
        <v>1421.0</v>
      </c>
      <c r="E2" s="11"/>
      <c r="F2" s="12">
        <f t="shared" ref="F2:F65" si="1">G2/D2</f>
        <v>0.3835327234</v>
      </c>
      <c r="G2" s="13">
        <f t="shared" ref="G2:G65" si="2">H2+I2</f>
        <v>545</v>
      </c>
      <c r="H2" s="13">
        <v>1.0</v>
      </c>
      <c r="I2" s="15">
        <v>544.0</v>
      </c>
      <c r="J2" s="13">
        <v>66.0</v>
      </c>
      <c r="K2" s="13">
        <v>177.0</v>
      </c>
      <c r="L2" s="13">
        <v>54.0</v>
      </c>
      <c r="M2" s="13">
        <v>149.0</v>
      </c>
      <c r="N2" s="13">
        <v>11.0</v>
      </c>
      <c r="O2" s="13">
        <v>68.0</v>
      </c>
      <c r="P2" s="13">
        <v>9.0</v>
      </c>
      <c r="Q2" s="15">
        <v>10.0</v>
      </c>
      <c r="R2" s="36">
        <f t="shared" ref="R2:R65" si="3">J2/I2</f>
        <v>0.1213235294</v>
      </c>
      <c r="S2" s="12">
        <f t="shared" ref="S2:S65" si="4">K2/I2</f>
        <v>0.3253676471</v>
      </c>
      <c r="T2" s="12">
        <f t="shared" ref="T2:T65" si="5">L2/I2</f>
        <v>0.09926470588</v>
      </c>
      <c r="U2" s="12">
        <f t="shared" ref="U2:U65" si="6">M2/I2</f>
        <v>0.2738970588</v>
      </c>
      <c r="V2" s="12">
        <f t="shared" ref="V2:V65" si="7">N2/I2</f>
        <v>0.02022058824</v>
      </c>
      <c r="W2" s="12">
        <f t="shared" ref="W2:W65" si="8">O2/I2</f>
        <v>0.125</v>
      </c>
      <c r="X2" s="12">
        <f t="shared" ref="X2:X65" si="9">P2/I2</f>
        <v>0.01654411765</v>
      </c>
      <c r="Y2" s="16">
        <f t="shared" ref="Y2:Y65" si="10">Q2/I2</f>
        <v>0.01838235294</v>
      </c>
    </row>
    <row r="3">
      <c r="A3" s="17" t="s">
        <v>25</v>
      </c>
      <c r="B3" s="18" t="s">
        <v>28</v>
      </c>
      <c r="C3" s="17" t="s">
        <v>104</v>
      </c>
      <c r="D3" s="21">
        <v>4287.0</v>
      </c>
      <c r="E3" s="19"/>
      <c r="F3" s="20">
        <f t="shared" si="1"/>
        <v>0.4842547236</v>
      </c>
      <c r="G3" s="21">
        <f t="shared" si="2"/>
        <v>2076</v>
      </c>
      <c r="H3" s="21">
        <v>2.0</v>
      </c>
      <c r="I3" s="23">
        <v>2074.0</v>
      </c>
      <c r="J3" s="21">
        <v>108.0</v>
      </c>
      <c r="K3" s="21">
        <v>575.0</v>
      </c>
      <c r="L3" s="21">
        <v>278.0</v>
      </c>
      <c r="M3" s="21">
        <v>668.0</v>
      </c>
      <c r="N3" s="21">
        <v>40.0</v>
      </c>
      <c r="O3" s="21">
        <v>348.0</v>
      </c>
      <c r="P3" s="21">
        <v>49.0</v>
      </c>
      <c r="Q3" s="23">
        <v>8.0</v>
      </c>
      <c r="R3" s="37">
        <f t="shared" si="3"/>
        <v>0.05207328833</v>
      </c>
      <c r="S3" s="20">
        <f t="shared" si="4"/>
        <v>0.2772420444</v>
      </c>
      <c r="T3" s="20">
        <f t="shared" si="5"/>
        <v>0.1340405014</v>
      </c>
      <c r="U3" s="20">
        <f t="shared" si="6"/>
        <v>0.3220829315</v>
      </c>
      <c r="V3" s="20">
        <f t="shared" si="7"/>
        <v>0.01928640309</v>
      </c>
      <c r="W3" s="20">
        <f t="shared" si="8"/>
        <v>0.1677917068</v>
      </c>
      <c r="X3" s="20">
        <f t="shared" si="9"/>
        <v>0.02362584378</v>
      </c>
      <c r="Y3" s="24">
        <f t="shared" si="10"/>
        <v>0.003857280617</v>
      </c>
    </row>
    <row r="4">
      <c r="A4" s="17" t="s">
        <v>25</v>
      </c>
      <c r="B4" s="18" t="s">
        <v>29</v>
      </c>
      <c r="C4" s="17" t="s">
        <v>104</v>
      </c>
      <c r="D4" s="21">
        <v>10164.0</v>
      </c>
      <c r="E4" s="19"/>
      <c r="F4" s="20">
        <f t="shared" si="1"/>
        <v>0.4463793782</v>
      </c>
      <c r="G4" s="21">
        <f t="shared" si="2"/>
        <v>4537</v>
      </c>
      <c r="H4" s="21">
        <v>23.0</v>
      </c>
      <c r="I4" s="23">
        <v>4514.0</v>
      </c>
      <c r="J4" s="21">
        <v>290.0</v>
      </c>
      <c r="K4" s="21">
        <v>1118.0</v>
      </c>
      <c r="L4" s="21">
        <v>665.0</v>
      </c>
      <c r="M4" s="21">
        <v>1389.0</v>
      </c>
      <c r="N4" s="21">
        <v>75.0</v>
      </c>
      <c r="O4" s="21">
        <v>805.0</v>
      </c>
      <c r="P4" s="21">
        <v>124.0</v>
      </c>
      <c r="Q4" s="23">
        <v>48.0</v>
      </c>
      <c r="R4" s="37">
        <f t="shared" si="3"/>
        <v>0.06424457244</v>
      </c>
      <c r="S4" s="20">
        <f t="shared" si="4"/>
        <v>0.2476739034</v>
      </c>
      <c r="T4" s="20">
        <f t="shared" si="5"/>
        <v>0.1473194506</v>
      </c>
      <c r="U4" s="20">
        <f t="shared" si="6"/>
        <v>0.3077093487</v>
      </c>
      <c r="V4" s="20">
        <f t="shared" si="7"/>
        <v>0.01661497563</v>
      </c>
      <c r="W4" s="20">
        <f t="shared" si="8"/>
        <v>0.1783340718</v>
      </c>
      <c r="X4" s="20">
        <f t="shared" si="9"/>
        <v>0.02747009304</v>
      </c>
      <c r="Y4" s="24">
        <f t="shared" si="10"/>
        <v>0.0106335844</v>
      </c>
    </row>
    <row r="5">
      <c r="A5" s="17" t="s">
        <v>25</v>
      </c>
      <c r="B5" s="18" t="s">
        <v>30</v>
      </c>
      <c r="C5" s="17" t="s">
        <v>104</v>
      </c>
      <c r="D5" s="21">
        <v>10697.0</v>
      </c>
      <c r="E5" s="19"/>
      <c r="F5" s="20">
        <f t="shared" si="1"/>
        <v>0.5882022997</v>
      </c>
      <c r="G5" s="21">
        <f t="shared" si="2"/>
        <v>6292</v>
      </c>
      <c r="H5" s="21">
        <v>16.0</v>
      </c>
      <c r="I5" s="23">
        <v>6276.0</v>
      </c>
      <c r="J5" s="21">
        <v>246.0</v>
      </c>
      <c r="K5" s="21">
        <v>1637.0</v>
      </c>
      <c r="L5" s="21">
        <v>952.0</v>
      </c>
      <c r="M5" s="21">
        <v>2075.0</v>
      </c>
      <c r="N5" s="21">
        <v>67.0</v>
      </c>
      <c r="O5" s="21">
        <v>1110.0</v>
      </c>
      <c r="P5" s="21">
        <v>134.0</v>
      </c>
      <c r="Q5" s="23">
        <v>55.0</v>
      </c>
      <c r="R5" s="37">
        <f t="shared" si="3"/>
        <v>0.03919694073</v>
      </c>
      <c r="S5" s="20">
        <f t="shared" si="4"/>
        <v>0.2608349267</v>
      </c>
      <c r="T5" s="20">
        <f t="shared" si="5"/>
        <v>0.1516889739</v>
      </c>
      <c r="U5" s="20">
        <f t="shared" si="6"/>
        <v>0.3306246017</v>
      </c>
      <c r="V5" s="20">
        <f t="shared" si="7"/>
        <v>0.01067558955</v>
      </c>
      <c r="W5" s="20">
        <f t="shared" si="8"/>
        <v>0.1768642447</v>
      </c>
      <c r="X5" s="20">
        <f t="shared" si="9"/>
        <v>0.02135117909</v>
      </c>
      <c r="Y5" s="24">
        <f t="shared" si="10"/>
        <v>0.008763543658</v>
      </c>
    </row>
    <row r="6">
      <c r="A6" s="17" t="s">
        <v>25</v>
      </c>
      <c r="B6" s="18" t="s">
        <v>31</v>
      </c>
      <c r="C6" s="17" t="s">
        <v>104</v>
      </c>
      <c r="D6" s="21">
        <v>8360.0</v>
      </c>
      <c r="E6" s="19"/>
      <c r="F6" s="20">
        <f t="shared" si="1"/>
        <v>0.564354067</v>
      </c>
      <c r="G6" s="21">
        <f t="shared" si="2"/>
        <v>4718</v>
      </c>
      <c r="H6" s="21">
        <v>7.0</v>
      </c>
      <c r="I6" s="23">
        <v>4711.0</v>
      </c>
      <c r="J6" s="21">
        <v>216.0</v>
      </c>
      <c r="K6" s="21">
        <v>1355.0</v>
      </c>
      <c r="L6" s="21">
        <v>608.0</v>
      </c>
      <c r="M6" s="21">
        <v>1574.0</v>
      </c>
      <c r="N6" s="21">
        <v>54.0</v>
      </c>
      <c r="O6" s="21">
        <v>784.0</v>
      </c>
      <c r="P6" s="21">
        <v>89.0</v>
      </c>
      <c r="Q6" s="23">
        <v>31.0</v>
      </c>
      <c r="R6" s="37">
        <f t="shared" si="3"/>
        <v>0.04585013797</v>
      </c>
      <c r="S6" s="20">
        <f t="shared" si="4"/>
        <v>0.2876247081</v>
      </c>
      <c r="T6" s="20">
        <f t="shared" si="5"/>
        <v>0.1290596476</v>
      </c>
      <c r="U6" s="20">
        <f t="shared" si="6"/>
        <v>0.3341116536</v>
      </c>
      <c r="V6" s="20">
        <f t="shared" si="7"/>
        <v>0.01146253449</v>
      </c>
      <c r="W6" s="20">
        <f t="shared" si="8"/>
        <v>0.1664190193</v>
      </c>
      <c r="X6" s="20">
        <f t="shared" si="9"/>
        <v>0.018891955</v>
      </c>
      <c r="Y6" s="24">
        <f t="shared" si="10"/>
        <v>0.006580343876</v>
      </c>
    </row>
    <row r="7">
      <c r="A7" s="17" t="s">
        <v>25</v>
      </c>
      <c r="B7" s="18" t="s">
        <v>32</v>
      </c>
      <c r="C7" s="17" t="s">
        <v>104</v>
      </c>
      <c r="D7" s="21">
        <v>7914.0</v>
      </c>
      <c r="E7" s="19"/>
      <c r="F7" s="20">
        <f t="shared" si="1"/>
        <v>0.6082891079</v>
      </c>
      <c r="G7" s="21">
        <f t="shared" si="2"/>
        <v>4814</v>
      </c>
      <c r="H7" s="21">
        <v>12.0</v>
      </c>
      <c r="I7" s="23">
        <v>4802.0</v>
      </c>
      <c r="J7" s="21">
        <v>194.0</v>
      </c>
      <c r="K7" s="21">
        <v>1477.0</v>
      </c>
      <c r="L7" s="21">
        <v>486.0</v>
      </c>
      <c r="M7" s="21">
        <v>1570.0</v>
      </c>
      <c r="N7" s="21">
        <v>75.0</v>
      </c>
      <c r="O7" s="21">
        <v>886.0</v>
      </c>
      <c r="P7" s="21">
        <v>83.0</v>
      </c>
      <c r="Q7" s="23">
        <v>31.0</v>
      </c>
      <c r="R7" s="37">
        <f t="shared" si="3"/>
        <v>0.0403998334</v>
      </c>
      <c r="S7" s="20">
        <f t="shared" si="4"/>
        <v>0.3075801749</v>
      </c>
      <c r="T7" s="20">
        <f t="shared" si="5"/>
        <v>0.1012078301</v>
      </c>
      <c r="U7" s="20">
        <f t="shared" si="6"/>
        <v>0.3269471054</v>
      </c>
      <c r="V7" s="20">
        <f t="shared" si="7"/>
        <v>0.01561849229</v>
      </c>
      <c r="W7" s="20">
        <f t="shared" si="8"/>
        <v>0.1845064556</v>
      </c>
      <c r="X7" s="20">
        <f t="shared" si="9"/>
        <v>0.01728446481</v>
      </c>
      <c r="Y7" s="24">
        <f t="shared" si="10"/>
        <v>0.006455643482</v>
      </c>
    </row>
    <row r="8">
      <c r="A8" s="25" t="s">
        <v>25</v>
      </c>
      <c r="B8" s="26" t="s">
        <v>33</v>
      </c>
      <c r="C8" s="17" t="s">
        <v>104</v>
      </c>
      <c r="D8" s="29">
        <v>6934.0</v>
      </c>
      <c r="E8" s="27"/>
      <c r="F8" s="28">
        <f t="shared" si="1"/>
        <v>0.5252379579</v>
      </c>
      <c r="G8" s="29">
        <f t="shared" si="2"/>
        <v>3642</v>
      </c>
      <c r="H8" s="29">
        <v>5.0</v>
      </c>
      <c r="I8" s="31">
        <v>3637.0</v>
      </c>
      <c r="J8" s="29">
        <v>212.0</v>
      </c>
      <c r="K8" s="29">
        <v>1074.0</v>
      </c>
      <c r="L8" s="29">
        <v>389.0</v>
      </c>
      <c r="M8" s="29">
        <v>1253.0</v>
      </c>
      <c r="N8" s="29">
        <v>50.0</v>
      </c>
      <c r="O8" s="29">
        <v>538.0</v>
      </c>
      <c r="P8" s="29">
        <v>82.0</v>
      </c>
      <c r="Q8" s="31">
        <v>39.0</v>
      </c>
      <c r="R8" s="38">
        <f t="shared" si="3"/>
        <v>0.05828979929</v>
      </c>
      <c r="S8" s="28">
        <f t="shared" si="4"/>
        <v>0.2952983228</v>
      </c>
      <c r="T8" s="28">
        <f t="shared" si="5"/>
        <v>0.1069562827</v>
      </c>
      <c r="U8" s="28">
        <f t="shared" si="6"/>
        <v>0.3445147099</v>
      </c>
      <c r="V8" s="28">
        <f t="shared" si="7"/>
        <v>0.01374759417</v>
      </c>
      <c r="W8" s="28">
        <f t="shared" si="8"/>
        <v>0.1479241133</v>
      </c>
      <c r="X8" s="28">
        <f t="shared" si="9"/>
        <v>0.02254605444</v>
      </c>
      <c r="Y8" s="32">
        <f t="shared" si="10"/>
        <v>0.01072312345</v>
      </c>
    </row>
    <row r="9">
      <c r="A9" s="9" t="s">
        <v>34</v>
      </c>
      <c r="B9" s="10" t="s">
        <v>35</v>
      </c>
      <c r="C9" s="9" t="s">
        <v>104</v>
      </c>
      <c r="D9" s="21">
        <v>9546.0</v>
      </c>
      <c r="E9" s="19"/>
      <c r="F9" s="20">
        <f t="shared" si="1"/>
        <v>0.3521893987</v>
      </c>
      <c r="G9" s="21">
        <f t="shared" si="2"/>
        <v>3362</v>
      </c>
      <c r="H9" s="21">
        <v>22.0</v>
      </c>
      <c r="I9" s="23">
        <v>3340.0</v>
      </c>
      <c r="J9" s="9">
        <v>354.0</v>
      </c>
      <c r="K9" s="13">
        <v>913.0</v>
      </c>
      <c r="L9" s="13">
        <v>553.0</v>
      </c>
      <c r="M9" s="13">
        <v>937.0</v>
      </c>
      <c r="N9" s="13">
        <v>44.0</v>
      </c>
      <c r="O9" s="13">
        <v>375.0</v>
      </c>
      <c r="P9" s="13">
        <v>130.0</v>
      </c>
      <c r="Q9" s="15">
        <v>34.0</v>
      </c>
      <c r="R9" s="36">
        <f t="shared" si="3"/>
        <v>0.105988024</v>
      </c>
      <c r="S9" s="12">
        <f t="shared" si="4"/>
        <v>0.2733532934</v>
      </c>
      <c r="T9" s="12">
        <f t="shared" si="5"/>
        <v>0.1655688623</v>
      </c>
      <c r="U9" s="12">
        <f t="shared" si="6"/>
        <v>0.2805389222</v>
      </c>
      <c r="V9" s="12">
        <f t="shared" si="7"/>
        <v>0.01317365269</v>
      </c>
      <c r="W9" s="12">
        <f t="shared" si="8"/>
        <v>0.1122754491</v>
      </c>
      <c r="X9" s="12">
        <f t="shared" si="9"/>
        <v>0.03892215569</v>
      </c>
      <c r="Y9" s="16">
        <f t="shared" si="10"/>
        <v>0.01017964072</v>
      </c>
    </row>
    <row r="10">
      <c r="A10" s="17" t="s">
        <v>34</v>
      </c>
      <c r="B10" s="18" t="s">
        <v>36</v>
      </c>
      <c r="C10" s="17" t="s">
        <v>104</v>
      </c>
      <c r="D10" s="21">
        <v>8021.0</v>
      </c>
      <c r="E10" s="19"/>
      <c r="F10" s="20">
        <f t="shared" si="1"/>
        <v>0.4235132776</v>
      </c>
      <c r="G10" s="21">
        <f t="shared" si="2"/>
        <v>3397</v>
      </c>
      <c r="H10" s="21">
        <v>22.0</v>
      </c>
      <c r="I10" s="23">
        <v>3375.0</v>
      </c>
      <c r="J10" s="17">
        <v>444.0</v>
      </c>
      <c r="K10" s="21">
        <v>1307.0</v>
      </c>
      <c r="L10" s="21">
        <v>348.0</v>
      </c>
      <c r="M10" s="21">
        <v>1037.0</v>
      </c>
      <c r="N10" s="21">
        <v>25.0</v>
      </c>
      <c r="O10" s="21">
        <v>156.0</v>
      </c>
      <c r="P10" s="21">
        <v>40.0</v>
      </c>
      <c r="Q10" s="23">
        <v>18.0</v>
      </c>
      <c r="R10" s="37">
        <f t="shared" si="3"/>
        <v>0.1315555556</v>
      </c>
      <c r="S10" s="20">
        <f t="shared" si="4"/>
        <v>0.3872592593</v>
      </c>
      <c r="T10" s="20">
        <f t="shared" si="5"/>
        <v>0.1031111111</v>
      </c>
      <c r="U10" s="20">
        <f t="shared" si="6"/>
        <v>0.3072592593</v>
      </c>
      <c r="V10" s="20">
        <f t="shared" si="7"/>
        <v>0.007407407407</v>
      </c>
      <c r="W10" s="20">
        <f t="shared" si="8"/>
        <v>0.04622222222</v>
      </c>
      <c r="X10" s="20">
        <f t="shared" si="9"/>
        <v>0.01185185185</v>
      </c>
      <c r="Y10" s="24">
        <f t="shared" si="10"/>
        <v>0.005333333333</v>
      </c>
    </row>
    <row r="11">
      <c r="A11" s="17" t="s">
        <v>34</v>
      </c>
      <c r="B11" s="18" t="s">
        <v>37</v>
      </c>
      <c r="C11" s="17" t="s">
        <v>104</v>
      </c>
      <c r="D11" s="21">
        <v>3770.0</v>
      </c>
      <c r="E11" s="19"/>
      <c r="F11" s="20">
        <f t="shared" si="1"/>
        <v>0.3564986737</v>
      </c>
      <c r="G11" s="21">
        <f t="shared" si="2"/>
        <v>1344</v>
      </c>
      <c r="H11" s="21">
        <v>7.0</v>
      </c>
      <c r="I11" s="23">
        <v>1337.0</v>
      </c>
      <c r="J11" s="17">
        <v>186.0</v>
      </c>
      <c r="K11" s="21">
        <v>474.0</v>
      </c>
      <c r="L11" s="21">
        <v>151.0</v>
      </c>
      <c r="M11" s="21">
        <v>354.0</v>
      </c>
      <c r="N11" s="21">
        <v>22.0</v>
      </c>
      <c r="O11" s="21">
        <v>100.0</v>
      </c>
      <c r="P11" s="21">
        <v>33.0</v>
      </c>
      <c r="Q11" s="23">
        <v>17.0</v>
      </c>
      <c r="R11" s="37">
        <f t="shared" si="3"/>
        <v>0.1391174271</v>
      </c>
      <c r="S11" s="20">
        <f t="shared" si="4"/>
        <v>0.3545250561</v>
      </c>
      <c r="T11" s="20">
        <f t="shared" si="5"/>
        <v>0.1129394166</v>
      </c>
      <c r="U11" s="20">
        <f t="shared" si="6"/>
        <v>0.2647718773</v>
      </c>
      <c r="V11" s="20">
        <f t="shared" si="7"/>
        <v>0.01645474944</v>
      </c>
      <c r="W11" s="20">
        <f t="shared" si="8"/>
        <v>0.07479431563</v>
      </c>
      <c r="X11" s="20">
        <f t="shared" si="9"/>
        <v>0.02468212416</v>
      </c>
      <c r="Y11" s="24">
        <f t="shared" si="10"/>
        <v>0.01271503366</v>
      </c>
    </row>
    <row r="12">
      <c r="A12" s="17" t="s">
        <v>34</v>
      </c>
      <c r="B12" s="18" t="s">
        <v>38</v>
      </c>
      <c r="C12" s="17" t="s">
        <v>104</v>
      </c>
      <c r="D12" s="21">
        <v>9085.0</v>
      </c>
      <c r="E12" s="19"/>
      <c r="F12" s="20">
        <f t="shared" si="1"/>
        <v>0.4137589433</v>
      </c>
      <c r="G12" s="21">
        <f t="shared" si="2"/>
        <v>3759</v>
      </c>
      <c r="H12" s="21">
        <v>17.0</v>
      </c>
      <c r="I12" s="23">
        <v>3742.0</v>
      </c>
      <c r="J12" s="17">
        <v>585.0</v>
      </c>
      <c r="K12" s="21">
        <v>1509.0</v>
      </c>
      <c r="L12" s="21">
        <v>345.0</v>
      </c>
      <c r="M12" s="21">
        <v>1013.0</v>
      </c>
      <c r="N12" s="21">
        <v>38.0</v>
      </c>
      <c r="O12" s="21">
        <v>161.0</v>
      </c>
      <c r="P12" s="21">
        <v>59.0</v>
      </c>
      <c r="Q12" s="23">
        <v>32.0</v>
      </c>
      <c r="R12" s="37">
        <f t="shared" si="3"/>
        <v>0.1563335115</v>
      </c>
      <c r="S12" s="20">
        <f t="shared" si="4"/>
        <v>0.4032602886</v>
      </c>
      <c r="T12" s="20">
        <f t="shared" si="5"/>
        <v>0.09219668626</v>
      </c>
      <c r="U12" s="20">
        <f t="shared" si="6"/>
        <v>0.2707108498</v>
      </c>
      <c r="V12" s="20">
        <f t="shared" si="7"/>
        <v>0.01015499733</v>
      </c>
      <c r="W12" s="20">
        <f t="shared" si="8"/>
        <v>0.04302512026</v>
      </c>
      <c r="X12" s="20">
        <f t="shared" si="9"/>
        <v>0.01576696954</v>
      </c>
      <c r="Y12" s="24">
        <f t="shared" si="10"/>
        <v>0.008551576697</v>
      </c>
    </row>
    <row r="13">
      <c r="A13" s="17" t="s">
        <v>34</v>
      </c>
      <c r="B13" s="18" t="s">
        <v>39</v>
      </c>
      <c r="C13" s="17" t="s">
        <v>104</v>
      </c>
      <c r="D13" s="21">
        <v>4937.0</v>
      </c>
      <c r="E13" s="19"/>
      <c r="F13" s="20">
        <f t="shared" si="1"/>
        <v>0.4618189184</v>
      </c>
      <c r="G13" s="21">
        <f t="shared" si="2"/>
        <v>2280</v>
      </c>
      <c r="H13" s="21">
        <v>12.0</v>
      </c>
      <c r="I13" s="23">
        <v>2268.0</v>
      </c>
      <c r="J13" s="17">
        <v>333.0</v>
      </c>
      <c r="K13" s="21">
        <v>1006.0</v>
      </c>
      <c r="L13" s="21">
        <v>183.0</v>
      </c>
      <c r="M13" s="21">
        <v>595.0</v>
      </c>
      <c r="N13" s="21">
        <v>30.0</v>
      </c>
      <c r="O13" s="21">
        <v>88.0</v>
      </c>
      <c r="P13" s="21">
        <v>22.0</v>
      </c>
      <c r="Q13" s="23">
        <v>11.0</v>
      </c>
      <c r="R13" s="37">
        <f t="shared" si="3"/>
        <v>0.1468253968</v>
      </c>
      <c r="S13" s="20">
        <f t="shared" si="4"/>
        <v>0.4435626102</v>
      </c>
      <c r="T13" s="20">
        <f t="shared" si="5"/>
        <v>0.08068783069</v>
      </c>
      <c r="U13" s="20">
        <f t="shared" si="6"/>
        <v>0.262345679</v>
      </c>
      <c r="V13" s="20">
        <f t="shared" si="7"/>
        <v>0.01322751323</v>
      </c>
      <c r="W13" s="20">
        <f t="shared" si="8"/>
        <v>0.03880070547</v>
      </c>
      <c r="X13" s="20">
        <f t="shared" si="9"/>
        <v>0.009700176367</v>
      </c>
      <c r="Y13" s="24">
        <f t="shared" si="10"/>
        <v>0.004850088183</v>
      </c>
    </row>
    <row r="14">
      <c r="A14" s="25" t="s">
        <v>34</v>
      </c>
      <c r="B14" s="26" t="s">
        <v>40</v>
      </c>
      <c r="C14" s="17" t="s">
        <v>104</v>
      </c>
      <c r="D14" s="21">
        <v>2257.0</v>
      </c>
      <c r="E14" s="19"/>
      <c r="F14" s="20">
        <f t="shared" si="1"/>
        <v>0.6260522818</v>
      </c>
      <c r="G14" s="21">
        <f t="shared" si="2"/>
        <v>1413</v>
      </c>
      <c r="H14" s="21">
        <v>3.0</v>
      </c>
      <c r="I14" s="23">
        <v>1410.0</v>
      </c>
      <c r="J14" s="25">
        <v>185.0</v>
      </c>
      <c r="K14" s="29">
        <v>705.0</v>
      </c>
      <c r="L14" s="29">
        <v>88.0</v>
      </c>
      <c r="M14" s="29">
        <v>315.0</v>
      </c>
      <c r="N14" s="29">
        <v>26.0</v>
      </c>
      <c r="O14" s="29">
        <v>72.0</v>
      </c>
      <c r="P14" s="29">
        <v>11.0</v>
      </c>
      <c r="Q14" s="31">
        <v>8.0</v>
      </c>
      <c r="R14" s="38">
        <f t="shared" si="3"/>
        <v>0.1312056738</v>
      </c>
      <c r="S14" s="28">
        <f t="shared" si="4"/>
        <v>0.5</v>
      </c>
      <c r="T14" s="28">
        <f t="shared" si="5"/>
        <v>0.06241134752</v>
      </c>
      <c r="U14" s="28">
        <f t="shared" si="6"/>
        <v>0.2234042553</v>
      </c>
      <c r="V14" s="28">
        <f t="shared" si="7"/>
        <v>0.01843971631</v>
      </c>
      <c r="W14" s="28">
        <f t="shared" si="8"/>
        <v>0.05106382979</v>
      </c>
      <c r="X14" s="28">
        <f t="shared" si="9"/>
        <v>0.00780141844</v>
      </c>
      <c r="Y14" s="32">
        <f t="shared" si="10"/>
        <v>0.005673758865</v>
      </c>
    </row>
    <row r="15">
      <c r="A15" s="9" t="s">
        <v>41</v>
      </c>
      <c r="B15" s="10" t="s">
        <v>42</v>
      </c>
      <c r="C15" s="9" t="s">
        <v>104</v>
      </c>
      <c r="D15" s="13">
        <v>9108.0</v>
      </c>
      <c r="E15" s="11"/>
      <c r="F15" s="12">
        <f t="shared" si="1"/>
        <v>0.4200702679</v>
      </c>
      <c r="G15" s="13">
        <f t="shared" si="2"/>
        <v>3826</v>
      </c>
      <c r="H15" s="13">
        <v>16.0</v>
      </c>
      <c r="I15" s="15">
        <v>3810.0</v>
      </c>
      <c r="J15" s="13">
        <v>191.0</v>
      </c>
      <c r="K15" s="13">
        <v>449.0</v>
      </c>
      <c r="L15" s="13">
        <v>1133.0</v>
      </c>
      <c r="M15" s="13">
        <v>962.0</v>
      </c>
      <c r="N15" s="13">
        <v>34.0</v>
      </c>
      <c r="O15" s="13">
        <v>820.0</v>
      </c>
      <c r="P15" s="13">
        <v>185.0</v>
      </c>
      <c r="Q15" s="15">
        <v>36.0</v>
      </c>
      <c r="R15" s="36">
        <f t="shared" si="3"/>
        <v>0.0501312336</v>
      </c>
      <c r="S15" s="12">
        <f t="shared" si="4"/>
        <v>0.117847769</v>
      </c>
      <c r="T15" s="12">
        <f t="shared" si="5"/>
        <v>0.2973753281</v>
      </c>
      <c r="U15" s="12">
        <f t="shared" si="6"/>
        <v>0.2524934383</v>
      </c>
      <c r="V15" s="12">
        <f t="shared" si="7"/>
        <v>0.008923884514</v>
      </c>
      <c r="W15" s="12">
        <f t="shared" si="8"/>
        <v>0.2152230971</v>
      </c>
      <c r="X15" s="12">
        <f t="shared" si="9"/>
        <v>0.04855643045</v>
      </c>
      <c r="Y15" s="16">
        <f t="shared" si="10"/>
        <v>0.009448818898</v>
      </c>
    </row>
    <row r="16">
      <c r="A16" s="17" t="s">
        <v>41</v>
      </c>
      <c r="B16" s="18" t="s">
        <v>43</v>
      </c>
      <c r="C16" s="17" t="s">
        <v>104</v>
      </c>
      <c r="D16" s="21">
        <v>8147.0</v>
      </c>
      <c r="E16" s="19"/>
      <c r="F16" s="20">
        <f t="shared" si="1"/>
        <v>0.366147048</v>
      </c>
      <c r="G16" s="21">
        <f t="shared" si="2"/>
        <v>2983</v>
      </c>
      <c r="H16" s="21">
        <v>9.0</v>
      </c>
      <c r="I16" s="23">
        <v>2974.0</v>
      </c>
      <c r="J16" s="21">
        <v>151.0</v>
      </c>
      <c r="K16" s="21">
        <v>341.0</v>
      </c>
      <c r="L16" s="21">
        <v>1004.0</v>
      </c>
      <c r="M16" s="21">
        <v>667.0</v>
      </c>
      <c r="N16" s="21">
        <v>20.0</v>
      </c>
      <c r="O16" s="21">
        <v>526.0</v>
      </c>
      <c r="P16" s="21">
        <v>223.0</v>
      </c>
      <c r="Q16" s="23">
        <v>42.0</v>
      </c>
      <c r="R16" s="37">
        <f t="shared" si="3"/>
        <v>0.0507733692</v>
      </c>
      <c r="S16" s="20">
        <f t="shared" si="4"/>
        <v>0.11466039</v>
      </c>
      <c r="T16" s="20">
        <f t="shared" si="5"/>
        <v>0.3375924681</v>
      </c>
      <c r="U16" s="20">
        <f t="shared" si="6"/>
        <v>0.2242770679</v>
      </c>
      <c r="V16" s="20">
        <f t="shared" si="7"/>
        <v>0.006724949563</v>
      </c>
      <c r="W16" s="20">
        <f t="shared" si="8"/>
        <v>0.1768661735</v>
      </c>
      <c r="X16" s="20">
        <f t="shared" si="9"/>
        <v>0.07498318763</v>
      </c>
      <c r="Y16" s="24">
        <f t="shared" si="10"/>
        <v>0.01412239408</v>
      </c>
    </row>
    <row r="17">
      <c r="A17" s="17" t="s">
        <v>41</v>
      </c>
      <c r="B17" s="18" t="s">
        <v>44</v>
      </c>
      <c r="C17" s="17" t="s">
        <v>104</v>
      </c>
      <c r="D17" s="21">
        <v>9343.0</v>
      </c>
      <c r="E17" s="19"/>
      <c r="F17" s="20">
        <f t="shared" si="1"/>
        <v>0.4350850904</v>
      </c>
      <c r="G17" s="21">
        <f t="shared" si="2"/>
        <v>4065</v>
      </c>
      <c r="H17" s="21">
        <v>11.0</v>
      </c>
      <c r="I17" s="23">
        <v>4054.0</v>
      </c>
      <c r="J17" s="21">
        <v>254.0</v>
      </c>
      <c r="K17" s="21">
        <v>938.0</v>
      </c>
      <c r="L17" s="21">
        <v>748.0</v>
      </c>
      <c r="M17" s="21">
        <v>1166.0</v>
      </c>
      <c r="N17" s="21">
        <v>53.0</v>
      </c>
      <c r="O17" s="21">
        <v>703.0</v>
      </c>
      <c r="P17" s="21">
        <v>148.0</v>
      </c>
      <c r="Q17" s="23">
        <v>44.0</v>
      </c>
      <c r="R17" s="37">
        <f t="shared" si="3"/>
        <v>0.06265416872</v>
      </c>
      <c r="S17" s="20">
        <f t="shared" si="4"/>
        <v>0.2313764184</v>
      </c>
      <c r="T17" s="20">
        <f t="shared" si="5"/>
        <v>0.1845091268</v>
      </c>
      <c r="U17" s="20">
        <f t="shared" si="6"/>
        <v>0.2876171682</v>
      </c>
      <c r="V17" s="20">
        <f t="shared" si="7"/>
        <v>0.01307350765</v>
      </c>
      <c r="W17" s="20">
        <f t="shared" si="8"/>
        <v>0.1734089788</v>
      </c>
      <c r="X17" s="20">
        <f t="shared" si="9"/>
        <v>0.03650715343</v>
      </c>
      <c r="Y17" s="24">
        <f t="shared" si="10"/>
        <v>0.01085347805</v>
      </c>
    </row>
    <row r="18">
      <c r="A18" s="17" t="s">
        <v>41</v>
      </c>
      <c r="B18" s="18" t="s">
        <v>45</v>
      </c>
      <c r="C18" s="17" t="s">
        <v>104</v>
      </c>
      <c r="D18" s="21">
        <v>7387.0</v>
      </c>
      <c r="E18" s="19"/>
      <c r="F18" s="20">
        <f t="shared" si="1"/>
        <v>0.4252064438</v>
      </c>
      <c r="G18" s="21">
        <f t="shared" si="2"/>
        <v>3141</v>
      </c>
      <c r="H18" s="21">
        <v>23.0</v>
      </c>
      <c r="I18" s="23">
        <v>3118.0</v>
      </c>
      <c r="J18" s="21">
        <v>385.0</v>
      </c>
      <c r="K18" s="21">
        <v>1064.0</v>
      </c>
      <c r="L18" s="21">
        <v>352.0</v>
      </c>
      <c r="M18" s="21">
        <v>875.0</v>
      </c>
      <c r="N18" s="21">
        <v>42.0</v>
      </c>
      <c r="O18" s="21">
        <v>290.0</v>
      </c>
      <c r="P18" s="21">
        <v>73.0</v>
      </c>
      <c r="Q18" s="23">
        <v>37.0</v>
      </c>
      <c r="R18" s="37">
        <f t="shared" si="3"/>
        <v>0.1234765876</v>
      </c>
      <c r="S18" s="20">
        <f t="shared" si="4"/>
        <v>0.3412443874</v>
      </c>
      <c r="T18" s="20">
        <f t="shared" si="5"/>
        <v>0.1128928801</v>
      </c>
      <c r="U18" s="20">
        <f t="shared" si="6"/>
        <v>0.2806286081</v>
      </c>
      <c r="V18" s="20">
        <f t="shared" si="7"/>
        <v>0.01347017319</v>
      </c>
      <c r="W18" s="20">
        <f t="shared" si="8"/>
        <v>0.09300833868</v>
      </c>
      <c r="X18" s="20">
        <f t="shared" si="9"/>
        <v>0.02341244387</v>
      </c>
      <c r="Y18" s="24">
        <f t="shared" si="10"/>
        <v>0.01186658114</v>
      </c>
    </row>
    <row r="19">
      <c r="A19" s="17" t="s">
        <v>41</v>
      </c>
      <c r="B19" s="18" t="s">
        <v>46</v>
      </c>
      <c r="C19" s="17" t="s">
        <v>104</v>
      </c>
      <c r="D19" s="21">
        <v>10971.0</v>
      </c>
      <c r="E19" s="19"/>
      <c r="F19" s="20">
        <f t="shared" si="1"/>
        <v>0.3355209188</v>
      </c>
      <c r="G19" s="21">
        <f t="shared" si="2"/>
        <v>3681</v>
      </c>
      <c r="H19" s="21">
        <v>21.0</v>
      </c>
      <c r="I19" s="23">
        <v>3660.0</v>
      </c>
      <c r="J19" s="21">
        <v>576.0</v>
      </c>
      <c r="K19" s="21">
        <v>1270.0</v>
      </c>
      <c r="L19" s="21">
        <v>381.0</v>
      </c>
      <c r="M19" s="21">
        <v>1130.0</v>
      </c>
      <c r="N19" s="21">
        <v>40.0</v>
      </c>
      <c r="O19" s="21">
        <v>156.0</v>
      </c>
      <c r="P19" s="21">
        <v>75.0</v>
      </c>
      <c r="Q19" s="23">
        <v>32.0</v>
      </c>
      <c r="R19" s="37">
        <f t="shared" si="3"/>
        <v>0.1573770492</v>
      </c>
      <c r="S19" s="20">
        <f t="shared" si="4"/>
        <v>0.3469945355</v>
      </c>
      <c r="T19" s="20">
        <f t="shared" si="5"/>
        <v>0.1040983607</v>
      </c>
      <c r="U19" s="20">
        <f t="shared" si="6"/>
        <v>0.3087431694</v>
      </c>
      <c r="V19" s="20">
        <f t="shared" si="7"/>
        <v>0.01092896175</v>
      </c>
      <c r="W19" s="20">
        <f t="shared" si="8"/>
        <v>0.04262295082</v>
      </c>
      <c r="X19" s="20">
        <f t="shared" si="9"/>
        <v>0.02049180328</v>
      </c>
      <c r="Y19" s="24">
        <f t="shared" si="10"/>
        <v>0.008743169399</v>
      </c>
    </row>
    <row r="20">
      <c r="A20" s="17" t="s">
        <v>41</v>
      </c>
      <c r="B20" s="18" t="s">
        <v>47</v>
      </c>
      <c r="C20" s="17" t="s">
        <v>104</v>
      </c>
      <c r="D20" s="21">
        <v>3269.0</v>
      </c>
      <c r="E20" s="19"/>
      <c r="F20" s="20">
        <f t="shared" si="1"/>
        <v>0.557051086</v>
      </c>
      <c r="G20" s="21">
        <f t="shared" si="2"/>
        <v>1821</v>
      </c>
      <c r="H20" s="21">
        <v>10.0</v>
      </c>
      <c r="I20" s="23">
        <v>1811.0</v>
      </c>
      <c r="J20" s="21">
        <v>219.0</v>
      </c>
      <c r="K20" s="21">
        <v>833.0</v>
      </c>
      <c r="L20" s="21">
        <v>137.0</v>
      </c>
      <c r="M20" s="21">
        <v>510.0</v>
      </c>
      <c r="N20" s="21">
        <v>25.0</v>
      </c>
      <c r="O20" s="21">
        <v>64.0</v>
      </c>
      <c r="P20" s="21">
        <v>15.0</v>
      </c>
      <c r="Q20" s="23">
        <v>8.0</v>
      </c>
      <c r="R20" s="37">
        <f t="shared" si="3"/>
        <v>0.1209276643</v>
      </c>
      <c r="S20" s="20">
        <f t="shared" si="4"/>
        <v>0.4599668691</v>
      </c>
      <c r="T20" s="20">
        <f t="shared" si="5"/>
        <v>0.07564881281</v>
      </c>
      <c r="U20" s="20">
        <f t="shared" si="6"/>
        <v>0.2816123689</v>
      </c>
      <c r="V20" s="20">
        <f t="shared" si="7"/>
        <v>0.01380452789</v>
      </c>
      <c r="W20" s="20">
        <f t="shared" si="8"/>
        <v>0.03533959139</v>
      </c>
      <c r="X20" s="20">
        <f t="shared" si="9"/>
        <v>0.008282716731</v>
      </c>
      <c r="Y20" s="24">
        <f t="shared" si="10"/>
        <v>0.004417448923</v>
      </c>
    </row>
    <row r="21">
      <c r="A21" s="17" t="s">
        <v>41</v>
      </c>
      <c r="B21" s="18" t="s">
        <v>48</v>
      </c>
      <c r="C21" s="17" t="s">
        <v>104</v>
      </c>
      <c r="D21" s="21">
        <v>5047.0</v>
      </c>
      <c r="E21" s="19"/>
      <c r="F21" s="20">
        <f t="shared" si="1"/>
        <v>0.5898553596</v>
      </c>
      <c r="G21" s="21">
        <f t="shared" si="2"/>
        <v>2977</v>
      </c>
      <c r="H21" s="21">
        <v>8.0</v>
      </c>
      <c r="I21" s="23">
        <v>2969.0</v>
      </c>
      <c r="J21" s="21">
        <v>299.0</v>
      </c>
      <c r="K21" s="21">
        <v>1457.0</v>
      </c>
      <c r="L21" s="21">
        <v>207.0</v>
      </c>
      <c r="M21" s="21">
        <v>732.0</v>
      </c>
      <c r="N21" s="21">
        <v>45.0</v>
      </c>
      <c r="O21" s="21">
        <v>184.0</v>
      </c>
      <c r="P21" s="21">
        <v>36.0</v>
      </c>
      <c r="Q21" s="23">
        <v>9.0</v>
      </c>
      <c r="R21" s="37">
        <f t="shared" si="3"/>
        <v>0.1007073089</v>
      </c>
      <c r="S21" s="20">
        <f t="shared" si="4"/>
        <v>0.4907376221</v>
      </c>
      <c r="T21" s="20">
        <f t="shared" si="5"/>
        <v>0.06972044459</v>
      </c>
      <c r="U21" s="20">
        <f t="shared" si="6"/>
        <v>0.2465476591</v>
      </c>
      <c r="V21" s="20">
        <f t="shared" si="7"/>
        <v>0.01515661839</v>
      </c>
      <c r="W21" s="20">
        <f t="shared" si="8"/>
        <v>0.06197372853</v>
      </c>
      <c r="X21" s="20">
        <f t="shared" si="9"/>
        <v>0.01212529471</v>
      </c>
      <c r="Y21" s="24">
        <f t="shared" si="10"/>
        <v>0.003031323678</v>
      </c>
    </row>
    <row r="22">
      <c r="A22" s="17" t="s">
        <v>41</v>
      </c>
      <c r="B22" s="18" t="s">
        <v>49</v>
      </c>
      <c r="C22" s="17" t="s">
        <v>104</v>
      </c>
      <c r="D22" s="21">
        <v>7706.0</v>
      </c>
      <c r="E22" s="19"/>
      <c r="F22" s="20">
        <f t="shared" si="1"/>
        <v>0.5107708279</v>
      </c>
      <c r="G22" s="21">
        <f t="shared" si="2"/>
        <v>3936</v>
      </c>
      <c r="H22" s="21">
        <v>16.0</v>
      </c>
      <c r="I22" s="23">
        <v>3920.0</v>
      </c>
      <c r="J22" s="21">
        <v>518.0</v>
      </c>
      <c r="K22" s="21">
        <v>1855.0</v>
      </c>
      <c r="L22" s="21">
        <v>231.0</v>
      </c>
      <c r="M22" s="21">
        <v>971.0</v>
      </c>
      <c r="N22" s="21">
        <v>51.0</v>
      </c>
      <c r="O22" s="21">
        <v>205.0</v>
      </c>
      <c r="P22" s="21">
        <v>67.0</v>
      </c>
      <c r="Q22" s="23">
        <v>22.0</v>
      </c>
      <c r="R22" s="37">
        <f t="shared" si="3"/>
        <v>0.1321428571</v>
      </c>
      <c r="S22" s="20">
        <f t="shared" si="4"/>
        <v>0.4732142857</v>
      </c>
      <c r="T22" s="20">
        <f t="shared" si="5"/>
        <v>0.05892857143</v>
      </c>
      <c r="U22" s="20">
        <f t="shared" si="6"/>
        <v>0.2477040816</v>
      </c>
      <c r="V22" s="20">
        <f t="shared" si="7"/>
        <v>0.01301020408</v>
      </c>
      <c r="W22" s="20">
        <f t="shared" si="8"/>
        <v>0.05229591837</v>
      </c>
      <c r="X22" s="20">
        <f t="shared" si="9"/>
        <v>0.01709183673</v>
      </c>
      <c r="Y22" s="24">
        <f t="shared" si="10"/>
        <v>0.005612244898</v>
      </c>
    </row>
    <row r="23">
      <c r="A23" s="17" t="s">
        <v>41</v>
      </c>
      <c r="B23" s="18" t="s">
        <v>50</v>
      </c>
      <c r="C23" s="17" t="s">
        <v>104</v>
      </c>
      <c r="D23" s="21">
        <v>1461.0</v>
      </c>
      <c r="E23" s="19"/>
      <c r="F23" s="20">
        <f t="shared" si="1"/>
        <v>0.6913073238</v>
      </c>
      <c r="G23" s="21">
        <f t="shared" si="2"/>
        <v>1010</v>
      </c>
      <c r="H23" s="21">
        <v>2.0</v>
      </c>
      <c r="I23" s="23">
        <v>1008.0</v>
      </c>
      <c r="J23" s="21">
        <v>89.0</v>
      </c>
      <c r="K23" s="21">
        <v>503.0</v>
      </c>
      <c r="L23" s="21">
        <v>57.0</v>
      </c>
      <c r="M23" s="21">
        <v>244.0</v>
      </c>
      <c r="N23" s="21">
        <v>11.0</v>
      </c>
      <c r="O23" s="21">
        <v>79.0</v>
      </c>
      <c r="P23" s="21">
        <v>14.0</v>
      </c>
      <c r="Q23" s="23">
        <v>11.0</v>
      </c>
      <c r="R23" s="37">
        <f t="shared" si="3"/>
        <v>0.08829365079</v>
      </c>
      <c r="S23" s="20">
        <f t="shared" si="4"/>
        <v>0.4990079365</v>
      </c>
      <c r="T23" s="20">
        <f t="shared" si="5"/>
        <v>0.05654761905</v>
      </c>
      <c r="U23" s="20">
        <f t="shared" si="6"/>
        <v>0.2420634921</v>
      </c>
      <c r="V23" s="20">
        <f t="shared" si="7"/>
        <v>0.01091269841</v>
      </c>
      <c r="W23" s="20">
        <f t="shared" si="8"/>
        <v>0.07837301587</v>
      </c>
      <c r="X23" s="20">
        <f t="shared" si="9"/>
        <v>0.01388888889</v>
      </c>
      <c r="Y23" s="24">
        <f t="shared" si="10"/>
        <v>0.01091269841</v>
      </c>
    </row>
    <row r="24">
      <c r="A24" s="25" t="s">
        <v>41</v>
      </c>
      <c r="B24" s="26" t="s">
        <v>51</v>
      </c>
      <c r="C24" s="25" t="s">
        <v>104</v>
      </c>
      <c r="D24" s="29">
        <v>1747.0</v>
      </c>
      <c r="E24" s="27"/>
      <c r="F24" s="28">
        <f t="shared" si="1"/>
        <v>0.4722381225</v>
      </c>
      <c r="G24" s="29">
        <f t="shared" si="2"/>
        <v>825</v>
      </c>
      <c r="H24" s="29">
        <v>5.0</v>
      </c>
      <c r="I24" s="31">
        <v>820.0</v>
      </c>
      <c r="J24" s="29">
        <v>153.0</v>
      </c>
      <c r="K24" s="29">
        <v>358.0</v>
      </c>
      <c r="L24" s="29">
        <v>38.0</v>
      </c>
      <c r="M24" s="29">
        <v>211.0</v>
      </c>
      <c r="N24" s="29">
        <v>8.0</v>
      </c>
      <c r="O24" s="29">
        <v>31.0</v>
      </c>
      <c r="P24" s="29">
        <v>12.0</v>
      </c>
      <c r="Q24" s="31">
        <v>9.0</v>
      </c>
      <c r="R24" s="38">
        <f t="shared" si="3"/>
        <v>0.1865853659</v>
      </c>
      <c r="S24" s="28">
        <f t="shared" si="4"/>
        <v>0.4365853659</v>
      </c>
      <c r="T24" s="28">
        <f t="shared" si="5"/>
        <v>0.04634146341</v>
      </c>
      <c r="U24" s="28">
        <f t="shared" si="6"/>
        <v>0.2573170732</v>
      </c>
      <c r="V24" s="28">
        <f t="shared" si="7"/>
        <v>0.009756097561</v>
      </c>
      <c r="W24" s="28">
        <f t="shared" si="8"/>
        <v>0.03780487805</v>
      </c>
      <c r="X24" s="28">
        <f t="shared" si="9"/>
        <v>0.01463414634</v>
      </c>
      <c r="Y24" s="32">
        <f t="shared" si="10"/>
        <v>0.01097560976</v>
      </c>
    </row>
    <row r="25">
      <c r="A25" s="9" t="s">
        <v>52</v>
      </c>
      <c r="B25" s="10" t="s">
        <v>53</v>
      </c>
      <c r="C25" s="17" t="s">
        <v>104</v>
      </c>
      <c r="D25" s="21">
        <v>17699.0</v>
      </c>
      <c r="E25" s="19"/>
      <c r="F25" s="20">
        <f t="shared" si="1"/>
        <v>0.483699644</v>
      </c>
      <c r="G25" s="21">
        <f t="shared" si="2"/>
        <v>8561</v>
      </c>
      <c r="H25" s="21">
        <v>24.0</v>
      </c>
      <c r="I25" s="23">
        <v>8537.0</v>
      </c>
      <c r="J25" s="13">
        <v>337.0</v>
      </c>
      <c r="K25" s="13">
        <v>1591.0</v>
      </c>
      <c r="L25" s="13">
        <v>1695.0</v>
      </c>
      <c r="M25" s="13">
        <v>2507.0</v>
      </c>
      <c r="N25" s="13">
        <v>86.0</v>
      </c>
      <c r="O25" s="13">
        <v>1901.0</v>
      </c>
      <c r="P25" s="13">
        <v>316.0</v>
      </c>
      <c r="Q25" s="15">
        <v>104.0</v>
      </c>
      <c r="R25" s="36">
        <f t="shared" si="3"/>
        <v>0.03947522549</v>
      </c>
      <c r="S25" s="12">
        <f t="shared" si="4"/>
        <v>0.1863652337</v>
      </c>
      <c r="T25" s="12">
        <f t="shared" si="5"/>
        <v>0.1985474991</v>
      </c>
      <c r="U25" s="12">
        <f t="shared" si="6"/>
        <v>0.2936628792</v>
      </c>
      <c r="V25" s="12">
        <f t="shared" si="7"/>
        <v>0.01007379642</v>
      </c>
      <c r="W25" s="12">
        <f t="shared" si="8"/>
        <v>0.2226777557</v>
      </c>
      <c r="X25" s="12">
        <f t="shared" si="9"/>
        <v>0.03701534497</v>
      </c>
      <c r="Y25" s="16">
        <f t="shared" si="10"/>
        <v>0.01218226543</v>
      </c>
    </row>
    <row r="26">
      <c r="A26" s="17" t="s">
        <v>52</v>
      </c>
      <c r="B26" s="18" t="s">
        <v>54</v>
      </c>
      <c r="C26" s="17" t="s">
        <v>104</v>
      </c>
      <c r="D26" s="21">
        <v>13950.0</v>
      </c>
      <c r="E26" s="19"/>
      <c r="F26" s="20">
        <f t="shared" si="1"/>
        <v>0.5141935484</v>
      </c>
      <c r="G26" s="21">
        <f t="shared" si="2"/>
        <v>7173</v>
      </c>
      <c r="H26" s="21">
        <v>17.0</v>
      </c>
      <c r="I26" s="23">
        <v>7156.0</v>
      </c>
      <c r="J26" s="21">
        <v>475.0</v>
      </c>
      <c r="K26" s="21">
        <v>2452.0</v>
      </c>
      <c r="L26" s="21">
        <v>883.0</v>
      </c>
      <c r="M26" s="21">
        <v>2149.0</v>
      </c>
      <c r="N26" s="21">
        <v>92.0</v>
      </c>
      <c r="O26" s="21">
        <v>882.0</v>
      </c>
      <c r="P26" s="21">
        <v>161.0</v>
      </c>
      <c r="Q26" s="23">
        <v>62.0</v>
      </c>
      <c r="R26" s="37">
        <f t="shared" si="3"/>
        <v>0.06637786473</v>
      </c>
      <c r="S26" s="20">
        <f t="shared" si="4"/>
        <v>0.3426495249</v>
      </c>
      <c r="T26" s="20">
        <f t="shared" si="5"/>
        <v>0.123392957</v>
      </c>
      <c r="U26" s="20">
        <f t="shared" si="6"/>
        <v>0.3003074343</v>
      </c>
      <c r="V26" s="20">
        <f t="shared" si="7"/>
        <v>0.01285634433</v>
      </c>
      <c r="W26" s="20">
        <f t="shared" si="8"/>
        <v>0.1232532141</v>
      </c>
      <c r="X26" s="20">
        <f t="shared" si="9"/>
        <v>0.02249860257</v>
      </c>
      <c r="Y26" s="24">
        <f t="shared" si="10"/>
        <v>0.008664058133</v>
      </c>
    </row>
    <row r="27">
      <c r="A27" s="17" t="s">
        <v>52</v>
      </c>
      <c r="B27" s="18" t="s">
        <v>55</v>
      </c>
      <c r="C27" s="17" t="s">
        <v>104</v>
      </c>
      <c r="D27" s="21">
        <v>5517.0</v>
      </c>
      <c r="E27" s="19"/>
      <c r="F27" s="20">
        <f t="shared" si="1"/>
        <v>0.5658872576</v>
      </c>
      <c r="G27" s="21">
        <f t="shared" si="2"/>
        <v>3122</v>
      </c>
      <c r="H27" s="21">
        <v>8.0</v>
      </c>
      <c r="I27" s="23">
        <v>3114.0</v>
      </c>
      <c r="J27" s="21">
        <v>322.0</v>
      </c>
      <c r="K27" s="21">
        <v>1335.0</v>
      </c>
      <c r="L27" s="21">
        <v>264.0</v>
      </c>
      <c r="M27" s="21">
        <v>910.0</v>
      </c>
      <c r="N27" s="21">
        <v>26.0</v>
      </c>
      <c r="O27" s="21">
        <v>195.0</v>
      </c>
      <c r="P27" s="21">
        <v>42.0</v>
      </c>
      <c r="Q27" s="23">
        <v>20.0</v>
      </c>
      <c r="R27" s="37">
        <f t="shared" si="3"/>
        <v>0.103403982</v>
      </c>
      <c r="S27" s="20">
        <f t="shared" si="4"/>
        <v>0.4287090559</v>
      </c>
      <c r="T27" s="20">
        <f t="shared" si="5"/>
        <v>0.08477842004</v>
      </c>
      <c r="U27" s="20">
        <f t="shared" si="6"/>
        <v>0.2922286448</v>
      </c>
      <c r="V27" s="20">
        <f t="shared" si="7"/>
        <v>0.008349389852</v>
      </c>
      <c r="W27" s="20">
        <f t="shared" si="8"/>
        <v>0.06262042389</v>
      </c>
      <c r="X27" s="20">
        <f t="shared" si="9"/>
        <v>0.01348747592</v>
      </c>
      <c r="Y27" s="24">
        <f t="shared" si="10"/>
        <v>0.006422607579</v>
      </c>
    </row>
    <row r="28">
      <c r="A28" s="17" t="s">
        <v>52</v>
      </c>
      <c r="B28" s="18" t="s">
        <v>56</v>
      </c>
      <c r="C28" s="17" t="s">
        <v>104</v>
      </c>
      <c r="D28" s="21">
        <v>2793.0</v>
      </c>
      <c r="E28" s="19"/>
      <c r="F28" s="20">
        <f t="shared" si="1"/>
        <v>0.4944504117</v>
      </c>
      <c r="G28" s="21">
        <f t="shared" si="2"/>
        <v>1381</v>
      </c>
      <c r="H28" s="21">
        <v>13.0</v>
      </c>
      <c r="I28" s="23">
        <v>1368.0</v>
      </c>
      <c r="J28" s="21">
        <v>218.0</v>
      </c>
      <c r="K28" s="21">
        <v>597.0</v>
      </c>
      <c r="L28" s="21">
        <v>101.0</v>
      </c>
      <c r="M28" s="21">
        <v>338.0</v>
      </c>
      <c r="N28" s="21">
        <v>16.0</v>
      </c>
      <c r="O28" s="21">
        <v>72.0</v>
      </c>
      <c r="P28" s="21">
        <v>15.0</v>
      </c>
      <c r="Q28" s="23">
        <v>11.0</v>
      </c>
      <c r="R28" s="37">
        <f t="shared" si="3"/>
        <v>0.1593567251</v>
      </c>
      <c r="S28" s="20">
        <f t="shared" si="4"/>
        <v>0.4364035088</v>
      </c>
      <c r="T28" s="20">
        <f t="shared" si="5"/>
        <v>0.07383040936</v>
      </c>
      <c r="U28" s="20">
        <f t="shared" si="6"/>
        <v>0.2470760234</v>
      </c>
      <c r="V28" s="20">
        <f t="shared" si="7"/>
        <v>0.01169590643</v>
      </c>
      <c r="W28" s="20">
        <f t="shared" si="8"/>
        <v>0.05263157895</v>
      </c>
      <c r="X28" s="20">
        <f t="shared" si="9"/>
        <v>0.01096491228</v>
      </c>
      <c r="Y28" s="24">
        <f t="shared" si="10"/>
        <v>0.008040935673</v>
      </c>
    </row>
    <row r="29">
      <c r="A29" s="17" t="s">
        <v>52</v>
      </c>
      <c r="B29" s="18" t="s">
        <v>57</v>
      </c>
      <c r="C29" s="17" t="s">
        <v>104</v>
      </c>
      <c r="D29" s="21">
        <v>4425.0</v>
      </c>
      <c r="E29" s="19"/>
      <c r="F29" s="20">
        <f t="shared" si="1"/>
        <v>0.4824858757</v>
      </c>
      <c r="G29" s="21">
        <f t="shared" si="2"/>
        <v>2135</v>
      </c>
      <c r="H29" s="21">
        <v>8.0</v>
      </c>
      <c r="I29" s="23">
        <v>2127.0</v>
      </c>
      <c r="J29" s="21">
        <v>351.0</v>
      </c>
      <c r="K29" s="21">
        <v>930.0</v>
      </c>
      <c r="L29" s="21">
        <v>110.0</v>
      </c>
      <c r="M29" s="21">
        <v>565.0</v>
      </c>
      <c r="N29" s="21">
        <v>41.0</v>
      </c>
      <c r="O29" s="21">
        <v>89.0</v>
      </c>
      <c r="P29" s="21">
        <v>26.0</v>
      </c>
      <c r="Q29" s="23">
        <v>15.0</v>
      </c>
      <c r="R29" s="37">
        <f t="shared" si="3"/>
        <v>0.1650211566</v>
      </c>
      <c r="S29" s="20">
        <f t="shared" si="4"/>
        <v>0.437235543</v>
      </c>
      <c r="T29" s="20">
        <f t="shared" si="5"/>
        <v>0.05171603197</v>
      </c>
      <c r="U29" s="20">
        <f t="shared" si="6"/>
        <v>0.265632346</v>
      </c>
      <c r="V29" s="20">
        <f t="shared" si="7"/>
        <v>0.01927597555</v>
      </c>
      <c r="W29" s="20">
        <f t="shared" si="8"/>
        <v>0.04184297132</v>
      </c>
      <c r="X29" s="20">
        <f t="shared" si="9"/>
        <v>0.01222378937</v>
      </c>
      <c r="Y29" s="24">
        <f t="shared" si="10"/>
        <v>0.007052186178</v>
      </c>
    </row>
    <row r="30">
      <c r="A30" s="25" t="s">
        <v>52</v>
      </c>
      <c r="B30" s="26" t="s">
        <v>58</v>
      </c>
      <c r="C30" s="25" t="s">
        <v>104</v>
      </c>
      <c r="D30" s="29">
        <v>5402.0</v>
      </c>
      <c r="E30" s="27"/>
      <c r="F30" s="28">
        <f t="shared" si="1"/>
        <v>0.5790447982</v>
      </c>
      <c r="G30" s="29">
        <f t="shared" si="2"/>
        <v>3128</v>
      </c>
      <c r="H30" s="29">
        <v>6.0</v>
      </c>
      <c r="I30" s="31">
        <v>3122.0</v>
      </c>
      <c r="J30" s="29">
        <v>400.0</v>
      </c>
      <c r="K30" s="29">
        <v>1403.0</v>
      </c>
      <c r="L30" s="29">
        <v>187.0</v>
      </c>
      <c r="M30" s="29">
        <v>832.0</v>
      </c>
      <c r="N30" s="29">
        <v>41.0</v>
      </c>
      <c r="O30" s="29">
        <v>208.0</v>
      </c>
      <c r="P30" s="29">
        <v>40.0</v>
      </c>
      <c r="Q30" s="31">
        <v>11.0</v>
      </c>
      <c r="R30" s="38">
        <f t="shared" si="3"/>
        <v>0.1281229981</v>
      </c>
      <c r="S30" s="28">
        <f t="shared" si="4"/>
        <v>0.4493914158</v>
      </c>
      <c r="T30" s="28">
        <f t="shared" si="5"/>
        <v>0.0598975016</v>
      </c>
      <c r="U30" s="28">
        <f t="shared" si="6"/>
        <v>0.266495836</v>
      </c>
      <c r="V30" s="28">
        <f t="shared" si="7"/>
        <v>0.0131326073</v>
      </c>
      <c r="W30" s="28">
        <f t="shared" si="8"/>
        <v>0.066623959</v>
      </c>
      <c r="X30" s="28">
        <f t="shared" si="9"/>
        <v>0.01281229981</v>
      </c>
      <c r="Y30" s="32">
        <f t="shared" si="10"/>
        <v>0.003523382447</v>
      </c>
    </row>
    <row r="31">
      <c r="A31" s="9" t="s">
        <v>59</v>
      </c>
      <c r="B31" s="10" t="s">
        <v>60</v>
      </c>
      <c r="C31" s="17" t="s">
        <v>104</v>
      </c>
      <c r="D31" s="21">
        <v>20205.0</v>
      </c>
      <c r="E31" s="19"/>
      <c r="F31" s="20">
        <f t="shared" si="1"/>
        <v>0.6197970799</v>
      </c>
      <c r="G31" s="21">
        <f t="shared" si="2"/>
        <v>12523</v>
      </c>
      <c r="H31" s="21">
        <v>37.0</v>
      </c>
      <c r="I31" s="23">
        <v>12486.0</v>
      </c>
      <c r="J31" s="13">
        <v>381.0</v>
      </c>
      <c r="K31" s="13">
        <v>2407.0</v>
      </c>
      <c r="L31" s="13">
        <v>2366.0</v>
      </c>
      <c r="M31" s="13">
        <v>4253.0</v>
      </c>
      <c r="N31" s="13">
        <v>100.0</v>
      </c>
      <c r="O31" s="13">
        <v>2501.0</v>
      </c>
      <c r="P31" s="13">
        <v>367.0</v>
      </c>
      <c r="Q31" s="15">
        <v>111.0</v>
      </c>
      <c r="R31" s="36">
        <f t="shared" si="3"/>
        <v>0.03051417588</v>
      </c>
      <c r="S31" s="12">
        <f t="shared" si="4"/>
        <v>0.192775909</v>
      </c>
      <c r="T31" s="12">
        <f t="shared" si="5"/>
        <v>0.1894922313</v>
      </c>
      <c r="U31" s="12">
        <f t="shared" si="6"/>
        <v>0.3406214961</v>
      </c>
      <c r="V31" s="12">
        <f t="shared" si="7"/>
        <v>0.008008970046</v>
      </c>
      <c r="W31" s="12">
        <f t="shared" si="8"/>
        <v>0.2003043409</v>
      </c>
      <c r="X31" s="12">
        <f t="shared" si="9"/>
        <v>0.02939292007</v>
      </c>
      <c r="Y31" s="16">
        <f t="shared" si="10"/>
        <v>0.008889956752</v>
      </c>
    </row>
    <row r="32">
      <c r="A32" s="17" t="s">
        <v>59</v>
      </c>
      <c r="B32" s="18" t="s">
        <v>61</v>
      </c>
      <c r="C32" s="17" t="s">
        <v>104</v>
      </c>
      <c r="D32" s="21">
        <v>15371.0</v>
      </c>
      <c r="E32" s="19"/>
      <c r="F32" s="20">
        <f t="shared" si="1"/>
        <v>0.5983995836</v>
      </c>
      <c r="G32" s="21">
        <f t="shared" si="2"/>
        <v>9198</v>
      </c>
      <c r="H32" s="21">
        <v>24.0</v>
      </c>
      <c r="I32" s="23">
        <v>9174.0</v>
      </c>
      <c r="J32" s="21">
        <v>303.0</v>
      </c>
      <c r="K32" s="21">
        <v>1701.0</v>
      </c>
      <c r="L32" s="21">
        <v>2459.0</v>
      </c>
      <c r="M32" s="21">
        <v>2858.0</v>
      </c>
      <c r="N32" s="21">
        <v>56.0</v>
      </c>
      <c r="O32" s="21">
        <v>1291.0</v>
      </c>
      <c r="P32" s="21">
        <v>411.0</v>
      </c>
      <c r="Q32" s="23">
        <v>95.0</v>
      </c>
      <c r="R32" s="37">
        <f t="shared" si="3"/>
        <v>0.03302812296</v>
      </c>
      <c r="S32" s="20">
        <f t="shared" si="4"/>
        <v>0.1854153041</v>
      </c>
      <c r="T32" s="20">
        <f t="shared" si="5"/>
        <v>0.2680401134</v>
      </c>
      <c r="U32" s="20">
        <f t="shared" si="6"/>
        <v>0.3115325921</v>
      </c>
      <c r="V32" s="20">
        <f t="shared" si="7"/>
        <v>0.006104207543</v>
      </c>
      <c r="W32" s="20">
        <f t="shared" si="8"/>
        <v>0.1407237846</v>
      </c>
      <c r="X32" s="20">
        <f t="shared" si="9"/>
        <v>0.04480052322</v>
      </c>
      <c r="Y32" s="24">
        <f t="shared" si="10"/>
        <v>0.01035535208</v>
      </c>
    </row>
    <row r="33">
      <c r="A33" s="17" t="s">
        <v>59</v>
      </c>
      <c r="B33" s="18" t="s">
        <v>62</v>
      </c>
      <c r="C33" s="17" t="s">
        <v>104</v>
      </c>
      <c r="D33" s="21">
        <v>5028.0</v>
      </c>
      <c r="E33" s="19"/>
      <c r="F33" s="20">
        <f t="shared" si="1"/>
        <v>0.607398568</v>
      </c>
      <c r="G33" s="21">
        <f t="shared" si="2"/>
        <v>3054</v>
      </c>
      <c r="H33" s="21">
        <v>9.0</v>
      </c>
      <c r="I33" s="23">
        <v>3045.0</v>
      </c>
      <c r="J33" s="21">
        <v>218.0</v>
      </c>
      <c r="K33" s="21">
        <v>1174.0</v>
      </c>
      <c r="L33" s="21">
        <v>353.0</v>
      </c>
      <c r="M33" s="21">
        <v>922.0</v>
      </c>
      <c r="N33" s="21">
        <v>32.0</v>
      </c>
      <c r="O33" s="21">
        <v>255.0</v>
      </c>
      <c r="P33" s="21">
        <v>53.0</v>
      </c>
      <c r="Q33" s="23">
        <v>38.0</v>
      </c>
      <c r="R33" s="37">
        <f t="shared" si="3"/>
        <v>0.07159277504</v>
      </c>
      <c r="S33" s="20">
        <f t="shared" si="4"/>
        <v>0.3855500821</v>
      </c>
      <c r="T33" s="20">
        <f t="shared" si="5"/>
        <v>0.1159277504</v>
      </c>
      <c r="U33" s="20">
        <f t="shared" si="6"/>
        <v>0.3027914614</v>
      </c>
      <c r="V33" s="20">
        <f t="shared" si="7"/>
        <v>0.0105090312</v>
      </c>
      <c r="W33" s="20">
        <f t="shared" si="8"/>
        <v>0.08374384236</v>
      </c>
      <c r="X33" s="20">
        <f t="shared" si="9"/>
        <v>0.01740558292</v>
      </c>
      <c r="Y33" s="24">
        <f t="shared" si="10"/>
        <v>0.01247947455</v>
      </c>
    </row>
    <row r="34">
      <c r="A34" s="17" t="s">
        <v>59</v>
      </c>
      <c r="B34" s="18" t="s">
        <v>63</v>
      </c>
      <c r="C34" s="17" t="s">
        <v>104</v>
      </c>
      <c r="D34" s="21">
        <v>8846.0</v>
      </c>
      <c r="E34" s="19"/>
      <c r="F34" s="20">
        <f t="shared" si="1"/>
        <v>0.4732082297</v>
      </c>
      <c r="G34" s="21">
        <f t="shared" si="2"/>
        <v>4186</v>
      </c>
      <c r="H34" s="21">
        <v>17.0</v>
      </c>
      <c r="I34" s="23">
        <v>4169.0</v>
      </c>
      <c r="J34" s="21">
        <v>403.0</v>
      </c>
      <c r="K34" s="21">
        <v>1487.0</v>
      </c>
      <c r="L34" s="21">
        <v>532.0</v>
      </c>
      <c r="M34" s="21">
        <v>1304.0</v>
      </c>
      <c r="N34" s="21">
        <v>38.0</v>
      </c>
      <c r="O34" s="21">
        <v>291.0</v>
      </c>
      <c r="P34" s="21">
        <v>84.0</v>
      </c>
      <c r="Q34" s="23">
        <v>30.0</v>
      </c>
      <c r="R34" s="37">
        <f t="shared" si="3"/>
        <v>0.09666586711</v>
      </c>
      <c r="S34" s="20">
        <f t="shared" si="4"/>
        <v>0.3566802591</v>
      </c>
      <c r="T34" s="20">
        <f t="shared" si="5"/>
        <v>0.1276085392</v>
      </c>
      <c r="U34" s="20">
        <f t="shared" si="6"/>
        <v>0.3127848405</v>
      </c>
      <c r="V34" s="20">
        <f t="shared" si="7"/>
        <v>0.009114895658</v>
      </c>
      <c r="W34" s="20">
        <f t="shared" si="8"/>
        <v>0.06980091149</v>
      </c>
      <c r="X34" s="20">
        <f t="shared" si="9"/>
        <v>0.02014871672</v>
      </c>
      <c r="Y34" s="24">
        <f t="shared" si="10"/>
        <v>0.007195970257</v>
      </c>
    </row>
    <row r="35">
      <c r="A35" s="25" t="s">
        <v>59</v>
      </c>
      <c r="B35" s="26" t="s">
        <v>64</v>
      </c>
      <c r="C35" s="25" t="s">
        <v>104</v>
      </c>
      <c r="D35" s="29">
        <v>3709.0</v>
      </c>
      <c r="E35" s="27"/>
      <c r="F35" s="28">
        <f t="shared" si="1"/>
        <v>0.5343758425</v>
      </c>
      <c r="G35" s="29">
        <f t="shared" si="2"/>
        <v>1982</v>
      </c>
      <c r="H35" s="29">
        <v>5.0</v>
      </c>
      <c r="I35" s="31">
        <v>1977.0</v>
      </c>
      <c r="J35" s="29">
        <v>187.0</v>
      </c>
      <c r="K35" s="29">
        <v>801.0</v>
      </c>
      <c r="L35" s="29">
        <v>198.0</v>
      </c>
      <c r="M35" s="29">
        <v>549.0</v>
      </c>
      <c r="N35" s="29">
        <v>19.0</v>
      </c>
      <c r="O35" s="29">
        <v>156.0</v>
      </c>
      <c r="P35" s="29">
        <v>45.0</v>
      </c>
      <c r="Q35" s="31">
        <v>22.0</v>
      </c>
      <c r="R35" s="38">
        <f t="shared" si="3"/>
        <v>0.09458775923</v>
      </c>
      <c r="S35" s="28">
        <f t="shared" si="4"/>
        <v>0.4051593323</v>
      </c>
      <c r="T35" s="28">
        <f t="shared" si="5"/>
        <v>0.1001517451</v>
      </c>
      <c r="U35" s="28">
        <f t="shared" si="6"/>
        <v>0.277693475</v>
      </c>
      <c r="V35" s="28">
        <f t="shared" si="7"/>
        <v>0.009610520991</v>
      </c>
      <c r="W35" s="28">
        <f t="shared" si="8"/>
        <v>0.07890743551</v>
      </c>
      <c r="X35" s="28">
        <f t="shared" si="9"/>
        <v>0.02276176024</v>
      </c>
      <c r="Y35" s="32">
        <f t="shared" si="10"/>
        <v>0.01112797167</v>
      </c>
    </row>
    <row r="36">
      <c r="A36" s="9" t="s">
        <v>65</v>
      </c>
      <c r="B36" s="10" t="s">
        <v>66</v>
      </c>
      <c r="C36" s="17" t="s">
        <v>104</v>
      </c>
      <c r="D36" s="21">
        <v>9418.0</v>
      </c>
      <c r="E36" s="19"/>
      <c r="F36" s="20">
        <f t="shared" si="1"/>
        <v>0.6659588023</v>
      </c>
      <c r="G36" s="21">
        <f t="shared" si="2"/>
        <v>6272</v>
      </c>
      <c r="H36" s="21">
        <v>11.0</v>
      </c>
      <c r="I36" s="23">
        <v>6261.0</v>
      </c>
      <c r="J36" s="13">
        <v>211.0</v>
      </c>
      <c r="K36" s="13">
        <v>1334.0</v>
      </c>
      <c r="L36" s="13">
        <v>1016.0</v>
      </c>
      <c r="M36" s="13">
        <v>2094.0</v>
      </c>
      <c r="N36" s="13">
        <v>42.0</v>
      </c>
      <c r="O36" s="13">
        <v>1372.0</v>
      </c>
      <c r="P36" s="13">
        <v>146.0</v>
      </c>
      <c r="Q36" s="15">
        <v>46.0</v>
      </c>
      <c r="R36" s="36">
        <f t="shared" si="3"/>
        <v>0.03370068679</v>
      </c>
      <c r="S36" s="12">
        <f t="shared" si="4"/>
        <v>0.2130650056</v>
      </c>
      <c r="T36" s="12">
        <f t="shared" si="5"/>
        <v>0.1622743971</v>
      </c>
      <c r="U36" s="12">
        <f t="shared" si="6"/>
        <v>0.3344513656</v>
      </c>
      <c r="V36" s="12">
        <f t="shared" si="7"/>
        <v>0.006708193579</v>
      </c>
      <c r="W36" s="12">
        <f t="shared" si="8"/>
        <v>0.2191343236</v>
      </c>
      <c r="X36" s="12">
        <f t="shared" si="9"/>
        <v>0.02331895863</v>
      </c>
      <c r="Y36" s="16">
        <f t="shared" si="10"/>
        <v>0.007347069158</v>
      </c>
    </row>
    <row r="37">
      <c r="A37" s="17" t="s">
        <v>65</v>
      </c>
      <c r="B37" s="18" t="s">
        <v>67</v>
      </c>
      <c r="C37" s="17" t="s">
        <v>104</v>
      </c>
      <c r="D37" s="21">
        <v>12626.0</v>
      </c>
      <c r="E37" s="19"/>
      <c r="F37" s="20">
        <f t="shared" si="1"/>
        <v>0.5324726754</v>
      </c>
      <c r="G37" s="21">
        <f t="shared" si="2"/>
        <v>6723</v>
      </c>
      <c r="H37" s="21">
        <v>18.0</v>
      </c>
      <c r="I37" s="23">
        <v>6705.0</v>
      </c>
      <c r="J37" s="21">
        <v>293.0</v>
      </c>
      <c r="K37" s="21">
        <v>1345.0</v>
      </c>
      <c r="L37" s="21">
        <v>1282.0</v>
      </c>
      <c r="M37" s="21">
        <v>2078.0</v>
      </c>
      <c r="N37" s="21">
        <v>80.0</v>
      </c>
      <c r="O37" s="21">
        <v>1335.0</v>
      </c>
      <c r="P37" s="21">
        <v>221.0</v>
      </c>
      <c r="Q37" s="23">
        <v>71.0</v>
      </c>
      <c r="R37" s="37">
        <f t="shared" si="3"/>
        <v>0.04369873229</v>
      </c>
      <c r="S37" s="20">
        <f t="shared" si="4"/>
        <v>0.2005965697</v>
      </c>
      <c r="T37" s="20">
        <f t="shared" si="5"/>
        <v>0.1912005966</v>
      </c>
      <c r="U37" s="20">
        <f t="shared" si="6"/>
        <v>0.3099179717</v>
      </c>
      <c r="V37" s="20">
        <f t="shared" si="7"/>
        <v>0.01193139448</v>
      </c>
      <c r="W37" s="20">
        <f t="shared" si="8"/>
        <v>0.1991051454</v>
      </c>
      <c r="X37" s="20">
        <f t="shared" si="9"/>
        <v>0.03296047726</v>
      </c>
      <c r="Y37" s="24">
        <f t="shared" si="10"/>
        <v>0.0105891126</v>
      </c>
    </row>
    <row r="38">
      <c r="A38" s="17" t="s">
        <v>65</v>
      </c>
      <c r="B38" s="18" t="s">
        <v>68</v>
      </c>
      <c r="C38" s="17" t="s">
        <v>104</v>
      </c>
      <c r="D38" s="21">
        <v>8023.0</v>
      </c>
      <c r="E38" s="19"/>
      <c r="F38" s="20">
        <f t="shared" si="1"/>
        <v>0.4191698866</v>
      </c>
      <c r="G38" s="21">
        <f t="shared" si="2"/>
        <v>3363</v>
      </c>
      <c r="H38" s="21">
        <v>12.0</v>
      </c>
      <c r="I38" s="23">
        <v>3351.0</v>
      </c>
      <c r="J38" s="21">
        <v>305.0</v>
      </c>
      <c r="K38" s="21">
        <v>850.0</v>
      </c>
      <c r="L38" s="21">
        <v>595.0</v>
      </c>
      <c r="M38" s="21">
        <v>1010.0</v>
      </c>
      <c r="N38" s="21">
        <v>34.0</v>
      </c>
      <c r="O38" s="21">
        <v>396.0</v>
      </c>
      <c r="P38" s="21">
        <v>106.0</v>
      </c>
      <c r="Q38" s="23">
        <v>55.0</v>
      </c>
      <c r="R38" s="37">
        <f t="shared" si="3"/>
        <v>0.09101760668</v>
      </c>
      <c r="S38" s="20">
        <f t="shared" si="4"/>
        <v>0.2536556252</v>
      </c>
      <c r="T38" s="20">
        <f t="shared" si="5"/>
        <v>0.1775589376</v>
      </c>
      <c r="U38" s="20">
        <f t="shared" si="6"/>
        <v>0.3014025664</v>
      </c>
      <c r="V38" s="20">
        <f t="shared" si="7"/>
        <v>0.01014622501</v>
      </c>
      <c r="W38" s="20">
        <f t="shared" si="8"/>
        <v>0.1181736795</v>
      </c>
      <c r="X38" s="20">
        <f t="shared" si="9"/>
        <v>0.03163234855</v>
      </c>
      <c r="Y38" s="24">
        <f t="shared" si="10"/>
        <v>0.01641301104</v>
      </c>
    </row>
    <row r="39">
      <c r="A39" s="17" t="s">
        <v>65</v>
      </c>
      <c r="B39" s="18" t="s">
        <v>69</v>
      </c>
      <c r="C39" s="17" t="s">
        <v>104</v>
      </c>
      <c r="D39" s="21">
        <v>7794.0</v>
      </c>
      <c r="E39" s="19"/>
      <c r="F39" s="20">
        <f t="shared" si="1"/>
        <v>0.4894790865</v>
      </c>
      <c r="G39" s="21">
        <f t="shared" si="2"/>
        <v>3815</v>
      </c>
      <c r="H39" s="21">
        <v>17.0</v>
      </c>
      <c r="I39" s="23">
        <v>3798.0</v>
      </c>
      <c r="J39" s="21">
        <v>473.0</v>
      </c>
      <c r="K39" s="21">
        <v>1537.0</v>
      </c>
      <c r="L39" s="21">
        <v>347.0</v>
      </c>
      <c r="M39" s="21">
        <v>1103.0</v>
      </c>
      <c r="N39" s="21">
        <v>29.0</v>
      </c>
      <c r="O39" s="21">
        <v>232.0</v>
      </c>
      <c r="P39" s="21">
        <v>53.0</v>
      </c>
      <c r="Q39" s="23">
        <v>24.0</v>
      </c>
      <c r="R39" s="37">
        <f t="shared" si="3"/>
        <v>0.1245392312</v>
      </c>
      <c r="S39" s="20">
        <f t="shared" si="4"/>
        <v>0.4046866772</v>
      </c>
      <c r="T39" s="20">
        <f t="shared" si="5"/>
        <v>0.09136387572</v>
      </c>
      <c r="U39" s="20">
        <f t="shared" si="6"/>
        <v>0.2904160084</v>
      </c>
      <c r="V39" s="20">
        <f t="shared" si="7"/>
        <v>0.007635597683</v>
      </c>
      <c r="W39" s="20">
        <f t="shared" si="8"/>
        <v>0.06108478146</v>
      </c>
      <c r="X39" s="20">
        <f t="shared" si="9"/>
        <v>0.01395471301</v>
      </c>
      <c r="Y39" s="24">
        <f t="shared" si="10"/>
        <v>0.006319115324</v>
      </c>
    </row>
    <row r="40">
      <c r="A40" s="17" t="s">
        <v>65</v>
      </c>
      <c r="B40" s="18" t="s">
        <v>70</v>
      </c>
      <c r="C40" s="17" t="s">
        <v>104</v>
      </c>
      <c r="D40" s="21">
        <v>4526.0</v>
      </c>
      <c r="E40" s="19"/>
      <c r="F40" s="20">
        <f t="shared" si="1"/>
        <v>0.6137870084</v>
      </c>
      <c r="G40" s="21">
        <f t="shared" si="2"/>
        <v>2778</v>
      </c>
      <c r="H40" s="21">
        <v>2.0</v>
      </c>
      <c r="I40" s="23">
        <v>2776.0</v>
      </c>
      <c r="J40" s="21">
        <v>288.0</v>
      </c>
      <c r="K40" s="21">
        <v>1240.0</v>
      </c>
      <c r="L40" s="21">
        <v>209.0</v>
      </c>
      <c r="M40" s="21">
        <v>727.0</v>
      </c>
      <c r="N40" s="21">
        <v>40.0</v>
      </c>
      <c r="O40" s="21">
        <v>206.0</v>
      </c>
      <c r="P40" s="21">
        <v>39.0</v>
      </c>
      <c r="Q40" s="23">
        <v>27.0</v>
      </c>
      <c r="R40" s="37">
        <f t="shared" si="3"/>
        <v>0.1037463977</v>
      </c>
      <c r="S40" s="20">
        <f t="shared" si="4"/>
        <v>0.446685879</v>
      </c>
      <c r="T40" s="20">
        <f t="shared" si="5"/>
        <v>0.07528818444</v>
      </c>
      <c r="U40" s="20">
        <f t="shared" si="6"/>
        <v>0.2618876081</v>
      </c>
      <c r="V40" s="20">
        <f t="shared" si="7"/>
        <v>0.0144092219</v>
      </c>
      <c r="W40" s="20">
        <f t="shared" si="8"/>
        <v>0.0742074928</v>
      </c>
      <c r="X40" s="20">
        <f t="shared" si="9"/>
        <v>0.01404899135</v>
      </c>
      <c r="Y40" s="24">
        <f t="shared" si="10"/>
        <v>0.009726224784</v>
      </c>
    </row>
    <row r="41">
      <c r="A41" s="25" t="s">
        <v>65</v>
      </c>
      <c r="B41" s="26" t="s">
        <v>71</v>
      </c>
      <c r="C41" s="25" t="s">
        <v>104</v>
      </c>
      <c r="D41" s="29">
        <v>1100.0</v>
      </c>
      <c r="E41" s="27"/>
      <c r="F41" s="28">
        <f t="shared" si="1"/>
        <v>0.5354545455</v>
      </c>
      <c r="G41" s="29">
        <f t="shared" si="2"/>
        <v>589</v>
      </c>
      <c r="H41" s="29">
        <v>5.0</v>
      </c>
      <c r="I41" s="31">
        <v>584.0</v>
      </c>
      <c r="J41" s="29">
        <v>66.0</v>
      </c>
      <c r="K41" s="29">
        <v>288.0</v>
      </c>
      <c r="L41" s="29">
        <v>25.0</v>
      </c>
      <c r="M41" s="29">
        <v>152.0</v>
      </c>
      <c r="N41" s="29">
        <v>8.0</v>
      </c>
      <c r="O41" s="29">
        <v>34.0</v>
      </c>
      <c r="P41" s="29">
        <v>8.0</v>
      </c>
      <c r="Q41" s="31">
        <v>3.0</v>
      </c>
      <c r="R41" s="38">
        <f t="shared" si="3"/>
        <v>0.1130136986</v>
      </c>
      <c r="S41" s="28">
        <f t="shared" si="4"/>
        <v>0.4931506849</v>
      </c>
      <c r="T41" s="28">
        <f t="shared" si="5"/>
        <v>0.04280821918</v>
      </c>
      <c r="U41" s="28">
        <f t="shared" si="6"/>
        <v>0.2602739726</v>
      </c>
      <c r="V41" s="28">
        <f t="shared" si="7"/>
        <v>0.01369863014</v>
      </c>
      <c r="W41" s="28">
        <f t="shared" si="8"/>
        <v>0.05821917808</v>
      </c>
      <c r="X41" s="28">
        <f t="shared" si="9"/>
        <v>0.01369863014</v>
      </c>
      <c r="Y41" s="32">
        <f t="shared" si="10"/>
        <v>0.005136986301</v>
      </c>
    </row>
    <row r="42">
      <c r="A42" s="9" t="s">
        <v>72</v>
      </c>
      <c r="B42" s="10" t="s">
        <v>73</v>
      </c>
      <c r="C42" s="17" t="s">
        <v>104</v>
      </c>
      <c r="D42" s="21">
        <v>3875.0</v>
      </c>
      <c r="E42" s="19"/>
      <c r="F42" s="20">
        <f t="shared" si="1"/>
        <v>0.4523870968</v>
      </c>
      <c r="G42" s="21">
        <f t="shared" si="2"/>
        <v>1753</v>
      </c>
      <c r="H42" s="21">
        <v>5.0</v>
      </c>
      <c r="I42" s="23">
        <v>1748.0</v>
      </c>
      <c r="J42" s="13">
        <v>233.0</v>
      </c>
      <c r="K42" s="13">
        <v>684.0</v>
      </c>
      <c r="L42" s="13">
        <v>160.0</v>
      </c>
      <c r="M42" s="13">
        <v>530.0</v>
      </c>
      <c r="N42" s="13">
        <v>23.0</v>
      </c>
      <c r="O42" s="13">
        <v>83.0</v>
      </c>
      <c r="P42" s="13">
        <v>25.0</v>
      </c>
      <c r="Q42" s="15">
        <v>10.0</v>
      </c>
      <c r="R42" s="36">
        <f t="shared" si="3"/>
        <v>0.1332951945</v>
      </c>
      <c r="S42" s="12">
        <f t="shared" si="4"/>
        <v>0.3913043478</v>
      </c>
      <c r="T42" s="12">
        <f t="shared" si="5"/>
        <v>0.09153318078</v>
      </c>
      <c r="U42" s="12">
        <f t="shared" si="6"/>
        <v>0.3032036613</v>
      </c>
      <c r="V42" s="12">
        <f t="shared" si="7"/>
        <v>0.01315789474</v>
      </c>
      <c r="W42" s="12">
        <f t="shared" si="8"/>
        <v>0.04748283753</v>
      </c>
      <c r="X42" s="12">
        <f t="shared" si="9"/>
        <v>0.0143020595</v>
      </c>
      <c r="Y42" s="16">
        <f t="shared" si="10"/>
        <v>0.005720823799</v>
      </c>
    </row>
    <row r="43">
      <c r="A43" s="17" t="s">
        <v>72</v>
      </c>
      <c r="B43" s="18" t="s">
        <v>74</v>
      </c>
      <c r="C43" s="17" t="s">
        <v>104</v>
      </c>
      <c r="D43" s="21">
        <v>6417.0</v>
      </c>
      <c r="E43" s="19"/>
      <c r="F43" s="20">
        <f t="shared" si="1"/>
        <v>0.4260557893</v>
      </c>
      <c r="G43" s="21">
        <f t="shared" si="2"/>
        <v>2734</v>
      </c>
      <c r="H43" s="21">
        <v>10.0</v>
      </c>
      <c r="I43" s="23">
        <v>2724.0</v>
      </c>
      <c r="J43" s="21">
        <v>382.0</v>
      </c>
      <c r="K43" s="21">
        <v>926.0</v>
      </c>
      <c r="L43" s="21">
        <v>308.0</v>
      </c>
      <c r="M43" s="21">
        <v>952.0</v>
      </c>
      <c r="N43" s="21">
        <v>25.0</v>
      </c>
      <c r="O43" s="21">
        <v>87.0</v>
      </c>
      <c r="P43" s="21">
        <v>28.0</v>
      </c>
      <c r="Q43" s="23">
        <v>16.0</v>
      </c>
      <c r="R43" s="37">
        <f t="shared" si="3"/>
        <v>0.1402349486</v>
      </c>
      <c r="S43" s="20">
        <f t="shared" si="4"/>
        <v>0.3399412628</v>
      </c>
      <c r="T43" s="20">
        <f t="shared" si="5"/>
        <v>0.1130690162</v>
      </c>
      <c r="U43" s="20">
        <f t="shared" si="6"/>
        <v>0.3494860499</v>
      </c>
      <c r="V43" s="20">
        <f t="shared" si="7"/>
        <v>0.009177679883</v>
      </c>
      <c r="W43" s="20">
        <f t="shared" si="8"/>
        <v>0.03193832599</v>
      </c>
      <c r="X43" s="20">
        <f t="shared" si="9"/>
        <v>0.01027900147</v>
      </c>
      <c r="Y43" s="24">
        <f t="shared" si="10"/>
        <v>0.005873715125</v>
      </c>
    </row>
    <row r="44">
      <c r="A44" s="17" t="s">
        <v>72</v>
      </c>
      <c r="B44" s="18" t="s">
        <v>75</v>
      </c>
      <c r="C44" s="17" t="s">
        <v>104</v>
      </c>
      <c r="D44" s="21">
        <v>9539.0</v>
      </c>
      <c r="E44" s="19"/>
      <c r="F44" s="20">
        <f t="shared" si="1"/>
        <v>0.350770521</v>
      </c>
      <c r="G44" s="21">
        <f t="shared" si="2"/>
        <v>3346</v>
      </c>
      <c r="H44" s="21">
        <v>22.0</v>
      </c>
      <c r="I44" s="23">
        <v>3324.0</v>
      </c>
      <c r="J44" s="21">
        <v>499.0</v>
      </c>
      <c r="K44" s="21">
        <v>1035.0</v>
      </c>
      <c r="L44" s="21">
        <v>426.0</v>
      </c>
      <c r="M44" s="21">
        <v>1124.0</v>
      </c>
      <c r="N44" s="21">
        <v>26.0</v>
      </c>
      <c r="O44" s="21">
        <v>125.0</v>
      </c>
      <c r="P44" s="21">
        <v>59.0</v>
      </c>
      <c r="Q44" s="23">
        <v>30.0</v>
      </c>
      <c r="R44" s="37">
        <f t="shared" si="3"/>
        <v>0.1501203369</v>
      </c>
      <c r="S44" s="20">
        <f t="shared" si="4"/>
        <v>0.3113718412</v>
      </c>
      <c r="T44" s="20">
        <f t="shared" si="5"/>
        <v>0.1281588448</v>
      </c>
      <c r="U44" s="20">
        <f t="shared" si="6"/>
        <v>0.3381468111</v>
      </c>
      <c r="V44" s="20">
        <f t="shared" si="7"/>
        <v>0.007821901324</v>
      </c>
      <c r="W44" s="20">
        <f t="shared" si="8"/>
        <v>0.03760529483</v>
      </c>
      <c r="X44" s="20">
        <f t="shared" si="9"/>
        <v>0.01774969916</v>
      </c>
      <c r="Y44" s="24">
        <f t="shared" si="10"/>
        <v>0.009025270758</v>
      </c>
    </row>
    <row r="45">
      <c r="A45" s="17" t="s">
        <v>72</v>
      </c>
      <c r="B45" s="18" t="s">
        <v>76</v>
      </c>
      <c r="C45" s="17" t="s">
        <v>104</v>
      </c>
      <c r="D45" s="21">
        <v>3309.0</v>
      </c>
      <c r="E45" s="19"/>
      <c r="F45" s="20">
        <f t="shared" si="1"/>
        <v>0.615593835</v>
      </c>
      <c r="G45" s="21">
        <f t="shared" si="2"/>
        <v>2037</v>
      </c>
      <c r="H45" s="21">
        <v>5.0</v>
      </c>
      <c r="I45" s="23">
        <v>2032.0</v>
      </c>
      <c r="J45" s="21">
        <v>229.0</v>
      </c>
      <c r="K45" s="21">
        <v>914.0</v>
      </c>
      <c r="L45" s="21">
        <v>159.0</v>
      </c>
      <c r="M45" s="21">
        <v>580.0</v>
      </c>
      <c r="N45" s="21">
        <v>27.0</v>
      </c>
      <c r="O45" s="21">
        <v>88.0</v>
      </c>
      <c r="P45" s="21">
        <v>18.0</v>
      </c>
      <c r="Q45" s="23">
        <v>17.0</v>
      </c>
      <c r="R45" s="37">
        <f t="shared" si="3"/>
        <v>0.1126968504</v>
      </c>
      <c r="S45" s="20">
        <f t="shared" si="4"/>
        <v>0.4498031496</v>
      </c>
      <c r="T45" s="20">
        <f t="shared" si="5"/>
        <v>0.0782480315</v>
      </c>
      <c r="U45" s="20">
        <f t="shared" si="6"/>
        <v>0.2854330709</v>
      </c>
      <c r="V45" s="20">
        <f t="shared" si="7"/>
        <v>0.01328740157</v>
      </c>
      <c r="W45" s="20">
        <f t="shared" si="8"/>
        <v>0.04330708661</v>
      </c>
      <c r="X45" s="20">
        <f t="shared" si="9"/>
        <v>0.008858267717</v>
      </c>
      <c r="Y45" s="24">
        <f t="shared" si="10"/>
        <v>0.008366141732</v>
      </c>
    </row>
    <row r="46">
      <c r="A46" s="17" t="s">
        <v>72</v>
      </c>
      <c r="B46" s="18" t="s">
        <v>77</v>
      </c>
      <c r="C46" s="17" t="s">
        <v>104</v>
      </c>
      <c r="D46" s="21">
        <v>10199.0</v>
      </c>
      <c r="E46" s="19"/>
      <c r="F46" s="20">
        <f t="shared" si="1"/>
        <v>0.3838611629</v>
      </c>
      <c r="G46" s="21">
        <f t="shared" si="2"/>
        <v>3915</v>
      </c>
      <c r="H46" s="21">
        <v>26.0</v>
      </c>
      <c r="I46" s="23">
        <v>3889.0</v>
      </c>
      <c r="J46" s="21">
        <v>621.0</v>
      </c>
      <c r="K46" s="21">
        <v>1364.0</v>
      </c>
      <c r="L46" s="21">
        <v>413.0</v>
      </c>
      <c r="M46" s="21">
        <v>1233.0</v>
      </c>
      <c r="N46" s="21">
        <v>39.0</v>
      </c>
      <c r="O46" s="21">
        <v>131.0</v>
      </c>
      <c r="P46" s="21">
        <v>55.0</v>
      </c>
      <c r="Q46" s="23">
        <v>33.0</v>
      </c>
      <c r="R46" s="37">
        <f t="shared" si="3"/>
        <v>0.159681152</v>
      </c>
      <c r="S46" s="20">
        <f t="shared" si="4"/>
        <v>0.3507328362</v>
      </c>
      <c r="T46" s="20">
        <f t="shared" si="5"/>
        <v>0.1061969658</v>
      </c>
      <c r="U46" s="20">
        <f t="shared" si="6"/>
        <v>0.3170480843</v>
      </c>
      <c r="V46" s="20">
        <f t="shared" si="7"/>
        <v>0.01002828491</v>
      </c>
      <c r="W46" s="20">
        <f t="shared" si="8"/>
        <v>0.03368475186</v>
      </c>
      <c r="X46" s="20">
        <f t="shared" si="9"/>
        <v>0.01414245307</v>
      </c>
      <c r="Y46" s="24">
        <f t="shared" si="10"/>
        <v>0.008485471844</v>
      </c>
    </row>
    <row r="47">
      <c r="A47" s="17" t="s">
        <v>72</v>
      </c>
      <c r="B47" s="18" t="s">
        <v>78</v>
      </c>
      <c r="C47" s="17" t="s">
        <v>104</v>
      </c>
      <c r="D47" s="21">
        <v>6418.0</v>
      </c>
      <c r="E47" s="19"/>
      <c r="F47" s="20">
        <f t="shared" si="1"/>
        <v>0.3164537239</v>
      </c>
      <c r="G47" s="21">
        <f t="shared" si="2"/>
        <v>2031</v>
      </c>
      <c r="H47" s="21">
        <v>8.0</v>
      </c>
      <c r="I47" s="23">
        <v>2023.0</v>
      </c>
      <c r="J47" s="21">
        <v>302.0</v>
      </c>
      <c r="K47" s="21">
        <v>647.0</v>
      </c>
      <c r="L47" s="21">
        <v>262.0</v>
      </c>
      <c r="M47" s="21">
        <v>656.0</v>
      </c>
      <c r="N47" s="21">
        <v>25.0</v>
      </c>
      <c r="O47" s="21">
        <v>79.0</v>
      </c>
      <c r="P47" s="21">
        <v>40.0</v>
      </c>
      <c r="Q47" s="23">
        <v>12.0</v>
      </c>
      <c r="R47" s="37">
        <f t="shared" si="3"/>
        <v>0.1492832427</v>
      </c>
      <c r="S47" s="20">
        <f t="shared" si="4"/>
        <v>0.3198220465</v>
      </c>
      <c r="T47" s="20">
        <f t="shared" si="5"/>
        <v>0.1295106278</v>
      </c>
      <c r="U47" s="20">
        <f t="shared" si="6"/>
        <v>0.3242708848</v>
      </c>
      <c r="V47" s="20">
        <f t="shared" si="7"/>
        <v>0.01235788433</v>
      </c>
      <c r="W47" s="20">
        <f t="shared" si="8"/>
        <v>0.03905091448</v>
      </c>
      <c r="X47" s="20">
        <f t="shared" si="9"/>
        <v>0.01977261493</v>
      </c>
      <c r="Y47" s="24">
        <f t="shared" si="10"/>
        <v>0.005931784478</v>
      </c>
    </row>
    <row r="48">
      <c r="A48" s="25" t="s">
        <v>72</v>
      </c>
      <c r="B48" s="26" t="s">
        <v>79</v>
      </c>
      <c r="C48" s="25" t="s">
        <v>104</v>
      </c>
      <c r="D48" s="29">
        <v>1650.0</v>
      </c>
      <c r="E48" s="27"/>
      <c r="F48" s="28">
        <f t="shared" si="1"/>
        <v>0.5824242424</v>
      </c>
      <c r="G48" s="29">
        <f t="shared" si="2"/>
        <v>961</v>
      </c>
      <c r="H48" s="29">
        <v>5.0</v>
      </c>
      <c r="I48" s="31">
        <v>956.0</v>
      </c>
      <c r="J48" s="29">
        <v>123.0</v>
      </c>
      <c r="K48" s="29">
        <v>402.0</v>
      </c>
      <c r="L48" s="29">
        <v>72.0</v>
      </c>
      <c r="M48" s="29">
        <v>276.0</v>
      </c>
      <c r="N48" s="29">
        <v>16.0</v>
      </c>
      <c r="O48" s="29">
        <v>43.0</v>
      </c>
      <c r="P48" s="29">
        <v>16.0</v>
      </c>
      <c r="Q48" s="31">
        <v>8.0</v>
      </c>
      <c r="R48" s="38">
        <f t="shared" si="3"/>
        <v>0.1286610879</v>
      </c>
      <c r="S48" s="28">
        <f t="shared" si="4"/>
        <v>0.4205020921</v>
      </c>
      <c r="T48" s="28">
        <f t="shared" si="5"/>
        <v>0.07531380753</v>
      </c>
      <c r="U48" s="28">
        <f t="shared" si="6"/>
        <v>0.2887029289</v>
      </c>
      <c r="V48" s="28">
        <f t="shared" si="7"/>
        <v>0.01673640167</v>
      </c>
      <c r="W48" s="28">
        <f t="shared" si="8"/>
        <v>0.0449790795</v>
      </c>
      <c r="X48" s="28">
        <f t="shared" si="9"/>
        <v>0.01673640167</v>
      </c>
      <c r="Y48" s="32">
        <f t="shared" si="10"/>
        <v>0.008368200837</v>
      </c>
    </row>
    <row r="49">
      <c r="A49" s="9" t="s">
        <v>80</v>
      </c>
      <c r="B49" s="10" t="s">
        <v>81</v>
      </c>
      <c r="C49" s="17" t="s">
        <v>104</v>
      </c>
      <c r="D49" s="21">
        <v>6371.0</v>
      </c>
      <c r="E49" s="19"/>
      <c r="F49" s="20">
        <f t="shared" si="1"/>
        <v>0.5140480301</v>
      </c>
      <c r="G49" s="21">
        <f t="shared" si="2"/>
        <v>3275</v>
      </c>
      <c r="H49" s="21">
        <v>4.0</v>
      </c>
      <c r="I49" s="23">
        <v>3271.0</v>
      </c>
      <c r="J49" s="13">
        <v>123.0</v>
      </c>
      <c r="K49" s="13">
        <v>424.0</v>
      </c>
      <c r="L49" s="13">
        <v>775.0</v>
      </c>
      <c r="M49" s="13">
        <v>970.0</v>
      </c>
      <c r="N49" s="13">
        <v>21.0</v>
      </c>
      <c r="O49" s="13">
        <v>773.0</v>
      </c>
      <c r="P49" s="13">
        <v>151.0</v>
      </c>
      <c r="Q49" s="15">
        <v>34.0</v>
      </c>
      <c r="R49" s="36">
        <f t="shared" si="3"/>
        <v>0.03760317946</v>
      </c>
      <c r="S49" s="12">
        <f t="shared" si="4"/>
        <v>0.1296239682</v>
      </c>
      <c r="T49" s="12">
        <f t="shared" si="5"/>
        <v>0.2369306023</v>
      </c>
      <c r="U49" s="12">
        <f t="shared" si="6"/>
        <v>0.296545399</v>
      </c>
      <c r="V49" s="12">
        <f t="shared" si="7"/>
        <v>0.006420055029</v>
      </c>
      <c r="W49" s="12">
        <f t="shared" si="8"/>
        <v>0.2363191685</v>
      </c>
      <c r="X49" s="12">
        <f t="shared" si="9"/>
        <v>0.04616325283</v>
      </c>
      <c r="Y49" s="16">
        <f t="shared" si="10"/>
        <v>0.01039437481</v>
      </c>
    </row>
    <row r="50">
      <c r="A50" s="17" t="s">
        <v>80</v>
      </c>
      <c r="B50" s="18" t="s">
        <v>82</v>
      </c>
      <c r="C50" s="17" t="s">
        <v>104</v>
      </c>
      <c r="D50" s="21">
        <v>13920.0</v>
      </c>
      <c r="E50" s="19"/>
      <c r="F50" s="20">
        <f t="shared" si="1"/>
        <v>0.4654454023</v>
      </c>
      <c r="G50" s="21">
        <f t="shared" si="2"/>
        <v>6479</v>
      </c>
      <c r="H50" s="21">
        <v>16.0</v>
      </c>
      <c r="I50" s="23">
        <v>6463.0</v>
      </c>
      <c r="J50" s="21">
        <v>343.0</v>
      </c>
      <c r="K50" s="21">
        <v>1108.0</v>
      </c>
      <c r="L50" s="21">
        <v>1448.0</v>
      </c>
      <c r="M50" s="21">
        <v>1808.0</v>
      </c>
      <c r="N50" s="21">
        <v>64.0</v>
      </c>
      <c r="O50" s="21">
        <v>1339.0</v>
      </c>
      <c r="P50" s="21">
        <v>280.0</v>
      </c>
      <c r="Q50" s="23">
        <v>73.0</v>
      </c>
      <c r="R50" s="37">
        <f t="shared" si="3"/>
        <v>0.0530713291</v>
      </c>
      <c r="S50" s="20">
        <f t="shared" si="4"/>
        <v>0.171437413</v>
      </c>
      <c r="T50" s="20">
        <f t="shared" si="5"/>
        <v>0.2240445613</v>
      </c>
      <c r="U50" s="20">
        <f t="shared" si="6"/>
        <v>0.2797462479</v>
      </c>
      <c r="V50" s="20">
        <f t="shared" si="7"/>
        <v>0.009902522049</v>
      </c>
      <c r="W50" s="20">
        <f t="shared" si="8"/>
        <v>0.2071793285</v>
      </c>
      <c r="X50" s="20">
        <f t="shared" si="9"/>
        <v>0.04332353396</v>
      </c>
      <c r="Y50" s="24">
        <f t="shared" si="10"/>
        <v>0.01129506421</v>
      </c>
    </row>
    <row r="51">
      <c r="A51" s="17" t="s">
        <v>80</v>
      </c>
      <c r="B51" s="18" t="s">
        <v>83</v>
      </c>
      <c r="C51" s="17" t="s">
        <v>104</v>
      </c>
      <c r="D51" s="21">
        <v>5773.0</v>
      </c>
      <c r="E51" s="19"/>
      <c r="F51" s="20">
        <f t="shared" si="1"/>
        <v>0.4025636584</v>
      </c>
      <c r="G51" s="21">
        <f t="shared" si="2"/>
        <v>2324</v>
      </c>
      <c r="H51" s="21">
        <v>14.0</v>
      </c>
      <c r="I51" s="23">
        <v>2310.0</v>
      </c>
      <c r="J51" s="21">
        <v>244.0</v>
      </c>
      <c r="K51" s="21">
        <v>728.0</v>
      </c>
      <c r="L51" s="21">
        <v>316.0</v>
      </c>
      <c r="M51" s="21">
        <v>695.0</v>
      </c>
      <c r="N51" s="21">
        <v>33.0</v>
      </c>
      <c r="O51" s="21">
        <v>202.0</v>
      </c>
      <c r="P51" s="21">
        <v>51.0</v>
      </c>
      <c r="Q51" s="23">
        <v>41.0</v>
      </c>
      <c r="R51" s="37">
        <f t="shared" si="3"/>
        <v>0.1056277056</v>
      </c>
      <c r="S51" s="20">
        <f t="shared" si="4"/>
        <v>0.3151515152</v>
      </c>
      <c r="T51" s="20">
        <f t="shared" si="5"/>
        <v>0.1367965368</v>
      </c>
      <c r="U51" s="20">
        <f t="shared" si="6"/>
        <v>0.3008658009</v>
      </c>
      <c r="V51" s="20">
        <f t="shared" si="7"/>
        <v>0.01428571429</v>
      </c>
      <c r="W51" s="20">
        <f t="shared" si="8"/>
        <v>0.08744588745</v>
      </c>
      <c r="X51" s="20">
        <f t="shared" si="9"/>
        <v>0.02207792208</v>
      </c>
      <c r="Y51" s="24">
        <f t="shared" si="10"/>
        <v>0.01774891775</v>
      </c>
    </row>
    <row r="52">
      <c r="A52" s="17" t="s">
        <v>80</v>
      </c>
      <c r="B52" s="18" t="s">
        <v>84</v>
      </c>
      <c r="C52" s="17" t="s">
        <v>104</v>
      </c>
      <c r="D52" s="21">
        <v>8375.0</v>
      </c>
      <c r="E52" s="19"/>
      <c r="F52" s="20">
        <f t="shared" si="1"/>
        <v>0.4709253731</v>
      </c>
      <c r="G52" s="21">
        <f t="shared" si="2"/>
        <v>3944</v>
      </c>
      <c r="H52" s="21">
        <v>17.0</v>
      </c>
      <c r="I52" s="23">
        <v>3927.0</v>
      </c>
      <c r="J52" s="21">
        <v>380.0</v>
      </c>
      <c r="K52" s="21">
        <v>1366.0</v>
      </c>
      <c r="L52" s="21">
        <v>475.0</v>
      </c>
      <c r="M52" s="21">
        <v>1112.0</v>
      </c>
      <c r="N52" s="21">
        <v>55.0</v>
      </c>
      <c r="O52" s="21">
        <v>394.0</v>
      </c>
      <c r="P52" s="21">
        <v>103.0</v>
      </c>
      <c r="Q52" s="23">
        <v>42.0</v>
      </c>
      <c r="R52" s="37">
        <f t="shared" si="3"/>
        <v>0.09676597912</v>
      </c>
      <c r="S52" s="20">
        <f t="shared" si="4"/>
        <v>0.3478482302</v>
      </c>
      <c r="T52" s="20">
        <f t="shared" si="5"/>
        <v>0.1209574739</v>
      </c>
      <c r="U52" s="20">
        <f t="shared" si="6"/>
        <v>0.2831678126</v>
      </c>
      <c r="V52" s="20">
        <f t="shared" si="7"/>
        <v>0.01400560224</v>
      </c>
      <c r="W52" s="20">
        <f t="shared" si="8"/>
        <v>0.1003310415</v>
      </c>
      <c r="X52" s="20">
        <f t="shared" si="9"/>
        <v>0.02622867329</v>
      </c>
      <c r="Y52" s="24">
        <f t="shared" si="10"/>
        <v>0.01069518717</v>
      </c>
    </row>
    <row r="53">
      <c r="A53" s="17" t="s">
        <v>80</v>
      </c>
      <c r="B53" s="18" t="s">
        <v>85</v>
      </c>
      <c r="C53" s="17" t="s">
        <v>104</v>
      </c>
      <c r="D53" s="21">
        <v>8399.0</v>
      </c>
      <c r="E53" s="19"/>
      <c r="F53" s="20">
        <f t="shared" si="1"/>
        <v>0.5182759852</v>
      </c>
      <c r="G53" s="21">
        <f t="shared" si="2"/>
        <v>4353</v>
      </c>
      <c r="H53" s="21">
        <v>15.0</v>
      </c>
      <c r="I53" s="23">
        <v>4338.0</v>
      </c>
      <c r="J53" s="21">
        <v>479.0</v>
      </c>
      <c r="K53" s="21">
        <v>2029.0</v>
      </c>
      <c r="L53" s="21">
        <v>310.0</v>
      </c>
      <c r="M53" s="21">
        <v>1095.0</v>
      </c>
      <c r="N53" s="21">
        <v>54.0</v>
      </c>
      <c r="O53" s="21">
        <v>286.0</v>
      </c>
      <c r="P53" s="21">
        <v>57.0</v>
      </c>
      <c r="Q53" s="23">
        <v>28.0</v>
      </c>
      <c r="R53" s="37">
        <f t="shared" si="3"/>
        <v>0.1104195482</v>
      </c>
      <c r="S53" s="20">
        <f t="shared" si="4"/>
        <v>0.4677270632</v>
      </c>
      <c r="T53" s="20">
        <f t="shared" si="5"/>
        <v>0.071461503</v>
      </c>
      <c r="U53" s="20">
        <f t="shared" si="6"/>
        <v>0.2524204703</v>
      </c>
      <c r="V53" s="20">
        <f t="shared" si="7"/>
        <v>0.01244813278</v>
      </c>
      <c r="W53" s="20">
        <f t="shared" si="8"/>
        <v>0.06592899954</v>
      </c>
      <c r="X53" s="20">
        <f t="shared" si="9"/>
        <v>0.01313969571</v>
      </c>
      <c r="Y53" s="24">
        <f t="shared" si="10"/>
        <v>0.006454587367</v>
      </c>
    </row>
    <row r="54">
      <c r="A54" s="25" t="s">
        <v>80</v>
      </c>
      <c r="B54" s="26" t="s">
        <v>86</v>
      </c>
      <c r="C54" s="17" t="s">
        <v>104</v>
      </c>
      <c r="D54" s="21">
        <v>4081.0</v>
      </c>
      <c r="E54" s="19"/>
      <c r="F54" s="20">
        <f t="shared" si="1"/>
        <v>0.5974025974</v>
      </c>
      <c r="G54" s="21">
        <f t="shared" si="2"/>
        <v>2438</v>
      </c>
      <c r="H54" s="21">
        <v>9.0</v>
      </c>
      <c r="I54" s="23">
        <v>2429.0</v>
      </c>
      <c r="J54" s="29">
        <v>279.0</v>
      </c>
      <c r="K54" s="29">
        <v>1237.0</v>
      </c>
      <c r="L54" s="29">
        <v>122.0</v>
      </c>
      <c r="M54" s="29">
        <v>593.0</v>
      </c>
      <c r="N54" s="29">
        <v>32.0</v>
      </c>
      <c r="O54" s="29">
        <v>131.0</v>
      </c>
      <c r="P54" s="29">
        <v>21.0</v>
      </c>
      <c r="Q54" s="31">
        <v>14.0</v>
      </c>
      <c r="R54" s="38">
        <f t="shared" si="3"/>
        <v>0.1148620832</v>
      </c>
      <c r="S54" s="28">
        <f t="shared" si="4"/>
        <v>0.5092630712</v>
      </c>
      <c r="T54" s="28">
        <f t="shared" si="5"/>
        <v>0.05022643063</v>
      </c>
      <c r="U54" s="28">
        <f t="shared" si="6"/>
        <v>0.2441333882</v>
      </c>
      <c r="V54" s="28">
        <f t="shared" si="7"/>
        <v>0.01317414574</v>
      </c>
      <c r="W54" s="28">
        <f t="shared" si="8"/>
        <v>0.05393165912</v>
      </c>
      <c r="X54" s="28">
        <f t="shared" si="9"/>
        <v>0.008645533141</v>
      </c>
      <c r="Y54" s="32">
        <f t="shared" si="10"/>
        <v>0.005763688761</v>
      </c>
    </row>
    <row r="55">
      <c r="A55" s="9" t="s">
        <v>87</v>
      </c>
      <c r="B55" s="10" t="s">
        <v>88</v>
      </c>
      <c r="C55" s="9" t="s">
        <v>104</v>
      </c>
      <c r="D55" s="13">
        <v>12283.0</v>
      </c>
      <c r="E55" s="11"/>
      <c r="F55" s="12">
        <f t="shared" si="1"/>
        <v>0.3894813971</v>
      </c>
      <c r="G55" s="13">
        <f t="shared" si="2"/>
        <v>4784</v>
      </c>
      <c r="H55" s="13">
        <v>18.0</v>
      </c>
      <c r="I55" s="15">
        <v>4766.0</v>
      </c>
      <c r="J55" s="13">
        <v>639.0</v>
      </c>
      <c r="K55" s="13">
        <v>1659.0</v>
      </c>
      <c r="L55" s="13">
        <v>497.0</v>
      </c>
      <c r="M55" s="13">
        <v>1330.0</v>
      </c>
      <c r="N55" s="13">
        <v>97.0</v>
      </c>
      <c r="O55" s="13">
        <v>392.0</v>
      </c>
      <c r="P55" s="13">
        <v>105.0</v>
      </c>
      <c r="Q55" s="15">
        <v>47.0</v>
      </c>
      <c r="R55" s="36">
        <f t="shared" si="3"/>
        <v>0.1340746958</v>
      </c>
      <c r="S55" s="12">
        <f t="shared" si="4"/>
        <v>0.348090642</v>
      </c>
      <c r="T55" s="12">
        <f t="shared" si="5"/>
        <v>0.1042803189</v>
      </c>
      <c r="U55" s="12">
        <f t="shared" si="6"/>
        <v>0.2790600084</v>
      </c>
      <c r="V55" s="12">
        <f t="shared" si="7"/>
        <v>0.02035249685</v>
      </c>
      <c r="W55" s="12">
        <f t="shared" si="8"/>
        <v>0.08224926563</v>
      </c>
      <c r="X55" s="12">
        <f t="shared" si="9"/>
        <v>0.02203105329</v>
      </c>
      <c r="Y55" s="16">
        <f t="shared" si="10"/>
        <v>0.009861519094</v>
      </c>
    </row>
    <row r="56">
      <c r="A56" s="17" t="s">
        <v>87</v>
      </c>
      <c r="B56" s="18" t="s">
        <v>89</v>
      </c>
      <c r="C56" s="17" t="s">
        <v>104</v>
      </c>
      <c r="D56" s="21">
        <v>5861.0</v>
      </c>
      <c r="E56" s="19"/>
      <c r="F56" s="20">
        <f t="shared" si="1"/>
        <v>0.4584541887</v>
      </c>
      <c r="G56" s="21">
        <f t="shared" si="2"/>
        <v>2687</v>
      </c>
      <c r="H56" s="21">
        <v>15.0</v>
      </c>
      <c r="I56" s="23">
        <v>2672.0</v>
      </c>
      <c r="J56" s="21">
        <v>330.0</v>
      </c>
      <c r="K56" s="21">
        <v>1044.0</v>
      </c>
      <c r="L56" s="21">
        <v>220.0</v>
      </c>
      <c r="M56" s="21">
        <v>777.0</v>
      </c>
      <c r="N56" s="21">
        <v>29.0</v>
      </c>
      <c r="O56" s="21">
        <v>206.0</v>
      </c>
      <c r="P56" s="21">
        <v>47.0</v>
      </c>
      <c r="Q56" s="23">
        <v>19.0</v>
      </c>
      <c r="R56" s="37">
        <f t="shared" si="3"/>
        <v>0.123502994</v>
      </c>
      <c r="S56" s="20">
        <f t="shared" si="4"/>
        <v>0.3907185629</v>
      </c>
      <c r="T56" s="20">
        <f t="shared" si="5"/>
        <v>0.08233532934</v>
      </c>
      <c r="U56" s="20">
        <f t="shared" si="6"/>
        <v>0.2907934132</v>
      </c>
      <c r="V56" s="20">
        <f t="shared" si="7"/>
        <v>0.01085329341</v>
      </c>
      <c r="W56" s="20">
        <f t="shared" si="8"/>
        <v>0.07709580838</v>
      </c>
      <c r="X56" s="20">
        <f t="shared" si="9"/>
        <v>0.01758982036</v>
      </c>
      <c r="Y56" s="24">
        <f t="shared" si="10"/>
        <v>0.007110778443</v>
      </c>
    </row>
    <row r="57">
      <c r="A57" s="17" t="s">
        <v>87</v>
      </c>
      <c r="B57" s="18" t="s">
        <v>90</v>
      </c>
      <c r="C57" s="17" t="s">
        <v>104</v>
      </c>
      <c r="D57" s="21">
        <v>3465.0</v>
      </c>
      <c r="E57" s="19"/>
      <c r="F57" s="20">
        <f t="shared" si="1"/>
        <v>0.6017316017</v>
      </c>
      <c r="G57" s="21">
        <f t="shared" si="2"/>
        <v>2085</v>
      </c>
      <c r="H57" s="21">
        <v>6.0</v>
      </c>
      <c r="I57" s="23">
        <v>2079.0</v>
      </c>
      <c r="J57" s="21">
        <v>334.0</v>
      </c>
      <c r="K57" s="21">
        <v>942.0</v>
      </c>
      <c r="L57" s="21">
        <v>138.0</v>
      </c>
      <c r="M57" s="21">
        <v>453.0</v>
      </c>
      <c r="N57" s="21">
        <v>25.0</v>
      </c>
      <c r="O57" s="21">
        <v>150.0</v>
      </c>
      <c r="P57" s="21">
        <v>25.0</v>
      </c>
      <c r="Q57" s="23">
        <v>12.0</v>
      </c>
      <c r="R57" s="37">
        <f t="shared" si="3"/>
        <v>0.1606541607</v>
      </c>
      <c r="S57" s="20">
        <f t="shared" si="4"/>
        <v>0.4531024531</v>
      </c>
      <c r="T57" s="20">
        <f t="shared" si="5"/>
        <v>0.06637806638</v>
      </c>
      <c r="U57" s="20">
        <f t="shared" si="6"/>
        <v>0.2178932179</v>
      </c>
      <c r="V57" s="20">
        <f t="shared" si="7"/>
        <v>0.01202501203</v>
      </c>
      <c r="W57" s="20">
        <f t="shared" si="8"/>
        <v>0.07215007215</v>
      </c>
      <c r="X57" s="20">
        <f t="shared" si="9"/>
        <v>0.01202501203</v>
      </c>
      <c r="Y57" s="24">
        <f t="shared" si="10"/>
        <v>0.005772005772</v>
      </c>
    </row>
    <row r="58">
      <c r="A58" s="25" t="s">
        <v>87</v>
      </c>
      <c r="B58" s="26" t="s">
        <v>91</v>
      </c>
      <c r="C58" s="25" t="s">
        <v>104</v>
      </c>
      <c r="D58" s="29">
        <v>5488.0</v>
      </c>
      <c r="E58" s="27"/>
      <c r="F58" s="28">
        <f t="shared" si="1"/>
        <v>0.4766763848</v>
      </c>
      <c r="G58" s="29">
        <f t="shared" si="2"/>
        <v>2616</v>
      </c>
      <c r="H58" s="29">
        <v>8.0</v>
      </c>
      <c r="I58" s="31">
        <v>2608.0</v>
      </c>
      <c r="J58" s="29">
        <v>370.0</v>
      </c>
      <c r="K58" s="29">
        <v>1186.0</v>
      </c>
      <c r="L58" s="29">
        <v>161.0</v>
      </c>
      <c r="M58" s="29">
        <v>658.0</v>
      </c>
      <c r="N58" s="29">
        <v>41.0</v>
      </c>
      <c r="O58" s="29">
        <v>130.0</v>
      </c>
      <c r="P58" s="29">
        <v>38.0</v>
      </c>
      <c r="Q58" s="31">
        <v>24.0</v>
      </c>
      <c r="R58" s="38">
        <f t="shared" si="3"/>
        <v>0.1418711656</v>
      </c>
      <c r="S58" s="28">
        <f t="shared" si="4"/>
        <v>0.4547546012</v>
      </c>
      <c r="T58" s="28">
        <f t="shared" si="5"/>
        <v>0.06173312883</v>
      </c>
      <c r="U58" s="28">
        <f t="shared" si="6"/>
        <v>0.2523006135</v>
      </c>
      <c r="V58" s="28">
        <f t="shared" si="7"/>
        <v>0.0157208589</v>
      </c>
      <c r="W58" s="28">
        <f t="shared" si="8"/>
        <v>0.04984662577</v>
      </c>
      <c r="X58" s="28">
        <f t="shared" si="9"/>
        <v>0.01457055215</v>
      </c>
      <c r="Y58" s="32">
        <f t="shared" si="10"/>
        <v>0.009202453988</v>
      </c>
    </row>
    <row r="59">
      <c r="A59" s="9" t="s">
        <v>92</v>
      </c>
      <c r="B59" s="10" t="s">
        <v>93</v>
      </c>
      <c r="C59" s="17" t="s">
        <v>104</v>
      </c>
      <c r="D59" s="21">
        <v>14214.0</v>
      </c>
      <c r="E59" s="19"/>
      <c r="F59" s="20">
        <f t="shared" si="1"/>
        <v>0.5322921064</v>
      </c>
      <c r="G59" s="21">
        <f t="shared" si="2"/>
        <v>7566</v>
      </c>
      <c r="H59" s="21">
        <v>27.0</v>
      </c>
      <c r="I59" s="23">
        <v>7539.0</v>
      </c>
      <c r="J59" s="9">
        <v>442.0</v>
      </c>
      <c r="K59" s="13">
        <v>2325.0</v>
      </c>
      <c r="L59" s="13">
        <v>759.0</v>
      </c>
      <c r="M59" s="13">
        <v>2546.0</v>
      </c>
      <c r="N59" s="13">
        <v>127.0</v>
      </c>
      <c r="O59" s="13">
        <v>1107.0</v>
      </c>
      <c r="P59" s="13">
        <v>143.0</v>
      </c>
      <c r="Q59" s="15">
        <v>90.0</v>
      </c>
      <c r="R59" s="36">
        <f t="shared" si="3"/>
        <v>0.05862846531</v>
      </c>
      <c r="S59" s="12">
        <f t="shared" si="4"/>
        <v>0.308396339</v>
      </c>
      <c r="T59" s="12">
        <f t="shared" si="5"/>
        <v>0.1006764823</v>
      </c>
      <c r="U59" s="12">
        <f t="shared" si="6"/>
        <v>0.3377105717</v>
      </c>
      <c r="V59" s="12">
        <f t="shared" si="7"/>
        <v>0.01684573551</v>
      </c>
      <c r="W59" s="12">
        <f t="shared" si="8"/>
        <v>0.1468364505</v>
      </c>
      <c r="X59" s="12">
        <f t="shared" si="9"/>
        <v>0.0189680329</v>
      </c>
      <c r="Y59" s="16">
        <f t="shared" si="10"/>
        <v>0.0119379228</v>
      </c>
    </row>
    <row r="60">
      <c r="A60" s="17" t="s">
        <v>92</v>
      </c>
      <c r="B60" s="18" t="s">
        <v>94</v>
      </c>
      <c r="C60" s="17" t="s">
        <v>104</v>
      </c>
      <c r="D60" s="21">
        <v>13475.0</v>
      </c>
      <c r="E60" s="19"/>
      <c r="F60" s="20">
        <f t="shared" si="1"/>
        <v>0.5295732839</v>
      </c>
      <c r="G60" s="21">
        <f t="shared" si="2"/>
        <v>7136</v>
      </c>
      <c r="H60" s="21">
        <v>23.0</v>
      </c>
      <c r="I60" s="23">
        <v>7113.0</v>
      </c>
      <c r="J60" s="17">
        <v>472.0</v>
      </c>
      <c r="K60" s="21">
        <v>2353.0</v>
      </c>
      <c r="L60" s="21">
        <v>807.0</v>
      </c>
      <c r="M60" s="21">
        <v>2274.0</v>
      </c>
      <c r="N60" s="21">
        <v>118.0</v>
      </c>
      <c r="O60" s="21">
        <v>855.0</v>
      </c>
      <c r="P60" s="21">
        <v>150.0</v>
      </c>
      <c r="Q60" s="23">
        <v>84.0</v>
      </c>
      <c r="R60" s="37">
        <f t="shared" si="3"/>
        <v>0.06635737382</v>
      </c>
      <c r="S60" s="20">
        <f t="shared" si="4"/>
        <v>0.3308027555</v>
      </c>
      <c r="T60" s="20">
        <f t="shared" si="5"/>
        <v>0.1134542387</v>
      </c>
      <c r="U60" s="20">
        <f t="shared" si="6"/>
        <v>0.3196963307</v>
      </c>
      <c r="V60" s="20">
        <f t="shared" si="7"/>
        <v>0.01658934346</v>
      </c>
      <c r="W60" s="20">
        <f t="shared" si="8"/>
        <v>0.1202024462</v>
      </c>
      <c r="X60" s="20">
        <f t="shared" si="9"/>
        <v>0.02108814846</v>
      </c>
      <c r="Y60" s="24">
        <f t="shared" si="10"/>
        <v>0.01180936314</v>
      </c>
    </row>
    <row r="61">
      <c r="A61" s="17" t="s">
        <v>92</v>
      </c>
      <c r="B61" s="18" t="s">
        <v>95</v>
      </c>
      <c r="C61" s="17" t="s">
        <v>104</v>
      </c>
      <c r="D61" s="21">
        <v>7715.0</v>
      </c>
      <c r="E61" s="19"/>
      <c r="F61" s="20">
        <f t="shared" si="1"/>
        <v>0.4444588464</v>
      </c>
      <c r="G61" s="21">
        <f t="shared" si="2"/>
        <v>3429</v>
      </c>
      <c r="H61" s="21">
        <v>20.0</v>
      </c>
      <c r="I61" s="23">
        <v>3409.0</v>
      </c>
      <c r="J61" s="17">
        <v>395.0</v>
      </c>
      <c r="K61" s="21">
        <v>1210.0</v>
      </c>
      <c r="L61" s="21">
        <v>380.0</v>
      </c>
      <c r="M61" s="21">
        <v>1106.0</v>
      </c>
      <c r="N61" s="21">
        <v>40.0</v>
      </c>
      <c r="O61" s="21">
        <v>196.0</v>
      </c>
      <c r="P61" s="21">
        <v>52.0</v>
      </c>
      <c r="Q61" s="23">
        <v>30.0</v>
      </c>
      <c r="R61" s="37">
        <f t="shared" si="3"/>
        <v>0.1158697565</v>
      </c>
      <c r="S61" s="20">
        <f t="shared" si="4"/>
        <v>0.3549427985</v>
      </c>
      <c r="T61" s="20">
        <f t="shared" si="5"/>
        <v>0.1114696392</v>
      </c>
      <c r="U61" s="20">
        <f t="shared" si="6"/>
        <v>0.3244353183</v>
      </c>
      <c r="V61" s="20">
        <f t="shared" si="7"/>
        <v>0.01173364623</v>
      </c>
      <c r="W61" s="20">
        <f t="shared" si="8"/>
        <v>0.05749486653</v>
      </c>
      <c r="X61" s="20">
        <f t="shared" si="9"/>
        <v>0.0152537401</v>
      </c>
      <c r="Y61" s="24">
        <f t="shared" si="10"/>
        <v>0.008800234673</v>
      </c>
    </row>
    <row r="62">
      <c r="A62" s="17" t="s">
        <v>92</v>
      </c>
      <c r="B62" s="18" t="s">
        <v>96</v>
      </c>
      <c r="C62" s="17" t="s">
        <v>104</v>
      </c>
      <c r="D62" s="21">
        <v>11370.0</v>
      </c>
      <c r="E62" s="19"/>
      <c r="F62" s="20">
        <f t="shared" si="1"/>
        <v>0.4329815303</v>
      </c>
      <c r="G62" s="21">
        <f t="shared" si="2"/>
        <v>4923</v>
      </c>
      <c r="H62" s="21">
        <v>20.0</v>
      </c>
      <c r="I62" s="23">
        <v>4903.0</v>
      </c>
      <c r="J62" s="17">
        <v>496.0</v>
      </c>
      <c r="K62" s="21">
        <v>1751.0</v>
      </c>
      <c r="L62" s="21">
        <v>517.0</v>
      </c>
      <c r="M62" s="21">
        <v>1471.0</v>
      </c>
      <c r="N62" s="21">
        <v>83.0</v>
      </c>
      <c r="O62" s="21">
        <v>442.0</v>
      </c>
      <c r="P62" s="21">
        <v>98.0</v>
      </c>
      <c r="Q62" s="23">
        <v>45.0</v>
      </c>
      <c r="R62" s="37">
        <f t="shared" si="3"/>
        <v>0.1011625535</v>
      </c>
      <c r="S62" s="20">
        <f t="shared" si="4"/>
        <v>0.3571282888</v>
      </c>
      <c r="T62" s="20">
        <f t="shared" si="5"/>
        <v>0.1054456455</v>
      </c>
      <c r="U62" s="20">
        <f t="shared" si="6"/>
        <v>0.3000203957</v>
      </c>
      <c r="V62" s="20">
        <f t="shared" si="7"/>
        <v>0.01692841118</v>
      </c>
      <c r="W62" s="20">
        <f t="shared" si="8"/>
        <v>0.09014888844</v>
      </c>
      <c r="X62" s="20">
        <f t="shared" si="9"/>
        <v>0.01998776259</v>
      </c>
      <c r="Y62" s="24">
        <f t="shared" si="10"/>
        <v>0.009178054252</v>
      </c>
    </row>
    <row r="63">
      <c r="A63" s="17" t="s">
        <v>92</v>
      </c>
      <c r="B63" s="18" t="s">
        <v>97</v>
      </c>
      <c r="C63" s="17" t="s">
        <v>104</v>
      </c>
      <c r="D63" s="21">
        <v>1947.0</v>
      </c>
      <c r="E63" s="19"/>
      <c r="F63" s="20">
        <f t="shared" si="1"/>
        <v>0.5095017976</v>
      </c>
      <c r="G63" s="21">
        <f t="shared" si="2"/>
        <v>992</v>
      </c>
      <c r="H63" s="21">
        <v>6.0</v>
      </c>
      <c r="I63" s="23">
        <v>986.0</v>
      </c>
      <c r="J63" s="17">
        <v>152.0</v>
      </c>
      <c r="K63" s="21">
        <v>431.0</v>
      </c>
      <c r="L63" s="21">
        <v>61.0</v>
      </c>
      <c r="M63" s="21">
        <v>247.0</v>
      </c>
      <c r="N63" s="21">
        <v>20.0</v>
      </c>
      <c r="O63" s="21">
        <v>44.0</v>
      </c>
      <c r="P63" s="21">
        <v>21.0</v>
      </c>
      <c r="Q63" s="23">
        <v>10.0</v>
      </c>
      <c r="R63" s="37">
        <f t="shared" si="3"/>
        <v>0.154158215</v>
      </c>
      <c r="S63" s="20">
        <f t="shared" si="4"/>
        <v>0.4371196755</v>
      </c>
      <c r="T63" s="20">
        <f t="shared" si="5"/>
        <v>0.06186612576</v>
      </c>
      <c r="U63" s="20">
        <f t="shared" si="6"/>
        <v>0.2505070994</v>
      </c>
      <c r="V63" s="20">
        <f t="shared" si="7"/>
        <v>0.02028397566</v>
      </c>
      <c r="W63" s="20">
        <f t="shared" si="8"/>
        <v>0.04462474645</v>
      </c>
      <c r="X63" s="20">
        <f t="shared" si="9"/>
        <v>0.02129817444</v>
      </c>
      <c r="Y63" s="24">
        <f t="shared" si="10"/>
        <v>0.01014198783</v>
      </c>
    </row>
    <row r="64">
      <c r="A64" s="25" t="s">
        <v>92</v>
      </c>
      <c r="B64" s="26" t="s">
        <v>98</v>
      </c>
      <c r="C64" s="25" t="s">
        <v>104</v>
      </c>
      <c r="D64" s="29">
        <v>7070.0</v>
      </c>
      <c r="E64" s="27"/>
      <c r="F64" s="28">
        <f t="shared" si="1"/>
        <v>0.5609618105</v>
      </c>
      <c r="G64" s="29">
        <f t="shared" si="2"/>
        <v>3966</v>
      </c>
      <c r="H64" s="29">
        <v>13.0</v>
      </c>
      <c r="I64" s="31">
        <v>3953.0</v>
      </c>
      <c r="J64" s="25">
        <v>502.0</v>
      </c>
      <c r="K64" s="29">
        <v>1798.0</v>
      </c>
      <c r="L64" s="29">
        <v>242.0</v>
      </c>
      <c r="M64" s="29">
        <v>1054.0</v>
      </c>
      <c r="N64" s="29">
        <v>53.0</v>
      </c>
      <c r="O64" s="29">
        <v>233.0</v>
      </c>
      <c r="P64" s="29">
        <v>38.0</v>
      </c>
      <c r="Q64" s="31">
        <v>33.0</v>
      </c>
      <c r="R64" s="38">
        <f t="shared" si="3"/>
        <v>0.1269921579</v>
      </c>
      <c r="S64" s="28">
        <f t="shared" si="4"/>
        <v>0.454844422</v>
      </c>
      <c r="T64" s="28">
        <f t="shared" si="5"/>
        <v>0.06121932709</v>
      </c>
      <c r="U64" s="28">
        <f t="shared" si="6"/>
        <v>0.266632937</v>
      </c>
      <c r="V64" s="28">
        <f t="shared" si="7"/>
        <v>0.01340753858</v>
      </c>
      <c r="W64" s="28">
        <f t="shared" si="8"/>
        <v>0.05894257526</v>
      </c>
      <c r="X64" s="28">
        <f t="shared" si="9"/>
        <v>0.009612952188</v>
      </c>
      <c r="Y64" s="32">
        <f t="shared" si="10"/>
        <v>0.008348090058</v>
      </c>
    </row>
    <row r="65">
      <c r="A65" s="33"/>
      <c r="B65" s="34" t="s">
        <v>99</v>
      </c>
      <c r="C65" s="33"/>
      <c r="D65" s="33">
        <f>SUM(D2:D64)</f>
        <v>469225</v>
      </c>
      <c r="E65" s="33"/>
      <c r="F65" s="35">
        <f t="shared" si="1"/>
        <v>0.490598327</v>
      </c>
      <c r="G65" s="1">
        <f t="shared" si="2"/>
        <v>230201</v>
      </c>
      <c r="H65" s="1">
        <f t="shared" ref="H65:Q65" si="11">SUM(H2:H64)</f>
        <v>815</v>
      </c>
      <c r="I65" s="33">
        <f t="shared" si="11"/>
        <v>229386</v>
      </c>
      <c r="J65" s="33">
        <f t="shared" si="11"/>
        <v>19854</v>
      </c>
      <c r="K65" s="33">
        <f t="shared" si="11"/>
        <v>72430</v>
      </c>
      <c r="L65" s="33">
        <f t="shared" si="11"/>
        <v>31038</v>
      </c>
      <c r="M65" s="33">
        <f t="shared" si="11"/>
        <v>68288</v>
      </c>
      <c r="N65" s="33">
        <f t="shared" si="11"/>
        <v>2739</v>
      </c>
      <c r="O65" s="33">
        <f t="shared" si="11"/>
        <v>27481</v>
      </c>
      <c r="P65" s="33">
        <f t="shared" si="11"/>
        <v>5467</v>
      </c>
      <c r="Q65" s="33">
        <f t="shared" si="11"/>
        <v>2089</v>
      </c>
      <c r="R65" s="35">
        <f t="shared" si="3"/>
        <v>0.08655279747</v>
      </c>
      <c r="S65" s="35">
        <f t="shared" si="4"/>
        <v>0.3157559746</v>
      </c>
      <c r="T65" s="35">
        <f t="shared" si="5"/>
        <v>0.1353090424</v>
      </c>
      <c r="U65" s="35">
        <f t="shared" si="6"/>
        <v>0.2976990749</v>
      </c>
      <c r="V65" s="35">
        <f t="shared" si="7"/>
        <v>0.01194057179</v>
      </c>
      <c r="W65" s="35">
        <f t="shared" si="8"/>
        <v>0.1198024291</v>
      </c>
      <c r="X65" s="35">
        <f t="shared" si="9"/>
        <v>0.02383318947</v>
      </c>
      <c r="Y65" s="35">
        <f t="shared" si="10"/>
        <v>0.009106920213</v>
      </c>
    </row>
    <row r="66">
      <c r="A66" s="19"/>
      <c r="B66" s="21" t="s">
        <v>100</v>
      </c>
      <c r="C66" s="19"/>
      <c r="D66" s="19">
        <f>MIN(D2:D64)</f>
        <v>1100</v>
      </c>
      <c r="E66" s="19"/>
      <c r="F66" s="20">
        <f t="shared" ref="F66:Y66" si="12">MIN(F2:F64)</f>
        <v>0.3164537239</v>
      </c>
      <c r="G66" s="19">
        <f t="shared" si="12"/>
        <v>545</v>
      </c>
      <c r="H66" s="19">
        <f t="shared" si="12"/>
        <v>1</v>
      </c>
      <c r="I66" s="19">
        <f t="shared" si="12"/>
        <v>544</v>
      </c>
      <c r="J66" s="19">
        <f t="shared" si="12"/>
        <v>66</v>
      </c>
      <c r="K66" s="19">
        <f t="shared" si="12"/>
        <v>177</v>
      </c>
      <c r="L66" s="19">
        <f t="shared" si="12"/>
        <v>25</v>
      </c>
      <c r="M66" s="19">
        <f t="shared" si="12"/>
        <v>149</v>
      </c>
      <c r="N66" s="19">
        <f t="shared" si="12"/>
        <v>8</v>
      </c>
      <c r="O66" s="19">
        <f t="shared" si="12"/>
        <v>31</v>
      </c>
      <c r="P66" s="19">
        <f t="shared" si="12"/>
        <v>8</v>
      </c>
      <c r="Q66" s="19">
        <f t="shared" si="12"/>
        <v>3</v>
      </c>
      <c r="R66" s="20">
        <f t="shared" si="12"/>
        <v>0.03051417588</v>
      </c>
      <c r="S66" s="20">
        <f t="shared" si="12"/>
        <v>0.11466039</v>
      </c>
      <c r="T66" s="20">
        <f t="shared" si="12"/>
        <v>0.04280821918</v>
      </c>
      <c r="U66" s="20">
        <f t="shared" si="12"/>
        <v>0.2178932179</v>
      </c>
      <c r="V66" s="20">
        <f t="shared" si="12"/>
        <v>0.006104207543</v>
      </c>
      <c r="W66" s="20">
        <f t="shared" si="12"/>
        <v>0.03193832599</v>
      </c>
      <c r="X66" s="20">
        <f t="shared" si="12"/>
        <v>0.00780141844</v>
      </c>
      <c r="Y66" s="20">
        <f t="shared" si="12"/>
        <v>0.003031323678</v>
      </c>
    </row>
    <row r="67">
      <c r="A67" s="19"/>
      <c r="B67" s="21" t="s">
        <v>101</v>
      </c>
      <c r="C67" s="19"/>
      <c r="D67" s="19">
        <f>MAX(D2:D64)</f>
        <v>20205</v>
      </c>
      <c r="E67" s="19"/>
      <c r="F67" s="20">
        <f t="shared" ref="F67:Y67" si="13">MAX(F2:F64)</f>
        <v>0.6913073238</v>
      </c>
      <c r="G67" s="19">
        <f t="shared" si="13"/>
        <v>12523</v>
      </c>
      <c r="H67" s="19">
        <f t="shared" si="13"/>
        <v>37</v>
      </c>
      <c r="I67" s="19">
        <f t="shared" si="13"/>
        <v>12486</v>
      </c>
      <c r="J67" s="19">
        <f t="shared" si="13"/>
        <v>639</v>
      </c>
      <c r="K67" s="19">
        <f t="shared" si="13"/>
        <v>2452</v>
      </c>
      <c r="L67" s="19">
        <f t="shared" si="13"/>
        <v>2459</v>
      </c>
      <c r="M67" s="19">
        <f t="shared" si="13"/>
        <v>4253</v>
      </c>
      <c r="N67" s="19">
        <f t="shared" si="13"/>
        <v>127</v>
      </c>
      <c r="O67" s="19">
        <f t="shared" si="13"/>
        <v>2501</v>
      </c>
      <c r="P67" s="19">
        <f t="shared" si="13"/>
        <v>411</v>
      </c>
      <c r="Q67" s="19">
        <f t="shared" si="13"/>
        <v>111</v>
      </c>
      <c r="R67" s="20">
        <f t="shared" si="13"/>
        <v>0.1865853659</v>
      </c>
      <c r="S67" s="20">
        <f t="shared" si="13"/>
        <v>0.5092630712</v>
      </c>
      <c r="T67" s="20">
        <f t="shared" si="13"/>
        <v>0.3375924681</v>
      </c>
      <c r="U67" s="20">
        <f t="shared" si="13"/>
        <v>0.3494860499</v>
      </c>
      <c r="V67" s="20">
        <f t="shared" si="13"/>
        <v>0.02035249685</v>
      </c>
      <c r="W67" s="20">
        <f t="shared" si="13"/>
        <v>0.2363191685</v>
      </c>
      <c r="X67" s="20">
        <f t="shared" si="13"/>
        <v>0.07498318763</v>
      </c>
      <c r="Y67" s="20">
        <f t="shared" si="13"/>
        <v>0.01838235294</v>
      </c>
    </row>
    <row r="68">
      <c r="A68" s="19"/>
      <c r="B68" s="21" t="s">
        <v>102</v>
      </c>
      <c r="C68" s="19"/>
      <c r="D68" s="19">
        <f>STDEV(D2:D64)</f>
        <v>4123.305273</v>
      </c>
      <c r="E68" s="19"/>
      <c r="F68" s="19">
        <f t="shared" ref="F68:Y68" si="14">STDEV(F2:F64)</f>
        <v>0.08785829038</v>
      </c>
      <c r="G68" s="19">
        <f t="shared" si="14"/>
        <v>2234.452018</v>
      </c>
      <c r="H68" s="19">
        <f t="shared" si="14"/>
        <v>7.640876947</v>
      </c>
      <c r="I68" s="19">
        <f t="shared" si="14"/>
        <v>2228.758879</v>
      </c>
      <c r="J68" s="19">
        <f t="shared" si="14"/>
        <v>139.5109959</v>
      </c>
      <c r="K68" s="19">
        <f t="shared" si="14"/>
        <v>541.8488608</v>
      </c>
      <c r="L68" s="19">
        <f t="shared" si="14"/>
        <v>500.9217955</v>
      </c>
      <c r="M68" s="19">
        <f t="shared" si="14"/>
        <v>744.2507788</v>
      </c>
      <c r="N68" s="19">
        <f t="shared" si="14"/>
        <v>26.2824958</v>
      </c>
      <c r="O68" s="19">
        <f t="shared" si="14"/>
        <v>496.6250666</v>
      </c>
      <c r="P68" s="19">
        <f t="shared" si="14"/>
        <v>86.298515</v>
      </c>
      <c r="Q68" s="19">
        <f t="shared" si="14"/>
        <v>24.87854779</v>
      </c>
      <c r="R68" s="19">
        <f t="shared" si="14"/>
        <v>0.04176011819</v>
      </c>
      <c r="S68" s="19">
        <f t="shared" si="14"/>
        <v>0.1028563862</v>
      </c>
      <c r="T68" s="19">
        <f t="shared" si="14"/>
        <v>0.06063656278</v>
      </c>
      <c r="U68" s="19">
        <f t="shared" si="14"/>
        <v>0.03248183896</v>
      </c>
      <c r="V68" s="19">
        <f t="shared" si="14"/>
        <v>0.003621505231</v>
      </c>
      <c r="W68" s="19">
        <f t="shared" si="14"/>
        <v>0.05983658744</v>
      </c>
      <c r="X68" s="19">
        <f t="shared" si="14"/>
        <v>0.01190698388</v>
      </c>
      <c r="Y68" s="19">
        <f t="shared" si="14"/>
        <v>0.0031791202</v>
      </c>
    </row>
    <row r="69">
      <c r="A69" s="19"/>
      <c r="B69" s="21" t="s">
        <v>103</v>
      </c>
      <c r="C69" s="19"/>
      <c r="D69" s="19">
        <f>AVERAGE(D2:D64)</f>
        <v>7448.015873</v>
      </c>
      <c r="E69" s="19"/>
      <c r="F69" s="20">
        <f t="shared" ref="F69:Y69" si="15">AVERAGE(F2:F64)</f>
        <v>0.4964907532</v>
      </c>
      <c r="G69" s="19">
        <f t="shared" si="15"/>
        <v>3653.984127</v>
      </c>
      <c r="H69" s="19">
        <f t="shared" si="15"/>
        <v>12.93650794</v>
      </c>
      <c r="I69" s="19">
        <f t="shared" si="15"/>
        <v>3641.047619</v>
      </c>
      <c r="J69" s="19">
        <f t="shared" si="15"/>
        <v>315.1428571</v>
      </c>
      <c r="K69" s="19">
        <f t="shared" si="15"/>
        <v>1149.68254</v>
      </c>
      <c r="L69" s="19">
        <f t="shared" si="15"/>
        <v>492.6666667</v>
      </c>
      <c r="M69" s="19">
        <f t="shared" si="15"/>
        <v>1083.936508</v>
      </c>
      <c r="N69" s="19">
        <f t="shared" si="15"/>
        <v>43.47619048</v>
      </c>
      <c r="O69" s="19">
        <f t="shared" si="15"/>
        <v>436.2063492</v>
      </c>
      <c r="P69" s="19">
        <f t="shared" si="15"/>
        <v>86.77777778</v>
      </c>
      <c r="Q69" s="19">
        <f t="shared" si="15"/>
        <v>33.15873016</v>
      </c>
      <c r="R69" s="20">
        <f t="shared" si="15"/>
        <v>0.1028401607</v>
      </c>
      <c r="S69" s="20">
        <f t="shared" si="15"/>
        <v>0.3509178222</v>
      </c>
      <c r="T69" s="20">
        <f t="shared" si="15"/>
        <v>0.1173855717</v>
      </c>
      <c r="U69" s="20">
        <f t="shared" si="15"/>
        <v>0.2880844352</v>
      </c>
      <c r="V69" s="20">
        <f t="shared" si="15"/>
        <v>0.01258810599</v>
      </c>
      <c r="W69" s="20">
        <f t="shared" si="15"/>
        <v>0.09812331531</v>
      </c>
      <c r="X69" s="20">
        <f t="shared" si="15"/>
        <v>0.02116480492</v>
      </c>
      <c r="Y69" s="20">
        <f t="shared" si="15"/>
        <v>0.008895783965</v>
      </c>
    </row>
    <row r="70">
      <c r="A70" s="19"/>
      <c r="B70" s="19"/>
      <c r="C70" s="19"/>
      <c r="D70" s="19"/>
      <c r="E70" s="19"/>
      <c r="F70" s="20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20"/>
      <c r="S70" s="20"/>
      <c r="T70" s="20"/>
      <c r="U70" s="20"/>
      <c r="V70" s="20"/>
      <c r="W70" s="20"/>
      <c r="X70" s="20"/>
      <c r="Y70" s="20"/>
    </row>
    <row r="71">
      <c r="A71" s="19"/>
      <c r="B71" s="19"/>
      <c r="C71" s="19"/>
      <c r="D71" s="19"/>
      <c r="E71" s="19"/>
      <c r="F71" s="20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20"/>
      <c r="S71" s="20"/>
      <c r="T71" s="20"/>
      <c r="U71" s="20"/>
      <c r="V71" s="20"/>
      <c r="W71" s="20"/>
      <c r="X71" s="20"/>
      <c r="Y71" s="20"/>
    </row>
    <row r="72">
      <c r="A72" s="19"/>
      <c r="B72" s="19"/>
      <c r="C72" s="19"/>
      <c r="D72" s="19"/>
      <c r="E72" s="19"/>
      <c r="F72" s="20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20"/>
      <c r="S72" s="20"/>
      <c r="T72" s="20"/>
      <c r="U72" s="20"/>
      <c r="V72" s="20"/>
      <c r="W72" s="20"/>
      <c r="X72" s="20"/>
      <c r="Y72" s="20"/>
    </row>
    <row r="73">
      <c r="A73" s="19"/>
      <c r="B73" s="19"/>
      <c r="C73" s="19"/>
      <c r="D73" s="19"/>
      <c r="E73" s="19"/>
      <c r="F73" s="20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20"/>
      <c r="S73" s="20"/>
      <c r="T73" s="20"/>
      <c r="U73" s="20"/>
      <c r="V73" s="20"/>
      <c r="W73" s="20"/>
      <c r="X73" s="20"/>
      <c r="Y73" s="20"/>
    </row>
    <row r="74">
      <c r="A74" s="19"/>
      <c r="B74" s="19"/>
      <c r="C74" s="19"/>
      <c r="D74" s="19"/>
      <c r="E74" s="19"/>
      <c r="F74" s="2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20"/>
      <c r="S74" s="20"/>
      <c r="T74" s="20"/>
      <c r="U74" s="20"/>
      <c r="V74" s="20"/>
      <c r="W74" s="20"/>
      <c r="X74" s="20"/>
      <c r="Y74" s="20"/>
    </row>
    <row r="75">
      <c r="A75" s="19"/>
      <c r="B75" s="19"/>
      <c r="C75" s="19"/>
      <c r="D75" s="19"/>
      <c r="E75" s="19"/>
      <c r="F75" s="20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20"/>
      <c r="S75" s="20"/>
      <c r="T75" s="20"/>
      <c r="U75" s="20"/>
      <c r="V75" s="20"/>
      <c r="W75" s="20"/>
      <c r="X75" s="20"/>
      <c r="Y75" s="20"/>
    </row>
    <row r="76">
      <c r="A76" s="19"/>
      <c r="B76" s="19"/>
      <c r="C76" s="19"/>
      <c r="D76" s="19"/>
      <c r="E76" s="19"/>
      <c r="F76" s="20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20"/>
      <c r="S76" s="20"/>
      <c r="T76" s="20"/>
      <c r="U76" s="20"/>
      <c r="V76" s="20"/>
      <c r="W76" s="20"/>
      <c r="X76" s="20"/>
      <c r="Y76" s="20"/>
    </row>
    <row r="77">
      <c r="A77" s="19"/>
      <c r="B77" s="19"/>
      <c r="C77" s="19"/>
      <c r="D77" s="19"/>
      <c r="E77" s="19"/>
      <c r="F77" s="20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20"/>
      <c r="S77" s="20"/>
      <c r="T77" s="20"/>
      <c r="U77" s="20"/>
      <c r="V77" s="20"/>
      <c r="W77" s="20"/>
      <c r="X77" s="20"/>
      <c r="Y77" s="20"/>
    </row>
    <row r="78">
      <c r="A78" s="19"/>
      <c r="B78" s="19"/>
      <c r="C78" s="19"/>
      <c r="D78" s="19"/>
      <c r="E78" s="19"/>
      <c r="F78" s="20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20"/>
      <c r="S78" s="20"/>
      <c r="T78" s="20"/>
      <c r="U78" s="20"/>
      <c r="V78" s="20"/>
      <c r="W78" s="20"/>
      <c r="X78" s="20"/>
      <c r="Y78" s="20"/>
    </row>
    <row r="79">
      <c r="A79" s="19"/>
      <c r="B79" s="19"/>
      <c r="C79" s="19"/>
      <c r="D79" s="19"/>
      <c r="E79" s="19"/>
      <c r="F79" s="20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20"/>
      <c r="S79" s="20"/>
      <c r="T79" s="20"/>
      <c r="U79" s="20"/>
      <c r="V79" s="20"/>
      <c r="W79" s="20"/>
      <c r="X79" s="20"/>
      <c r="Y79" s="20"/>
    </row>
    <row r="80">
      <c r="A80" s="19"/>
      <c r="B80" s="19"/>
      <c r="C80" s="19"/>
      <c r="D80" s="19"/>
      <c r="E80" s="19"/>
      <c r="F80" s="20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20"/>
      <c r="S80" s="20"/>
      <c r="T80" s="20"/>
      <c r="U80" s="20"/>
      <c r="V80" s="20"/>
      <c r="W80" s="20"/>
      <c r="X80" s="20"/>
      <c r="Y80" s="20"/>
    </row>
    <row r="81">
      <c r="A81" s="19"/>
      <c r="B81" s="19"/>
      <c r="C81" s="19"/>
      <c r="D81" s="19"/>
      <c r="E81" s="19"/>
      <c r="F81" s="2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20"/>
      <c r="S81" s="20"/>
      <c r="T81" s="20"/>
      <c r="U81" s="20"/>
      <c r="V81" s="20"/>
      <c r="W81" s="20"/>
      <c r="X81" s="20"/>
      <c r="Y81" s="20"/>
    </row>
    <row r="82">
      <c r="A82" s="19"/>
      <c r="B82" s="19"/>
      <c r="C82" s="19"/>
      <c r="D82" s="19"/>
      <c r="E82" s="19"/>
      <c r="F82" s="20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20"/>
      <c r="S82" s="20"/>
      <c r="T82" s="20"/>
      <c r="U82" s="20"/>
      <c r="V82" s="20"/>
      <c r="W82" s="20"/>
      <c r="X82" s="20"/>
      <c r="Y82" s="20"/>
    </row>
    <row r="83">
      <c r="A83" s="19"/>
      <c r="B83" s="19"/>
      <c r="C83" s="19"/>
      <c r="D83" s="19"/>
      <c r="E83" s="19"/>
      <c r="F83" s="20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20"/>
      <c r="S83" s="20"/>
      <c r="T83" s="20"/>
      <c r="U83" s="20"/>
      <c r="V83" s="20"/>
      <c r="W83" s="20"/>
      <c r="X83" s="20"/>
      <c r="Y83" s="20"/>
    </row>
    <row r="84">
      <c r="A84" s="19"/>
      <c r="B84" s="19"/>
      <c r="C84" s="19"/>
      <c r="D84" s="19"/>
      <c r="E84" s="19"/>
      <c r="F84" s="20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20"/>
      <c r="S84" s="20"/>
      <c r="T84" s="20"/>
      <c r="U84" s="20"/>
      <c r="V84" s="20"/>
      <c r="W84" s="20"/>
      <c r="X84" s="20"/>
      <c r="Y84" s="20"/>
    </row>
    <row r="85">
      <c r="A85" s="19"/>
      <c r="B85" s="19"/>
      <c r="C85" s="19"/>
      <c r="D85" s="19"/>
      <c r="E85" s="19"/>
      <c r="F85" s="20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20"/>
      <c r="S85" s="20"/>
      <c r="T85" s="20"/>
      <c r="U85" s="20"/>
      <c r="V85" s="20"/>
      <c r="W85" s="20"/>
      <c r="X85" s="20"/>
      <c r="Y85" s="20"/>
    </row>
    <row r="86">
      <c r="A86" s="19"/>
      <c r="B86" s="19"/>
      <c r="C86" s="19"/>
      <c r="D86" s="19"/>
      <c r="E86" s="19"/>
      <c r="F86" s="20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20"/>
      <c r="S86" s="20"/>
      <c r="T86" s="20"/>
      <c r="U86" s="20"/>
      <c r="V86" s="20"/>
      <c r="W86" s="20"/>
      <c r="X86" s="20"/>
      <c r="Y86" s="20"/>
    </row>
    <row r="87">
      <c r="A87" s="19"/>
      <c r="B87" s="19"/>
      <c r="C87" s="19"/>
      <c r="D87" s="19"/>
      <c r="E87" s="19"/>
      <c r="F87" s="20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20"/>
      <c r="S87" s="20"/>
      <c r="T87" s="20"/>
      <c r="U87" s="20"/>
      <c r="V87" s="20"/>
      <c r="W87" s="20"/>
      <c r="X87" s="20"/>
      <c r="Y87" s="20"/>
    </row>
    <row r="88">
      <c r="A88" s="19"/>
      <c r="B88" s="19"/>
      <c r="C88" s="19"/>
      <c r="D88" s="19"/>
      <c r="E88" s="19"/>
      <c r="F88" s="20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20"/>
      <c r="S88" s="20"/>
      <c r="T88" s="20"/>
      <c r="U88" s="20"/>
      <c r="V88" s="20"/>
      <c r="W88" s="20"/>
      <c r="X88" s="20"/>
      <c r="Y88" s="20"/>
    </row>
    <row r="89">
      <c r="A89" s="19"/>
      <c r="B89" s="19"/>
      <c r="C89" s="19"/>
      <c r="D89" s="19"/>
      <c r="E89" s="19"/>
      <c r="F89" s="20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20"/>
      <c r="S89" s="20"/>
      <c r="T89" s="20"/>
      <c r="U89" s="20"/>
      <c r="V89" s="20"/>
      <c r="W89" s="20"/>
      <c r="X89" s="20"/>
      <c r="Y89" s="20"/>
    </row>
    <row r="90">
      <c r="A90" s="19"/>
      <c r="B90" s="19"/>
      <c r="C90" s="19"/>
      <c r="D90" s="19"/>
      <c r="E90" s="19"/>
      <c r="F90" s="20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20"/>
      <c r="S90" s="20"/>
      <c r="T90" s="20"/>
      <c r="U90" s="20"/>
      <c r="V90" s="20"/>
      <c r="W90" s="20"/>
      <c r="X90" s="20"/>
      <c r="Y90" s="20"/>
    </row>
    <row r="91">
      <c r="A91" s="19"/>
      <c r="B91" s="19"/>
      <c r="C91" s="19"/>
      <c r="D91" s="19"/>
      <c r="E91" s="19"/>
      <c r="F91" s="20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20"/>
      <c r="S91" s="20"/>
      <c r="T91" s="20"/>
      <c r="U91" s="20"/>
      <c r="V91" s="20"/>
      <c r="W91" s="20"/>
      <c r="X91" s="20"/>
      <c r="Y91" s="20"/>
    </row>
    <row r="92">
      <c r="A92" s="19"/>
      <c r="B92" s="19"/>
      <c r="C92" s="19"/>
      <c r="D92" s="19"/>
      <c r="E92" s="19"/>
      <c r="F92" s="20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20"/>
      <c r="S92" s="20"/>
      <c r="T92" s="20"/>
      <c r="U92" s="20"/>
      <c r="V92" s="20"/>
      <c r="W92" s="20"/>
      <c r="X92" s="20"/>
      <c r="Y92" s="20"/>
    </row>
    <row r="93">
      <c r="A93" s="19"/>
      <c r="B93" s="19"/>
      <c r="C93" s="19"/>
      <c r="D93" s="19"/>
      <c r="E93" s="19"/>
      <c r="F93" s="20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20"/>
      <c r="S93" s="20"/>
      <c r="T93" s="20"/>
      <c r="U93" s="20"/>
      <c r="V93" s="20"/>
      <c r="W93" s="20"/>
      <c r="X93" s="20"/>
      <c r="Y93" s="20"/>
    </row>
    <row r="94">
      <c r="A94" s="19"/>
      <c r="B94" s="19"/>
      <c r="C94" s="19"/>
      <c r="D94" s="19"/>
      <c r="E94" s="19"/>
      <c r="F94" s="20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20"/>
      <c r="S94" s="20"/>
      <c r="T94" s="20"/>
      <c r="U94" s="20"/>
      <c r="V94" s="20"/>
      <c r="W94" s="20"/>
      <c r="X94" s="20"/>
      <c r="Y94" s="20"/>
    </row>
    <row r="95">
      <c r="A95" s="19"/>
      <c r="B95" s="19"/>
      <c r="C95" s="19"/>
      <c r="D95" s="19"/>
      <c r="E95" s="19"/>
      <c r="F95" s="20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20"/>
      <c r="S95" s="20"/>
      <c r="T95" s="20"/>
      <c r="U95" s="20"/>
      <c r="V95" s="20"/>
      <c r="W95" s="20"/>
      <c r="X95" s="20"/>
      <c r="Y95" s="20"/>
    </row>
    <row r="96">
      <c r="A96" s="19"/>
      <c r="B96" s="19"/>
      <c r="C96" s="19"/>
      <c r="D96" s="19"/>
      <c r="E96" s="19"/>
      <c r="F96" s="20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20"/>
      <c r="S96" s="20"/>
      <c r="T96" s="20"/>
      <c r="U96" s="20"/>
      <c r="V96" s="20"/>
      <c r="W96" s="20"/>
      <c r="X96" s="20"/>
      <c r="Y96" s="20"/>
    </row>
    <row r="97">
      <c r="A97" s="19"/>
      <c r="B97" s="19"/>
      <c r="C97" s="19"/>
      <c r="D97" s="19"/>
      <c r="E97" s="19"/>
      <c r="F97" s="2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20"/>
      <c r="S97" s="20"/>
      <c r="T97" s="20"/>
      <c r="U97" s="20"/>
      <c r="V97" s="20"/>
      <c r="W97" s="20"/>
      <c r="X97" s="20"/>
      <c r="Y97" s="20"/>
    </row>
    <row r="98">
      <c r="A98" s="19"/>
      <c r="B98" s="19"/>
      <c r="C98" s="19"/>
      <c r="D98" s="19"/>
      <c r="E98" s="19"/>
      <c r="F98" s="2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20"/>
      <c r="S98" s="20"/>
      <c r="T98" s="20"/>
      <c r="U98" s="20"/>
      <c r="V98" s="20"/>
      <c r="W98" s="20"/>
      <c r="X98" s="20"/>
      <c r="Y98" s="20"/>
    </row>
    <row r="99">
      <c r="A99" s="19"/>
      <c r="B99" s="19"/>
      <c r="C99" s="19"/>
      <c r="D99" s="19"/>
      <c r="E99" s="19"/>
      <c r="F99" s="2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20"/>
      <c r="S99" s="20"/>
      <c r="T99" s="20"/>
      <c r="U99" s="20"/>
      <c r="V99" s="20"/>
      <c r="W99" s="20"/>
      <c r="X99" s="20"/>
      <c r="Y99" s="20"/>
    </row>
    <row r="100">
      <c r="A100" s="19"/>
      <c r="B100" s="19"/>
      <c r="C100" s="19"/>
      <c r="D100" s="19"/>
      <c r="E100" s="19"/>
      <c r="F100" s="2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20"/>
      <c r="S100" s="20"/>
      <c r="T100" s="20"/>
      <c r="U100" s="20"/>
      <c r="V100" s="20"/>
      <c r="W100" s="20"/>
      <c r="X100" s="20"/>
      <c r="Y100" s="20"/>
    </row>
    <row r="101">
      <c r="A101" s="19"/>
      <c r="B101" s="19"/>
      <c r="C101" s="19"/>
      <c r="D101" s="19"/>
      <c r="E101" s="19"/>
      <c r="F101" s="2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20"/>
      <c r="S101" s="20"/>
      <c r="T101" s="20"/>
      <c r="U101" s="20"/>
      <c r="V101" s="20"/>
      <c r="W101" s="20"/>
      <c r="X101" s="20"/>
      <c r="Y101" s="20"/>
    </row>
    <row r="102">
      <c r="A102" s="19"/>
      <c r="B102" s="19"/>
      <c r="C102" s="19"/>
      <c r="D102" s="19"/>
      <c r="E102" s="19"/>
      <c r="F102" s="2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20"/>
      <c r="S102" s="20"/>
      <c r="T102" s="20"/>
      <c r="U102" s="20"/>
      <c r="V102" s="20"/>
      <c r="W102" s="20"/>
      <c r="X102" s="20"/>
      <c r="Y102" s="20"/>
    </row>
    <row r="103">
      <c r="A103" s="19"/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20"/>
      <c r="S103" s="20"/>
      <c r="T103" s="20"/>
      <c r="U103" s="20"/>
      <c r="V103" s="20"/>
      <c r="W103" s="20"/>
      <c r="X103" s="20"/>
      <c r="Y103" s="20"/>
    </row>
    <row r="104">
      <c r="A104" s="19"/>
      <c r="B104" s="19"/>
      <c r="C104" s="19"/>
      <c r="D104" s="19"/>
      <c r="E104" s="19"/>
      <c r="F104" s="2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20"/>
      <c r="S104" s="20"/>
      <c r="T104" s="20"/>
      <c r="U104" s="20"/>
      <c r="V104" s="20"/>
      <c r="W104" s="20"/>
      <c r="X104" s="20"/>
      <c r="Y104" s="20"/>
    </row>
    <row r="105">
      <c r="A105" s="19"/>
      <c r="B105" s="19"/>
      <c r="C105" s="19"/>
      <c r="D105" s="19"/>
      <c r="E105" s="19"/>
      <c r="F105" s="2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20"/>
      <c r="S105" s="20"/>
      <c r="T105" s="20"/>
      <c r="U105" s="20"/>
      <c r="V105" s="20"/>
      <c r="W105" s="20"/>
      <c r="X105" s="20"/>
      <c r="Y105" s="20"/>
    </row>
    <row r="106">
      <c r="A106" s="19"/>
      <c r="B106" s="19"/>
      <c r="C106" s="19"/>
      <c r="D106" s="19"/>
      <c r="E106" s="19"/>
      <c r="F106" s="2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20"/>
      <c r="S106" s="20"/>
      <c r="T106" s="20"/>
      <c r="U106" s="20"/>
      <c r="V106" s="20"/>
      <c r="W106" s="20"/>
      <c r="X106" s="20"/>
      <c r="Y106" s="20"/>
    </row>
    <row r="107">
      <c r="A107" s="19"/>
      <c r="B107" s="19"/>
      <c r="C107" s="19"/>
      <c r="D107" s="19"/>
      <c r="E107" s="19"/>
      <c r="F107" s="2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20"/>
      <c r="S107" s="20"/>
      <c r="T107" s="20"/>
      <c r="U107" s="20"/>
      <c r="V107" s="20"/>
      <c r="W107" s="20"/>
      <c r="X107" s="20"/>
      <c r="Y107" s="20"/>
    </row>
    <row r="108">
      <c r="A108" s="19"/>
      <c r="B108" s="19"/>
      <c r="C108" s="19"/>
      <c r="D108" s="19"/>
      <c r="E108" s="19"/>
      <c r="F108" s="2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20"/>
      <c r="S108" s="20"/>
      <c r="T108" s="20"/>
      <c r="U108" s="20"/>
      <c r="V108" s="20"/>
      <c r="W108" s="20"/>
      <c r="X108" s="20"/>
      <c r="Y108" s="20"/>
    </row>
    <row r="109">
      <c r="A109" s="19"/>
      <c r="B109" s="19"/>
      <c r="C109" s="19"/>
      <c r="D109" s="19"/>
      <c r="E109" s="19"/>
      <c r="F109" s="2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20"/>
      <c r="S109" s="20"/>
      <c r="T109" s="20"/>
      <c r="U109" s="20"/>
      <c r="V109" s="20"/>
      <c r="W109" s="20"/>
      <c r="X109" s="20"/>
      <c r="Y109" s="20"/>
    </row>
    <row r="110">
      <c r="A110" s="19"/>
      <c r="B110" s="19"/>
      <c r="C110" s="19"/>
      <c r="D110" s="19"/>
      <c r="E110" s="19"/>
      <c r="F110" s="2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20"/>
      <c r="S110" s="20"/>
      <c r="T110" s="20"/>
      <c r="U110" s="20"/>
      <c r="V110" s="20"/>
      <c r="W110" s="20"/>
      <c r="X110" s="20"/>
      <c r="Y110" s="20"/>
    </row>
    <row r="111">
      <c r="A111" s="19"/>
      <c r="B111" s="19"/>
      <c r="C111" s="19"/>
      <c r="D111" s="19"/>
      <c r="E111" s="19"/>
      <c r="F111" s="2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20"/>
      <c r="S111" s="20"/>
      <c r="T111" s="20"/>
      <c r="U111" s="20"/>
      <c r="V111" s="20"/>
      <c r="W111" s="20"/>
      <c r="X111" s="20"/>
      <c r="Y111" s="20"/>
    </row>
    <row r="112">
      <c r="A112" s="19"/>
      <c r="B112" s="19"/>
      <c r="C112" s="19"/>
      <c r="D112" s="19"/>
      <c r="E112" s="19"/>
      <c r="F112" s="2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20"/>
      <c r="S112" s="20"/>
      <c r="T112" s="20"/>
      <c r="U112" s="20"/>
      <c r="V112" s="20"/>
      <c r="W112" s="20"/>
      <c r="X112" s="20"/>
      <c r="Y112" s="20"/>
    </row>
    <row r="113">
      <c r="A113" s="19"/>
      <c r="B113" s="19"/>
      <c r="C113" s="19"/>
      <c r="D113" s="19"/>
      <c r="E113" s="19"/>
      <c r="F113" s="2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20"/>
      <c r="S113" s="20"/>
      <c r="T113" s="20"/>
      <c r="U113" s="20"/>
      <c r="V113" s="20"/>
      <c r="W113" s="20"/>
      <c r="X113" s="20"/>
      <c r="Y113" s="20"/>
    </row>
    <row r="114">
      <c r="A114" s="19"/>
      <c r="B114" s="19"/>
      <c r="C114" s="19"/>
      <c r="D114" s="19"/>
      <c r="E114" s="19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20"/>
      <c r="S114" s="20"/>
      <c r="T114" s="20"/>
      <c r="U114" s="20"/>
      <c r="V114" s="20"/>
      <c r="W114" s="20"/>
      <c r="X114" s="20"/>
      <c r="Y114" s="20"/>
    </row>
    <row r="115">
      <c r="A115" s="19"/>
      <c r="B115" s="19"/>
      <c r="C115" s="19"/>
      <c r="D115" s="19"/>
      <c r="E115" s="19"/>
      <c r="F115" s="2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20"/>
      <c r="S115" s="20"/>
      <c r="T115" s="20"/>
      <c r="U115" s="20"/>
      <c r="V115" s="20"/>
      <c r="W115" s="20"/>
      <c r="X115" s="20"/>
      <c r="Y115" s="20"/>
    </row>
    <row r="116">
      <c r="A116" s="19"/>
      <c r="B116" s="19"/>
      <c r="C116" s="19"/>
      <c r="D116" s="19"/>
      <c r="E116" s="19"/>
      <c r="F116" s="2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20"/>
      <c r="S116" s="20"/>
      <c r="T116" s="20"/>
      <c r="U116" s="20"/>
      <c r="V116" s="20"/>
      <c r="W116" s="20"/>
      <c r="X116" s="20"/>
      <c r="Y116" s="20"/>
    </row>
    <row r="117">
      <c r="A117" s="19"/>
      <c r="B117" s="19"/>
      <c r="C117" s="19"/>
      <c r="D117" s="19"/>
      <c r="E117" s="19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20"/>
      <c r="S117" s="20"/>
      <c r="T117" s="20"/>
      <c r="U117" s="20"/>
      <c r="V117" s="20"/>
      <c r="W117" s="20"/>
      <c r="X117" s="20"/>
      <c r="Y117" s="20"/>
    </row>
    <row r="118">
      <c r="A118" s="19"/>
      <c r="B118" s="19"/>
      <c r="C118" s="19"/>
      <c r="D118" s="19"/>
      <c r="E118" s="19"/>
      <c r="F118" s="2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20"/>
      <c r="S118" s="20"/>
      <c r="T118" s="20"/>
      <c r="U118" s="20"/>
      <c r="V118" s="20"/>
      <c r="W118" s="20"/>
      <c r="X118" s="20"/>
      <c r="Y118" s="20"/>
    </row>
    <row r="119">
      <c r="A119" s="19"/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20"/>
      <c r="S119" s="20"/>
      <c r="T119" s="20"/>
      <c r="U119" s="20"/>
      <c r="V119" s="20"/>
      <c r="W119" s="20"/>
      <c r="X119" s="20"/>
      <c r="Y119" s="20"/>
    </row>
    <row r="120">
      <c r="A120" s="19"/>
      <c r="B120" s="19"/>
      <c r="C120" s="19"/>
      <c r="D120" s="19"/>
      <c r="E120" s="19"/>
      <c r="F120" s="2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20"/>
      <c r="S120" s="20"/>
      <c r="T120" s="20"/>
      <c r="U120" s="20"/>
      <c r="V120" s="20"/>
      <c r="W120" s="20"/>
      <c r="X120" s="20"/>
      <c r="Y120" s="20"/>
    </row>
    <row r="121">
      <c r="A121" s="19"/>
      <c r="B121" s="19"/>
      <c r="C121" s="19"/>
      <c r="D121" s="19"/>
      <c r="E121" s="19"/>
      <c r="F121" s="20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20"/>
      <c r="S121" s="20"/>
      <c r="T121" s="20"/>
      <c r="U121" s="20"/>
      <c r="V121" s="20"/>
      <c r="W121" s="20"/>
      <c r="X121" s="20"/>
      <c r="Y121" s="20"/>
    </row>
    <row r="122">
      <c r="A122" s="19"/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20"/>
      <c r="S122" s="20"/>
      <c r="T122" s="20"/>
      <c r="U122" s="20"/>
      <c r="V122" s="20"/>
      <c r="W122" s="20"/>
      <c r="X122" s="20"/>
      <c r="Y122" s="20"/>
    </row>
    <row r="123">
      <c r="A123" s="19"/>
      <c r="B123" s="19"/>
      <c r="C123" s="19"/>
      <c r="D123" s="19"/>
      <c r="E123" s="19"/>
      <c r="F123" s="20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20"/>
      <c r="S123" s="20"/>
      <c r="T123" s="20"/>
      <c r="U123" s="20"/>
      <c r="V123" s="20"/>
      <c r="W123" s="20"/>
      <c r="X123" s="20"/>
      <c r="Y123" s="20"/>
    </row>
    <row r="124">
      <c r="A124" s="19"/>
      <c r="B124" s="19"/>
      <c r="C124" s="19"/>
      <c r="D124" s="19"/>
      <c r="E124" s="19"/>
      <c r="F124" s="20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20"/>
      <c r="S124" s="20"/>
      <c r="T124" s="20"/>
      <c r="U124" s="20"/>
      <c r="V124" s="20"/>
      <c r="W124" s="20"/>
      <c r="X124" s="20"/>
      <c r="Y124" s="20"/>
    </row>
    <row r="125">
      <c r="A125" s="19"/>
      <c r="B125" s="19"/>
      <c r="C125" s="19"/>
      <c r="D125" s="19"/>
      <c r="E125" s="19"/>
      <c r="F125" s="20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0"/>
      <c r="S125" s="20"/>
      <c r="T125" s="20"/>
      <c r="U125" s="20"/>
      <c r="V125" s="20"/>
      <c r="W125" s="20"/>
      <c r="X125" s="20"/>
      <c r="Y125" s="20"/>
    </row>
    <row r="126">
      <c r="A126" s="19"/>
      <c r="B126" s="19"/>
      <c r="C126" s="19"/>
      <c r="D126" s="19"/>
      <c r="E126" s="19"/>
      <c r="F126" s="20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20"/>
      <c r="S126" s="20"/>
      <c r="T126" s="20"/>
      <c r="U126" s="20"/>
      <c r="V126" s="20"/>
      <c r="W126" s="20"/>
      <c r="X126" s="20"/>
      <c r="Y126" s="20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20"/>
      <c r="S127" s="20"/>
      <c r="T127" s="20"/>
      <c r="U127" s="20"/>
      <c r="V127" s="20"/>
      <c r="W127" s="20"/>
      <c r="X127" s="20"/>
      <c r="Y127" s="20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20"/>
      <c r="S128" s="20"/>
      <c r="T128" s="20"/>
      <c r="U128" s="20"/>
      <c r="V128" s="20"/>
      <c r="W128" s="20"/>
      <c r="X128" s="20"/>
      <c r="Y128" s="20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20"/>
      <c r="S129" s="20"/>
      <c r="T129" s="20"/>
      <c r="U129" s="20"/>
      <c r="V129" s="20"/>
      <c r="W129" s="20"/>
      <c r="X129" s="20"/>
      <c r="Y129" s="20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20"/>
      <c r="S130" s="20"/>
      <c r="T130" s="20"/>
      <c r="U130" s="20"/>
      <c r="V130" s="20"/>
      <c r="W130" s="20"/>
      <c r="X130" s="20"/>
      <c r="Y130" s="20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20"/>
      <c r="S131" s="20"/>
      <c r="T131" s="20"/>
      <c r="U131" s="20"/>
      <c r="V131" s="20"/>
      <c r="W131" s="20"/>
      <c r="X131" s="20"/>
      <c r="Y131" s="20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20"/>
      <c r="S132" s="20"/>
      <c r="T132" s="20"/>
      <c r="U132" s="20"/>
      <c r="V132" s="20"/>
      <c r="W132" s="20"/>
      <c r="X132" s="20"/>
      <c r="Y132" s="20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20"/>
      <c r="S133" s="20"/>
      <c r="T133" s="20"/>
      <c r="U133" s="20"/>
      <c r="V133" s="20"/>
      <c r="W133" s="20"/>
      <c r="X133" s="20"/>
      <c r="Y133" s="20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20"/>
      <c r="S134" s="20"/>
      <c r="T134" s="20"/>
      <c r="U134" s="20"/>
      <c r="V134" s="20"/>
      <c r="W134" s="20"/>
      <c r="X134" s="20"/>
      <c r="Y134" s="20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20"/>
      <c r="S135" s="20"/>
      <c r="T135" s="20"/>
      <c r="U135" s="20"/>
      <c r="V135" s="20"/>
      <c r="W135" s="20"/>
      <c r="X135" s="20"/>
      <c r="Y135" s="20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20"/>
      <c r="S136" s="20"/>
      <c r="T136" s="20"/>
      <c r="U136" s="20"/>
      <c r="V136" s="20"/>
      <c r="W136" s="20"/>
      <c r="X136" s="20"/>
      <c r="Y136" s="20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20"/>
      <c r="S137" s="20"/>
      <c r="T137" s="20"/>
      <c r="U137" s="20"/>
      <c r="V137" s="20"/>
      <c r="W137" s="20"/>
      <c r="X137" s="20"/>
      <c r="Y137" s="20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20"/>
      <c r="S138" s="20"/>
      <c r="T138" s="20"/>
      <c r="U138" s="20"/>
      <c r="V138" s="20"/>
      <c r="W138" s="20"/>
      <c r="X138" s="20"/>
      <c r="Y138" s="20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20"/>
      <c r="S139" s="20"/>
      <c r="T139" s="20"/>
      <c r="U139" s="20"/>
      <c r="V139" s="20"/>
      <c r="W139" s="20"/>
      <c r="X139" s="20"/>
      <c r="Y139" s="20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20"/>
      <c r="S140" s="20"/>
      <c r="T140" s="20"/>
      <c r="U140" s="20"/>
      <c r="V140" s="20"/>
      <c r="W140" s="20"/>
      <c r="X140" s="20"/>
      <c r="Y140" s="20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20"/>
      <c r="S141" s="20"/>
      <c r="T141" s="20"/>
      <c r="U141" s="20"/>
      <c r="V141" s="20"/>
      <c r="W141" s="20"/>
      <c r="X141" s="20"/>
      <c r="Y141" s="20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20"/>
      <c r="S142" s="20"/>
      <c r="T142" s="20"/>
      <c r="U142" s="20"/>
      <c r="V142" s="20"/>
      <c r="W142" s="20"/>
      <c r="X142" s="20"/>
      <c r="Y142" s="20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20"/>
      <c r="S143" s="20"/>
      <c r="T143" s="20"/>
      <c r="U143" s="20"/>
      <c r="V143" s="20"/>
      <c r="W143" s="20"/>
      <c r="X143" s="20"/>
      <c r="Y143" s="20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20"/>
      <c r="S144" s="20"/>
      <c r="T144" s="20"/>
      <c r="U144" s="20"/>
      <c r="V144" s="20"/>
      <c r="W144" s="20"/>
      <c r="X144" s="20"/>
      <c r="Y144" s="20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20"/>
      <c r="S145" s="20"/>
      <c r="T145" s="20"/>
      <c r="U145" s="20"/>
      <c r="V145" s="20"/>
      <c r="W145" s="20"/>
      <c r="X145" s="20"/>
      <c r="Y145" s="20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20"/>
      <c r="S146" s="20"/>
      <c r="T146" s="20"/>
      <c r="U146" s="20"/>
      <c r="V146" s="20"/>
      <c r="W146" s="20"/>
      <c r="X146" s="20"/>
      <c r="Y146" s="20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20"/>
      <c r="S147" s="20"/>
      <c r="T147" s="20"/>
      <c r="U147" s="20"/>
      <c r="V147" s="20"/>
      <c r="W147" s="20"/>
      <c r="X147" s="20"/>
      <c r="Y147" s="20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20"/>
      <c r="S148" s="20"/>
      <c r="T148" s="20"/>
      <c r="U148" s="20"/>
      <c r="V148" s="20"/>
      <c r="W148" s="20"/>
      <c r="X148" s="20"/>
      <c r="Y148" s="20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20"/>
      <c r="S149" s="20"/>
      <c r="T149" s="20"/>
      <c r="U149" s="20"/>
      <c r="V149" s="20"/>
      <c r="W149" s="20"/>
      <c r="X149" s="20"/>
      <c r="Y149" s="20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20"/>
      <c r="S150" s="20"/>
      <c r="T150" s="20"/>
      <c r="U150" s="20"/>
      <c r="V150" s="20"/>
      <c r="W150" s="20"/>
      <c r="X150" s="20"/>
      <c r="Y150" s="20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20"/>
      <c r="S151" s="20"/>
      <c r="T151" s="20"/>
      <c r="U151" s="20"/>
      <c r="V151" s="20"/>
      <c r="W151" s="20"/>
      <c r="X151" s="20"/>
      <c r="Y151" s="20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20"/>
      <c r="S152" s="20"/>
      <c r="T152" s="20"/>
      <c r="U152" s="20"/>
      <c r="V152" s="20"/>
      <c r="W152" s="20"/>
      <c r="X152" s="20"/>
      <c r="Y152" s="20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20"/>
      <c r="S153" s="20"/>
      <c r="T153" s="20"/>
      <c r="U153" s="20"/>
      <c r="V153" s="20"/>
      <c r="W153" s="20"/>
      <c r="X153" s="20"/>
      <c r="Y153" s="20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20"/>
      <c r="S154" s="20"/>
      <c r="T154" s="20"/>
      <c r="U154" s="20"/>
      <c r="V154" s="20"/>
      <c r="W154" s="20"/>
      <c r="X154" s="20"/>
      <c r="Y154" s="20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20"/>
      <c r="S155" s="20"/>
      <c r="T155" s="20"/>
      <c r="U155" s="20"/>
      <c r="V155" s="20"/>
      <c r="W155" s="20"/>
      <c r="X155" s="20"/>
      <c r="Y155" s="20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20"/>
      <c r="S156" s="20"/>
      <c r="T156" s="20"/>
      <c r="U156" s="20"/>
      <c r="V156" s="20"/>
      <c r="W156" s="20"/>
      <c r="X156" s="20"/>
      <c r="Y156" s="20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20"/>
      <c r="S157" s="20"/>
      <c r="T157" s="20"/>
      <c r="U157" s="20"/>
      <c r="V157" s="20"/>
      <c r="W157" s="20"/>
      <c r="X157" s="20"/>
      <c r="Y157" s="20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20"/>
      <c r="S158" s="20"/>
      <c r="T158" s="20"/>
      <c r="U158" s="20"/>
      <c r="V158" s="20"/>
      <c r="W158" s="20"/>
      <c r="X158" s="20"/>
      <c r="Y158" s="20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20"/>
      <c r="S159" s="20"/>
      <c r="T159" s="20"/>
      <c r="U159" s="20"/>
      <c r="V159" s="20"/>
      <c r="W159" s="20"/>
      <c r="X159" s="20"/>
      <c r="Y159" s="20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20"/>
      <c r="S160" s="20"/>
      <c r="T160" s="20"/>
      <c r="U160" s="20"/>
      <c r="V160" s="20"/>
      <c r="W160" s="20"/>
      <c r="X160" s="20"/>
      <c r="Y160" s="20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20"/>
      <c r="S161" s="20"/>
      <c r="T161" s="20"/>
      <c r="U161" s="20"/>
      <c r="V161" s="20"/>
      <c r="W161" s="20"/>
      <c r="X161" s="20"/>
      <c r="Y161" s="20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20"/>
      <c r="S162" s="20"/>
      <c r="T162" s="20"/>
      <c r="U162" s="20"/>
      <c r="V162" s="20"/>
      <c r="W162" s="20"/>
      <c r="X162" s="20"/>
      <c r="Y162" s="20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20"/>
      <c r="S163" s="20"/>
      <c r="T163" s="20"/>
      <c r="U163" s="20"/>
      <c r="V163" s="20"/>
      <c r="W163" s="20"/>
      <c r="X163" s="20"/>
      <c r="Y163" s="20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20"/>
      <c r="S164" s="20"/>
      <c r="T164" s="20"/>
      <c r="U164" s="20"/>
      <c r="V164" s="20"/>
      <c r="W164" s="20"/>
      <c r="X164" s="20"/>
      <c r="Y164" s="20"/>
    </row>
    <row r="165">
      <c r="A165" s="19"/>
      <c r="B165" s="19"/>
      <c r="C165" s="19"/>
      <c r="D165" s="19"/>
      <c r="E165" s="19"/>
      <c r="F165" s="20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20"/>
      <c r="S165" s="20"/>
      <c r="T165" s="20"/>
      <c r="U165" s="20"/>
      <c r="V165" s="20"/>
      <c r="W165" s="20"/>
      <c r="X165" s="20"/>
      <c r="Y165" s="20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20"/>
      <c r="S166" s="20"/>
      <c r="T166" s="20"/>
      <c r="U166" s="20"/>
      <c r="V166" s="20"/>
      <c r="W166" s="20"/>
      <c r="X166" s="20"/>
      <c r="Y166" s="20"/>
    </row>
    <row r="167">
      <c r="A167" s="19"/>
      <c r="B167" s="19"/>
      <c r="C167" s="19"/>
      <c r="D167" s="19"/>
      <c r="E167" s="19"/>
      <c r="F167" s="20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20"/>
      <c r="S167" s="20"/>
      <c r="T167" s="20"/>
      <c r="U167" s="20"/>
      <c r="V167" s="20"/>
      <c r="W167" s="20"/>
      <c r="X167" s="20"/>
      <c r="Y167" s="20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20"/>
      <c r="S168" s="20"/>
      <c r="T168" s="20"/>
      <c r="U168" s="20"/>
      <c r="V168" s="20"/>
      <c r="W168" s="20"/>
      <c r="X168" s="20"/>
      <c r="Y168" s="20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20"/>
      <c r="S169" s="20"/>
      <c r="T169" s="20"/>
      <c r="U169" s="20"/>
      <c r="V169" s="20"/>
      <c r="W169" s="20"/>
      <c r="X169" s="20"/>
      <c r="Y169" s="20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20"/>
      <c r="S170" s="20"/>
      <c r="T170" s="20"/>
      <c r="U170" s="20"/>
      <c r="V170" s="20"/>
      <c r="W170" s="20"/>
      <c r="X170" s="20"/>
      <c r="Y170" s="20"/>
    </row>
    <row r="171">
      <c r="A171" s="19"/>
      <c r="B171" s="19"/>
      <c r="C171" s="19"/>
      <c r="D171" s="19"/>
      <c r="E171" s="19"/>
      <c r="F171" s="20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20"/>
      <c r="S171" s="20"/>
      <c r="T171" s="20"/>
      <c r="U171" s="20"/>
      <c r="V171" s="20"/>
      <c r="W171" s="20"/>
      <c r="X171" s="20"/>
      <c r="Y171" s="20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20"/>
      <c r="S172" s="20"/>
      <c r="T172" s="20"/>
      <c r="U172" s="20"/>
      <c r="V172" s="20"/>
      <c r="W172" s="20"/>
      <c r="X172" s="20"/>
      <c r="Y172" s="20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20"/>
      <c r="S173" s="20"/>
      <c r="T173" s="20"/>
      <c r="U173" s="20"/>
      <c r="V173" s="20"/>
      <c r="W173" s="20"/>
      <c r="X173" s="20"/>
      <c r="Y173" s="20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20"/>
      <c r="S174" s="20"/>
      <c r="T174" s="20"/>
      <c r="U174" s="20"/>
      <c r="V174" s="20"/>
      <c r="W174" s="20"/>
      <c r="X174" s="20"/>
      <c r="Y174" s="20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20"/>
      <c r="S175" s="20"/>
      <c r="T175" s="20"/>
      <c r="U175" s="20"/>
      <c r="V175" s="20"/>
      <c r="W175" s="20"/>
      <c r="X175" s="20"/>
      <c r="Y175" s="20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20"/>
      <c r="S176" s="20"/>
      <c r="T176" s="20"/>
      <c r="U176" s="20"/>
      <c r="V176" s="20"/>
      <c r="W176" s="20"/>
      <c r="X176" s="20"/>
      <c r="Y176" s="20"/>
    </row>
    <row r="177">
      <c r="A177" s="19"/>
      <c r="B177" s="19"/>
      <c r="C177" s="19"/>
      <c r="D177" s="19"/>
      <c r="E177" s="19"/>
      <c r="F177" s="20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20"/>
      <c r="S177" s="20"/>
      <c r="T177" s="20"/>
      <c r="U177" s="20"/>
      <c r="V177" s="20"/>
      <c r="W177" s="20"/>
      <c r="X177" s="20"/>
      <c r="Y177" s="20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20"/>
      <c r="S178" s="20"/>
      <c r="T178" s="20"/>
      <c r="U178" s="20"/>
      <c r="V178" s="20"/>
      <c r="W178" s="20"/>
      <c r="X178" s="20"/>
      <c r="Y178" s="20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20"/>
      <c r="S179" s="20"/>
      <c r="T179" s="20"/>
      <c r="U179" s="20"/>
      <c r="V179" s="20"/>
      <c r="W179" s="20"/>
      <c r="X179" s="20"/>
      <c r="Y179" s="20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20"/>
      <c r="S180" s="20"/>
      <c r="T180" s="20"/>
      <c r="U180" s="20"/>
      <c r="V180" s="20"/>
      <c r="W180" s="20"/>
      <c r="X180" s="20"/>
      <c r="Y180" s="20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20"/>
      <c r="S181" s="20"/>
      <c r="T181" s="20"/>
      <c r="U181" s="20"/>
      <c r="V181" s="20"/>
      <c r="W181" s="20"/>
      <c r="X181" s="20"/>
      <c r="Y181" s="20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20"/>
      <c r="S182" s="20"/>
      <c r="T182" s="20"/>
      <c r="U182" s="20"/>
      <c r="V182" s="20"/>
      <c r="W182" s="20"/>
      <c r="X182" s="20"/>
      <c r="Y182" s="20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20"/>
      <c r="S183" s="20"/>
      <c r="T183" s="20"/>
      <c r="U183" s="20"/>
      <c r="V183" s="20"/>
      <c r="W183" s="20"/>
      <c r="X183" s="20"/>
      <c r="Y183" s="20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20"/>
      <c r="S184" s="20"/>
      <c r="T184" s="20"/>
      <c r="U184" s="20"/>
      <c r="V184" s="20"/>
      <c r="W184" s="20"/>
      <c r="X184" s="20"/>
      <c r="Y184" s="20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20"/>
      <c r="S185" s="20"/>
      <c r="T185" s="20"/>
      <c r="U185" s="20"/>
      <c r="V185" s="20"/>
      <c r="W185" s="20"/>
      <c r="X185" s="20"/>
      <c r="Y185" s="20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20"/>
      <c r="S186" s="20"/>
      <c r="T186" s="20"/>
      <c r="U186" s="20"/>
      <c r="V186" s="20"/>
      <c r="W186" s="20"/>
      <c r="X186" s="20"/>
      <c r="Y186" s="20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20"/>
      <c r="S187" s="20"/>
      <c r="T187" s="20"/>
      <c r="U187" s="20"/>
      <c r="V187" s="20"/>
      <c r="W187" s="20"/>
      <c r="X187" s="20"/>
      <c r="Y187" s="20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20"/>
      <c r="S188" s="20"/>
      <c r="T188" s="20"/>
      <c r="U188" s="20"/>
      <c r="V188" s="20"/>
      <c r="W188" s="20"/>
      <c r="X188" s="20"/>
      <c r="Y188" s="20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20"/>
      <c r="S189" s="20"/>
      <c r="T189" s="20"/>
      <c r="U189" s="20"/>
      <c r="V189" s="20"/>
      <c r="W189" s="20"/>
      <c r="X189" s="20"/>
      <c r="Y189" s="20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20"/>
      <c r="S190" s="20"/>
      <c r="T190" s="20"/>
      <c r="U190" s="20"/>
      <c r="V190" s="20"/>
      <c r="W190" s="20"/>
      <c r="X190" s="20"/>
      <c r="Y190" s="20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20"/>
      <c r="S191" s="20"/>
      <c r="T191" s="20"/>
      <c r="U191" s="20"/>
      <c r="V191" s="20"/>
      <c r="W191" s="20"/>
      <c r="X191" s="20"/>
      <c r="Y191" s="20"/>
    </row>
    <row r="192">
      <c r="A192" s="19"/>
      <c r="B192" s="19"/>
      <c r="C192" s="19"/>
      <c r="D192" s="19"/>
      <c r="E192" s="19"/>
      <c r="F192" s="20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20"/>
      <c r="S192" s="20"/>
      <c r="T192" s="20"/>
      <c r="U192" s="20"/>
      <c r="V192" s="20"/>
      <c r="W192" s="20"/>
      <c r="X192" s="20"/>
      <c r="Y192" s="20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20"/>
      <c r="S193" s="20"/>
      <c r="T193" s="20"/>
      <c r="U193" s="20"/>
      <c r="V193" s="20"/>
      <c r="W193" s="20"/>
      <c r="X193" s="20"/>
      <c r="Y193" s="20"/>
    </row>
    <row r="194">
      <c r="A194" s="19"/>
      <c r="B194" s="19"/>
      <c r="C194" s="19"/>
      <c r="D194" s="19"/>
      <c r="E194" s="19"/>
      <c r="F194" s="20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20"/>
      <c r="S194" s="20"/>
      <c r="T194" s="20"/>
      <c r="U194" s="20"/>
      <c r="V194" s="20"/>
      <c r="W194" s="20"/>
      <c r="X194" s="20"/>
      <c r="Y194" s="20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20"/>
      <c r="S195" s="20"/>
      <c r="T195" s="20"/>
      <c r="U195" s="20"/>
      <c r="V195" s="20"/>
      <c r="W195" s="20"/>
      <c r="X195" s="20"/>
      <c r="Y195" s="20"/>
    </row>
    <row r="196">
      <c r="A196" s="19"/>
      <c r="B196" s="19"/>
      <c r="C196" s="19"/>
      <c r="D196" s="19"/>
      <c r="E196" s="19"/>
      <c r="F196" s="20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20"/>
      <c r="S196" s="20"/>
      <c r="T196" s="20"/>
      <c r="U196" s="20"/>
      <c r="V196" s="20"/>
      <c r="W196" s="20"/>
      <c r="X196" s="20"/>
      <c r="Y196" s="20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20"/>
      <c r="S197" s="20"/>
      <c r="T197" s="20"/>
      <c r="U197" s="20"/>
      <c r="V197" s="20"/>
      <c r="W197" s="20"/>
      <c r="X197" s="20"/>
      <c r="Y197" s="20"/>
    </row>
    <row r="198">
      <c r="A198" s="19"/>
      <c r="B198" s="19"/>
      <c r="C198" s="19"/>
      <c r="D198" s="19"/>
      <c r="E198" s="19"/>
      <c r="F198" s="20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20"/>
      <c r="S198" s="20"/>
      <c r="T198" s="20"/>
      <c r="U198" s="20"/>
      <c r="V198" s="20"/>
      <c r="W198" s="20"/>
      <c r="X198" s="20"/>
      <c r="Y198" s="20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20"/>
      <c r="S199" s="20"/>
      <c r="T199" s="20"/>
      <c r="U199" s="20"/>
      <c r="V199" s="20"/>
      <c r="W199" s="20"/>
      <c r="X199" s="20"/>
      <c r="Y199" s="20"/>
    </row>
    <row r="200">
      <c r="A200" s="19"/>
      <c r="B200" s="19"/>
      <c r="C200" s="19"/>
      <c r="D200" s="19"/>
      <c r="E200" s="19"/>
      <c r="F200" s="20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20"/>
      <c r="S200" s="20"/>
      <c r="T200" s="20"/>
      <c r="U200" s="20"/>
      <c r="V200" s="20"/>
      <c r="W200" s="20"/>
      <c r="X200" s="20"/>
      <c r="Y200" s="20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20"/>
      <c r="S201" s="20"/>
      <c r="T201" s="20"/>
      <c r="U201" s="20"/>
      <c r="V201" s="20"/>
      <c r="W201" s="20"/>
      <c r="X201" s="20"/>
      <c r="Y201" s="20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20"/>
      <c r="S202" s="20"/>
      <c r="T202" s="20"/>
      <c r="U202" s="20"/>
      <c r="V202" s="20"/>
      <c r="W202" s="20"/>
      <c r="X202" s="20"/>
      <c r="Y202" s="20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20"/>
      <c r="S203" s="20"/>
      <c r="T203" s="20"/>
      <c r="U203" s="20"/>
      <c r="V203" s="20"/>
      <c r="W203" s="20"/>
      <c r="X203" s="20"/>
      <c r="Y203" s="20"/>
    </row>
    <row r="204">
      <c r="A204" s="19"/>
      <c r="B204" s="19"/>
      <c r="C204" s="19"/>
      <c r="D204" s="19"/>
      <c r="E204" s="19"/>
      <c r="F204" s="20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20"/>
      <c r="S204" s="20"/>
      <c r="T204" s="20"/>
      <c r="U204" s="20"/>
      <c r="V204" s="20"/>
      <c r="W204" s="20"/>
      <c r="X204" s="20"/>
      <c r="Y204" s="20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20"/>
      <c r="S205" s="20"/>
      <c r="T205" s="20"/>
      <c r="U205" s="20"/>
      <c r="V205" s="20"/>
      <c r="W205" s="20"/>
      <c r="X205" s="20"/>
      <c r="Y205" s="20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20"/>
      <c r="S206" s="20"/>
      <c r="T206" s="20"/>
      <c r="U206" s="20"/>
      <c r="V206" s="20"/>
      <c r="W206" s="20"/>
      <c r="X206" s="20"/>
      <c r="Y206" s="20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20"/>
      <c r="S207" s="20"/>
      <c r="T207" s="20"/>
      <c r="U207" s="20"/>
      <c r="V207" s="20"/>
      <c r="W207" s="20"/>
      <c r="X207" s="20"/>
      <c r="Y207" s="20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20"/>
      <c r="S208" s="20"/>
      <c r="T208" s="20"/>
      <c r="U208" s="20"/>
      <c r="V208" s="20"/>
      <c r="W208" s="20"/>
      <c r="X208" s="20"/>
      <c r="Y208" s="20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20"/>
      <c r="S209" s="20"/>
      <c r="T209" s="20"/>
      <c r="U209" s="20"/>
      <c r="V209" s="20"/>
      <c r="W209" s="20"/>
      <c r="X209" s="20"/>
      <c r="Y209" s="20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20"/>
      <c r="S210" s="20"/>
      <c r="T210" s="20"/>
      <c r="U210" s="20"/>
      <c r="V210" s="20"/>
      <c r="W210" s="20"/>
      <c r="X210" s="20"/>
      <c r="Y210" s="20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20"/>
      <c r="S211" s="20"/>
      <c r="T211" s="20"/>
      <c r="U211" s="20"/>
      <c r="V211" s="20"/>
      <c r="W211" s="20"/>
      <c r="X211" s="20"/>
      <c r="Y211" s="20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20"/>
      <c r="S212" s="20"/>
      <c r="T212" s="20"/>
      <c r="U212" s="20"/>
      <c r="V212" s="20"/>
      <c r="W212" s="20"/>
      <c r="X212" s="20"/>
      <c r="Y212" s="20"/>
    </row>
    <row r="213">
      <c r="A213" s="19"/>
      <c r="B213" s="19"/>
      <c r="C213" s="19"/>
      <c r="D213" s="19"/>
      <c r="E213" s="19"/>
      <c r="F213" s="20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20"/>
      <c r="S213" s="20"/>
      <c r="T213" s="20"/>
      <c r="U213" s="20"/>
      <c r="V213" s="20"/>
      <c r="W213" s="20"/>
      <c r="X213" s="20"/>
      <c r="Y213" s="20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20"/>
      <c r="S214" s="20"/>
      <c r="T214" s="20"/>
      <c r="U214" s="20"/>
      <c r="V214" s="20"/>
      <c r="W214" s="20"/>
      <c r="X214" s="20"/>
      <c r="Y214" s="20"/>
    </row>
    <row r="215">
      <c r="A215" s="19"/>
      <c r="B215" s="19"/>
      <c r="C215" s="19"/>
      <c r="D215" s="19"/>
      <c r="E215" s="19"/>
      <c r="F215" s="20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20"/>
      <c r="S215" s="20"/>
      <c r="T215" s="20"/>
      <c r="U215" s="20"/>
      <c r="V215" s="20"/>
      <c r="W215" s="20"/>
      <c r="X215" s="20"/>
      <c r="Y215" s="20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20"/>
      <c r="S216" s="20"/>
      <c r="T216" s="20"/>
      <c r="U216" s="20"/>
      <c r="V216" s="20"/>
      <c r="W216" s="20"/>
      <c r="X216" s="20"/>
      <c r="Y216" s="20"/>
    </row>
    <row r="217">
      <c r="A217" s="19"/>
      <c r="B217" s="19"/>
      <c r="C217" s="19"/>
      <c r="D217" s="19"/>
      <c r="E217" s="19"/>
      <c r="F217" s="20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20"/>
      <c r="S217" s="20"/>
      <c r="T217" s="20"/>
      <c r="U217" s="20"/>
      <c r="V217" s="20"/>
      <c r="W217" s="20"/>
      <c r="X217" s="20"/>
      <c r="Y217" s="20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20"/>
      <c r="S218" s="20"/>
      <c r="T218" s="20"/>
      <c r="U218" s="20"/>
      <c r="V218" s="20"/>
      <c r="W218" s="20"/>
      <c r="X218" s="20"/>
      <c r="Y218" s="20"/>
    </row>
    <row r="219">
      <c r="A219" s="19"/>
      <c r="B219" s="19"/>
      <c r="C219" s="19"/>
      <c r="D219" s="19"/>
      <c r="E219" s="19"/>
      <c r="F219" s="20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20"/>
      <c r="S219" s="20"/>
      <c r="T219" s="20"/>
      <c r="U219" s="20"/>
      <c r="V219" s="20"/>
      <c r="W219" s="20"/>
      <c r="X219" s="20"/>
      <c r="Y219" s="20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20"/>
      <c r="S220" s="20"/>
      <c r="T220" s="20"/>
      <c r="U220" s="20"/>
      <c r="V220" s="20"/>
      <c r="W220" s="20"/>
      <c r="X220" s="20"/>
      <c r="Y220" s="20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20"/>
      <c r="S221" s="20"/>
      <c r="T221" s="20"/>
      <c r="U221" s="20"/>
      <c r="V221" s="20"/>
      <c r="W221" s="20"/>
      <c r="X221" s="20"/>
      <c r="Y221" s="20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20"/>
      <c r="S222" s="20"/>
      <c r="T222" s="20"/>
      <c r="U222" s="20"/>
      <c r="V222" s="20"/>
      <c r="W222" s="20"/>
      <c r="X222" s="20"/>
      <c r="Y222" s="20"/>
    </row>
    <row r="223">
      <c r="A223" s="19"/>
      <c r="B223" s="19"/>
      <c r="C223" s="19"/>
      <c r="D223" s="19"/>
      <c r="E223" s="19"/>
      <c r="F223" s="20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20"/>
      <c r="S223" s="20"/>
      <c r="T223" s="20"/>
      <c r="U223" s="20"/>
      <c r="V223" s="20"/>
      <c r="W223" s="20"/>
      <c r="X223" s="20"/>
      <c r="Y223" s="20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20"/>
      <c r="S224" s="20"/>
      <c r="T224" s="20"/>
      <c r="U224" s="20"/>
      <c r="V224" s="20"/>
      <c r="W224" s="20"/>
      <c r="X224" s="20"/>
      <c r="Y224" s="20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20"/>
      <c r="S225" s="20"/>
      <c r="T225" s="20"/>
      <c r="U225" s="20"/>
      <c r="V225" s="20"/>
      <c r="W225" s="20"/>
      <c r="X225" s="20"/>
      <c r="Y225" s="20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20"/>
      <c r="S226" s="20"/>
      <c r="T226" s="20"/>
      <c r="U226" s="20"/>
      <c r="V226" s="20"/>
      <c r="W226" s="20"/>
      <c r="X226" s="20"/>
      <c r="Y226" s="20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20"/>
      <c r="S227" s="20"/>
      <c r="T227" s="20"/>
      <c r="U227" s="20"/>
      <c r="V227" s="20"/>
      <c r="W227" s="20"/>
      <c r="X227" s="20"/>
      <c r="Y227" s="20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20"/>
      <c r="S228" s="20"/>
      <c r="T228" s="20"/>
      <c r="U228" s="20"/>
      <c r="V228" s="20"/>
      <c r="W228" s="20"/>
      <c r="X228" s="20"/>
      <c r="Y228" s="20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20"/>
      <c r="S229" s="20"/>
      <c r="T229" s="20"/>
      <c r="U229" s="20"/>
      <c r="V229" s="20"/>
      <c r="W229" s="20"/>
      <c r="X229" s="20"/>
      <c r="Y229" s="20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20"/>
      <c r="S230" s="20"/>
      <c r="T230" s="20"/>
      <c r="U230" s="20"/>
      <c r="V230" s="20"/>
      <c r="W230" s="20"/>
      <c r="X230" s="20"/>
      <c r="Y230" s="20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20"/>
      <c r="S231" s="20"/>
      <c r="T231" s="20"/>
      <c r="U231" s="20"/>
      <c r="V231" s="20"/>
      <c r="W231" s="20"/>
      <c r="X231" s="20"/>
      <c r="Y231" s="20"/>
    </row>
    <row r="232">
      <c r="A232" s="19"/>
      <c r="B232" s="19"/>
      <c r="C232" s="19"/>
      <c r="D232" s="19"/>
      <c r="E232" s="19"/>
      <c r="F232" s="20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20"/>
      <c r="S232" s="20"/>
      <c r="T232" s="20"/>
      <c r="U232" s="20"/>
      <c r="V232" s="20"/>
      <c r="W232" s="20"/>
      <c r="X232" s="20"/>
      <c r="Y232" s="20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20"/>
      <c r="S233" s="20"/>
      <c r="T233" s="20"/>
      <c r="U233" s="20"/>
      <c r="V233" s="20"/>
      <c r="W233" s="20"/>
      <c r="X233" s="20"/>
      <c r="Y233" s="20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20"/>
      <c r="S234" s="20"/>
      <c r="T234" s="20"/>
      <c r="U234" s="20"/>
      <c r="V234" s="20"/>
      <c r="W234" s="20"/>
      <c r="X234" s="20"/>
      <c r="Y234" s="20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20"/>
      <c r="S235" s="20"/>
      <c r="T235" s="20"/>
      <c r="U235" s="20"/>
      <c r="V235" s="20"/>
      <c r="W235" s="20"/>
      <c r="X235" s="20"/>
      <c r="Y235" s="20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20"/>
      <c r="S236" s="20"/>
      <c r="T236" s="20"/>
      <c r="U236" s="20"/>
      <c r="V236" s="20"/>
      <c r="W236" s="20"/>
      <c r="X236" s="20"/>
      <c r="Y236" s="20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20"/>
      <c r="S237" s="20"/>
      <c r="T237" s="20"/>
      <c r="U237" s="20"/>
      <c r="V237" s="20"/>
      <c r="W237" s="20"/>
      <c r="X237" s="20"/>
      <c r="Y237" s="20"/>
    </row>
    <row r="238">
      <c r="A238" s="19"/>
      <c r="B238" s="19"/>
      <c r="C238" s="19"/>
      <c r="D238" s="19"/>
      <c r="E238" s="19"/>
      <c r="F238" s="20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20"/>
      <c r="S238" s="20"/>
      <c r="T238" s="20"/>
      <c r="U238" s="20"/>
      <c r="V238" s="20"/>
      <c r="W238" s="20"/>
      <c r="X238" s="20"/>
      <c r="Y238" s="20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20"/>
      <c r="S239" s="20"/>
      <c r="T239" s="20"/>
      <c r="U239" s="20"/>
      <c r="V239" s="20"/>
      <c r="W239" s="20"/>
      <c r="X239" s="20"/>
      <c r="Y239" s="20"/>
    </row>
    <row r="240">
      <c r="A240" s="19"/>
      <c r="B240" s="19"/>
      <c r="C240" s="19"/>
      <c r="D240" s="19"/>
      <c r="E240" s="19"/>
      <c r="F240" s="20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20"/>
      <c r="S240" s="20"/>
      <c r="T240" s="20"/>
      <c r="U240" s="20"/>
      <c r="V240" s="20"/>
      <c r="W240" s="20"/>
      <c r="X240" s="20"/>
      <c r="Y240" s="20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20"/>
      <c r="S241" s="20"/>
      <c r="T241" s="20"/>
      <c r="U241" s="20"/>
      <c r="V241" s="20"/>
      <c r="W241" s="20"/>
      <c r="X241" s="20"/>
      <c r="Y241" s="20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20"/>
      <c r="S242" s="20"/>
      <c r="T242" s="20"/>
      <c r="U242" s="20"/>
      <c r="V242" s="20"/>
      <c r="W242" s="20"/>
      <c r="X242" s="20"/>
      <c r="Y242" s="20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20"/>
      <c r="S243" s="20"/>
      <c r="T243" s="20"/>
      <c r="U243" s="20"/>
      <c r="V243" s="20"/>
      <c r="W243" s="20"/>
      <c r="X243" s="20"/>
      <c r="Y243" s="20"/>
    </row>
    <row r="244">
      <c r="A244" s="19"/>
      <c r="B244" s="19"/>
      <c r="C244" s="19"/>
      <c r="D244" s="19"/>
      <c r="E244" s="19"/>
      <c r="F244" s="20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20"/>
      <c r="S244" s="20"/>
      <c r="T244" s="20"/>
      <c r="U244" s="20"/>
      <c r="V244" s="20"/>
      <c r="W244" s="20"/>
      <c r="X244" s="20"/>
      <c r="Y244" s="20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20"/>
      <c r="S245" s="20"/>
      <c r="T245" s="20"/>
      <c r="U245" s="20"/>
      <c r="V245" s="20"/>
      <c r="W245" s="20"/>
      <c r="X245" s="20"/>
      <c r="Y245" s="20"/>
    </row>
    <row r="246">
      <c r="A246" s="19"/>
      <c r="B246" s="19"/>
      <c r="C246" s="19"/>
      <c r="D246" s="19"/>
      <c r="E246" s="19"/>
      <c r="F246" s="20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20"/>
      <c r="S246" s="20"/>
      <c r="T246" s="20"/>
      <c r="U246" s="20"/>
      <c r="V246" s="20"/>
      <c r="W246" s="20"/>
      <c r="X246" s="20"/>
      <c r="Y246" s="20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20"/>
      <c r="S247" s="20"/>
      <c r="T247" s="20"/>
      <c r="U247" s="20"/>
      <c r="V247" s="20"/>
      <c r="W247" s="20"/>
      <c r="X247" s="20"/>
      <c r="Y247" s="20"/>
    </row>
    <row r="248">
      <c r="A248" s="19"/>
      <c r="B248" s="19"/>
      <c r="C248" s="19"/>
      <c r="D248" s="19"/>
      <c r="E248" s="19"/>
      <c r="F248" s="20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20"/>
      <c r="S248" s="20"/>
      <c r="T248" s="20"/>
      <c r="U248" s="20"/>
      <c r="V248" s="20"/>
      <c r="W248" s="20"/>
      <c r="X248" s="20"/>
      <c r="Y248" s="20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20"/>
      <c r="S249" s="20"/>
      <c r="T249" s="20"/>
      <c r="U249" s="20"/>
      <c r="V249" s="20"/>
      <c r="W249" s="20"/>
      <c r="X249" s="20"/>
      <c r="Y249" s="20"/>
    </row>
    <row r="250">
      <c r="A250" s="19"/>
      <c r="B250" s="19"/>
      <c r="C250" s="19"/>
      <c r="D250" s="19"/>
      <c r="E250" s="19"/>
      <c r="F250" s="20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20"/>
      <c r="S250" s="20"/>
      <c r="T250" s="20"/>
      <c r="U250" s="20"/>
      <c r="V250" s="20"/>
      <c r="W250" s="20"/>
      <c r="X250" s="20"/>
      <c r="Y250" s="20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20"/>
      <c r="S251" s="20"/>
      <c r="T251" s="20"/>
      <c r="U251" s="20"/>
      <c r="V251" s="20"/>
      <c r="W251" s="20"/>
      <c r="X251" s="20"/>
      <c r="Y251" s="20"/>
    </row>
    <row r="252">
      <c r="A252" s="19"/>
      <c r="B252" s="19"/>
      <c r="C252" s="19"/>
      <c r="D252" s="19"/>
      <c r="E252" s="19"/>
      <c r="F252" s="20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20"/>
      <c r="S252" s="20"/>
      <c r="T252" s="20"/>
      <c r="U252" s="20"/>
      <c r="V252" s="20"/>
      <c r="W252" s="20"/>
      <c r="X252" s="20"/>
      <c r="Y252" s="20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20"/>
      <c r="S253" s="20"/>
      <c r="T253" s="20"/>
      <c r="U253" s="20"/>
      <c r="V253" s="20"/>
      <c r="W253" s="20"/>
      <c r="X253" s="20"/>
      <c r="Y253" s="20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20"/>
      <c r="S254" s="20"/>
      <c r="T254" s="20"/>
      <c r="U254" s="20"/>
      <c r="V254" s="20"/>
      <c r="W254" s="20"/>
      <c r="X254" s="20"/>
      <c r="Y254" s="20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20"/>
      <c r="S255" s="20"/>
      <c r="T255" s="20"/>
      <c r="U255" s="20"/>
      <c r="V255" s="20"/>
      <c r="W255" s="20"/>
      <c r="X255" s="20"/>
      <c r="Y255" s="20"/>
    </row>
    <row r="256">
      <c r="A256" s="19"/>
      <c r="B256" s="19"/>
      <c r="C256" s="19"/>
      <c r="D256" s="19"/>
      <c r="E256" s="19"/>
      <c r="F256" s="20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20"/>
      <c r="S256" s="20"/>
      <c r="T256" s="20"/>
      <c r="U256" s="20"/>
      <c r="V256" s="20"/>
      <c r="W256" s="20"/>
      <c r="X256" s="20"/>
      <c r="Y256" s="20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20"/>
      <c r="S257" s="20"/>
      <c r="T257" s="20"/>
      <c r="U257" s="20"/>
      <c r="V257" s="20"/>
      <c r="W257" s="20"/>
      <c r="X257" s="20"/>
      <c r="Y257" s="20"/>
    </row>
    <row r="258">
      <c r="A258" s="19"/>
      <c r="B258" s="19"/>
      <c r="C258" s="19"/>
      <c r="D258" s="19"/>
      <c r="E258" s="19"/>
      <c r="F258" s="20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20"/>
      <c r="S258" s="20"/>
      <c r="T258" s="20"/>
      <c r="U258" s="20"/>
      <c r="V258" s="20"/>
      <c r="W258" s="20"/>
      <c r="X258" s="20"/>
      <c r="Y258" s="20"/>
    </row>
    <row r="259">
      <c r="A259" s="19"/>
      <c r="B259" s="19"/>
      <c r="C259" s="19"/>
      <c r="D259" s="19"/>
      <c r="E259" s="19"/>
      <c r="F259" s="20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20"/>
      <c r="S259" s="20"/>
      <c r="T259" s="20"/>
      <c r="U259" s="20"/>
      <c r="V259" s="20"/>
      <c r="W259" s="20"/>
      <c r="X259" s="20"/>
      <c r="Y259" s="20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20"/>
      <c r="S260" s="20"/>
      <c r="T260" s="20"/>
      <c r="U260" s="20"/>
      <c r="V260" s="20"/>
      <c r="W260" s="20"/>
      <c r="X260" s="20"/>
      <c r="Y260" s="20"/>
    </row>
    <row r="261">
      <c r="A261" s="19"/>
      <c r="B261" s="19"/>
      <c r="C261" s="19"/>
      <c r="D261" s="19"/>
      <c r="E261" s="19"/>
      <c r="F261" s="20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20"/>
      <c r="S261" s="20"/>
      <c r="T261" s="20"/>
      <c r="U261" s="20"/>
      <c r="V261" s="20"/>
      <c r="W261" s="20"/>
      <c r="X261" s="20"/>
      <c r="Y261" s="20"/>
    </row>
    <row r="262">
      <c r="A262" s="19"/>
      <c r="B262" s="19"/>
      <c r="C262" s="19"/>
      <c r="D262" s="19"/>
      <c r="E262" s="19"/>
      <c r="F262" s="20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20"/>
      <c r="S262" s="20"/>
      <c r="T262" s="20"/>
      <c r="U262" s="20"/>
      <c r="V262" s="20"/>
      <c r="W262" s="20"/>
      <c r="X262" s="20"/>
      <c r="Y262" s="20"/>
    </row>
    <row r="263">
      <c r="A263" s="19"/>
      <c r="B263" s="19"/>
      <c r="C263" s="19"/>
      <c r="D263" s="19"/>
      <c r="E263" s="19"/>
      <c r="F263" s="20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20"/>
      <c r="S263" s="20"/>
      <c r="T263" s="20"/>
      <c r="U263" s="20"/>
      <c r="V263" s="20"/>
      <c r="W263" s="20"/>
      <c r="X263" s="20"/>
      <c r="Y263" s="20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20"/>
      <c r="S264" s="20"/>
      <c r="T264" s="20"/>
      <c r="U264" s="20"/>
      <c r="V264" s="20"/>
      <c r="W264" s="20"/>
      <c r="X264" s="20"/>
      <c r="Y264" s="20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20"/>
      <c r="S265" s="20"/>
      <c r="T265" s="20"/>
      <c r="U265" s="20"/>
      <c r="V265" s="20"/>
      <c r="W265" s="20"/>
      <c r="X265" s="20"/>
      <c r="Y265" s="20"/>
    </row>
    <row r="266">
      <c r="A266" s="19"/>
      <c r="B266" s="19"/>
      <c r="C266" s="19"/>
      <c r="D266" s="19"/>
      <c r="E266" s="19"/>
      <c r="F266" s="20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20"/>
      <c r="S266" s="20"/>
      <c r="T266" s="20"/>
      <c r="U266" s="20"/>
      <c r="V266" s="20"/>
      <c r="W266" s="20"/>
      <c r="X266" s="20"/>
      <c r="Y266" s="20"/>
    </row>
    <row r="267">
      <c r="A267" s="19"/>
      <c r="B267" s="19"/>
      <c r="C267" s="19"/>
      <c r="D267" s="19"/>
      <c r="E267" s="19"/>
      <c r="F267" s="20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20"/>
      <c r="S267" s="20"/>
      <c r="T267" s="20"/>
      <c r="U267" s="20"/>
      <c r="V267" s="20"/>
      <c r="W267" s="20"/>
      <c r="X267" s="20"/>
      <c r="Y267" s="20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20"/>
      <c r="S268" s="20"/>
      <c r="T268" s="20"/>
      <c r="U268" s="20"/>
      <c r="V268" s="20"/>
      <c r="W268" s="20"/>
      <c r="X268" s="20"/>
      <c r="Y268" s="20"/>
    </row>
    <row r="269">
      <c r="A269" s="19"/>
      <c r="B269" s="19"/>
      <c r="C269" s="19"/>
      <c r="D269" s="19"/>
      <c r="E269" s="19"/>
      <c r="F269" s="20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20"/>
      <c r="S269" s="20"/>
      <c r="T269" s="20"/>
      <c r="U269" s="20"/>
      <c r="V269" s="20"/>
      <c r="W269" s="20"/>
      <c r="X269" s="20"/>
      <c r="Y269" s="20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20"/>
      <c r="S270" s="20"/>
      <c r="T270" s="20"/>
      <c r="U270" s="20"/>
      <c r="V270" s="20"/>
      <c r="W270" s="20"/>
      <c r="X270" s="20"/>
      <c r="Y270" s="20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20"/>
      <c r="S271" s="20"/>
      <c r="T271" s="20"/>
      <c r="U271" s="20"/>
      <c r="V271" s="20"/>
      <c r="W271" s="20"/>
      <c r="X271" s="20"/>
      <c r="Y271" s="20"/>
    </row>
    <row r="272">
      <c r="A272" s="19"/>
      <c r="B272" s="19"/>
      <c r="C272" s="19"/>
      <c r="D272" s="19"/>
      <c r="E272" s="19"/>
      <c r="F272" s="20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20"/>
      <c r="S272" s="20"/>
      <c r="T272" s="20"/>
      <c r="U272" s="20"/>
      <c r="V272" s="20"/>
      <c r="W272" s="20"/>
      <c r="X272" s="20"/>
      <c r="Y272" s="20"/>
    </row>
    <row r="273">
      <c r="A273" s="19"/>
      <c r="B273" s="19"/>
      <c r="C273" s="19"/>
      <c r="D273" s="19"/>
      <c r="E273" s="19"/>
      <c r="F273" s="20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20"/>
      <c r="S273" s="20"/>
      <c r="T273" s="20"/>
      <c r="U273" s="20"/>
      <c r="V273" s="20"/>
      <c r="W273" s="20"/>
      <c r="X273" s="20"/>
      <c r="Y273" s="20"/>
    </row>
    <row r="274">
      <c r="A274" s="19"/>
      <c r="B274" s="19"/>
      <c r="C274" s="19"/>
      <c r="D274" s="19"/>
      <c r="E274" s="19"/>
      <c r="F274" s="20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20"/>
      <c r="S274" s="20"/>
      <c r="T274" s="20"/>
      <c r="U274" s="20"/>
      <c r="V274" s="20"/>
      <c r="W274" s="20"/>
      <c r="X274" s="20"/>
      <c r="Y274" s="20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20"/>
      <c r="S275" s="20"/>
      <c r="T275" s="20"/>
      <c r="U275" s="20"/>
      <c r="V275" s="20"/>
      <c r="W275" s="20"/>
      <c r="X275" s="20"/>
      <c r="Y275" s="20"/>
    </row>
    <row r="276">
      <c r="A276" s="19"/>
      <c r="B276" s="19"/>
      <c r="C276" s="19"/>
      <c r="D276" s="19"/>
      <c r="E276" s="19"/>
      <c r="F276" s="20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20"/>
      <c r="S276" s="20"/>
      <c r="T276" s="20"/>
      <c r="U276" s="20"/>
      <c r="V276" s="20"/>
      <c r="W276" s="20"/>
      <c r="X276" s="20"/>
      <c r="Y276" s="20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20"/>
      <c r="S277" s="20"/>
      <c r="T277" s="20"/>
      <c r="U277" s="20"/>
      <c r="V277" s="20"/>
      <c r="W277" s="20"/>
      <c r="X277" s="20"/>
      <c r="Y277" s="20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20"/>
      <c r="S278" s="20"/>
      <c r="T278" s="20"/>
      <c r="U278" s="20"/>
      <c r="V278" s="20"/>
      <c r="W278" s="20"/>
      <c r="X278" s="20"/>
      <c r="Y278" s="20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20"/>
      <c r="S279" s="20"/>
      <c r="T279" s="20"/>
      <c r="U279" s="20"/>
      <c r="V279" s="20"/>
      <c r="W279" s="20"/>
      <c r="X279" s="20"/>
      <c r="Y279" s="20"/>
    </row>
    <row r="280">
      <c r="A280" s="19"/>
      <c r="B280" s="19"/>
      <c r="C280" s="19"/>
      <c r="D280" s="19"/>
      <c r="E280" s="19"/>
      <c r="F280" s="20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20"/>
      <c r="S280" s="20"/>
      <c r="T280" s="20"/>
      <c r="U280" s="20"/>
      <c r="V280" s="20"/>
      <c r="W280" s="20"/>
      <c r="X280" s="20"/>
      <c r="Y280" s="20"/>
    </row>
    <row r="281">
      <c r="A281" s="19"/>
      <c r="B281" s="19"/>
      <c r="C281" s="19"/>
      <c r="D281" s="19"/>
      <c r="E281" s="19"/>
      <c r="F281" s="20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20"/>
      <c r="S281" s="20"/>
      <c r="T281" s="20"/>
      <c r="U281" s="20"/>
      <c r="V281" s="20"/>
      <c r="W281" s="20"/>
      <c r="X281" s="20"/>
      <c r="Y281" s="20"/>
    </row>
    <row r="282">
      <c r="A282" s="19"/>
      <c r="B282" s="19"/>
      <c r="C282" s="19"/>
      <c r="D282" s="19"/>
      <c r="E282" s="19"/>
      <c r="F282" s="20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20"/>
      <c r="S282" s="20"/>
      <c r="T282" s="20"/>
      <c r="U282" s="20"/>
      <c r="V282" s="20"/>
      <c r="W282" s="20"/>
      <c r="X282" s="20"/>
      <c r="Y282" s="20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20"/>
      <c r="S283" s="20"/>
      <c r="T283" s="20"/>
      <c r="U283" s="20"/>
      <c r="V283" s="20"/>
      <c r="W283" s="20"/>
      <c r="X283" s="20"/>
      <c r="Y283" s="20"/>
    </row>
    <row r="284">
      <c r="A284" s="19"/>
      <c r="B284" s="19"/>
      <c r="C284" s="19"/>
      <c r="D284" s="19"/>
      <c r="E284" s="19"/>
      <c r="F284" s="20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20"/>
      <c r="S284" s="20"/>
      <c r="T284" s="20"/>
      <c r="U284" s="20"/>
      <c r="V284" s="20"/>
      <c r="W284" s="20"/>
      <c r="X284" s="20"/>
      <c r="Y284" s="20"/>
    </row>
    <row r="285">
      <c r="A285" s="19"/>
      <c r="B285" s="19"/>
      <c r="C285" s="19"/>
      <c r="D285" s="19"/>
      <c r="E285" s="19"/>
      <c r="F285" s="20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20"/>
      <c r="S285" s="20"/>
      <c r="T285" s="20"/>
      <c r="U285" s="20"/>
      <c r="V285" s="20"/>
      <c r="W285" s="20"/>
      <c r="X285" s="20"/>
      <c r="Y285" s="20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20"/>
      <c r="S286" s="20"/>
      <c r="T286" s="20"/>
      <c r="U286" s="20"/>
      <c r="V286" s="20"/>
      <c r="W286" s="20"/>
      <c r="X286" s="20"/>
      <c r="Y286" s="20"/>
    </row>
    <row r="287">
      <c r="A287" s="19"/>
      <c r="B287" s="19"/>
      <c r="C287" s="19"/>
      <c r="D287" s="19"/>
      <c r="E287" s="19"/>
      <c r="F287" s="20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20"/>
      <c r="S287" s="20"/>
      <c r="T287" s="20"/>
      <c r="U287" s="20"/>
      <c r="V287" s="20"/>
      <c r="W287" s="20"/>
      <c r="X287" s="20"/>
      <c r="Y287" s="20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20"/>
      <c r="S288" s="20"/>
      <c r="T288" s="20"/>
      <c r="U288" s="20"/>
      <c r="V288" s="20"/>
      <c r="W288" s="20"/>
      <c r="X288" s="20"/>
      <c r="Y288" s="20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20"/>
      <c r="S289" s="20"/>
      <c r="T289" s="20"/>
      <c r="U289" s="20"/>
      <c r="V289" s="20"/>
      <c r="W289" s="20"/>
      <c r="X289" s="20"/>
      <c r="Y289" s="20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20"/>
      <c r="S290" s="20"/>
      <c r="T290" s="20"/>
      <c r="U290" s="20"/>
      <c r="V290" s="20"/>
      <c r="W290" s="20"/>
      <c r="X290" s="20"/>
      <c r="Y290" s="20"/>
    </row>
    <row r="291">
      <c r="A291" s="19"/>
      <c r="B291" s="19"/>
      <c r="C291" s="19"/>
      <c r="D291" s="19"/>
      <c r="E291" s="19"/>
      <c r="F291" s="20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20"/>
      <c r="S291" s="20"/>
      <c r="T291" s="20"/>
      <c r="U291" s="20"/>
      <c r="V291" s="20"/>
      <c r="W291" s="20"/>
      <c r="X291" s="20"/>
      <c r="Y291" s="20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20"/>
      <c r="S292" s="20"/>
      <c r="T292" s="20"/>
      <c r="U292" s="20"/>
      <c r="V292" s="20"/>
      <c r="W292" s="20"/>
      <c r="X292" s="20"/>
      <c r="Y292" s="20"/>
    </row>
    <row r="293">
      <c r="A293" s="19"/>
      <c r="B293" s="19"/>
      <c r="C293" s="19"/>
      <c r="D293" s="19"/>
      <c r="E293" s="19"/>
      <c r="F293" s="20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20"/>
      <c r="S293" s="20"/>
      <c r="T293" s="20"/>
      <c r="U293" s="20"/>
      <c r="V293" s="20"/>
      <c r="W293" s="20"/>
      <c r="X293" s="20"/>
      <c r="Y293" s="20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20"/>
      <c r="S294" s="20"/>
      <c r="T294" s="20"/>
      <c r="U294" s="20"/>
      <c r="V294" s="20"/>
      <c r="W294" s="20"/>
      <c r="X294" s="20"/>
      <c r="Y294" s="20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20"/>
      <c r="S295" s="20"/>
      <c r="T295" s="20"/>
      <c r="U295" s="20"/>
      <c r="V295" s="20"/>
      <c r="W295" s="20"/>
      <c r="X295" s="20"/>
      <c r="Y295" s="20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20"/>
      <c r="S296" s="20"/>
      <c r="T296" s="20"/>
      <c r="U296" s="20"/>
      <c r="V296" s="20"/>
      <c r="W296" s="20"/>
      <c r="X296" s="20"/>
      <c r="Y296" s="20"/>
    </row>
    <row r="297">
      <c r="A297" s="19"/>
      <c r="B297" s="19"/>
      <c r="C297" s="19"/>
      <c r="D297" s="19"/>
      <c r="E297" s="19"/>
      <c r="F297" s="20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20"/>
      <c r="S297" s="20"/>
      <c r="T297" s="20"/>
      <c r="U297" s="20"/>
      <c r="V297" s="20"/>
      <c r="W297" s="20"/>
      <c r="X297" s="20"/>
      <c r="Y297" s="20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20"/>
      <c r="S298" s="20"/>
      <c r="T298" s="20"/>
      <c r="U298" s="20"/>
      <c r="V298" s="20"/>
      <c r="W298" s="20"/>
      <c r="X298" s="20"/>
      <c r="Y298" s="20"/>
    </row>
    <row r="299">
      <c r="A299" s="19"/>
      <c r="B299" s="19"/>
      <c r="C299" s="19"/>
      <c r="D299" s="19"/>
      <c r="E299" s="19"/>
      <c r="F299" s="20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20"/>
      <c r="S299" s="20"/>
      <c r="T299" s="20"/>
      <c r="U299" s="20"/>
      <c r="V299" s="20"/>
      <c r="W299" s="20"/>
      <c r="X299" s="20"/>
      <c r="Y299" s="20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20"/>
      <c r="S300" s="20"/>
      <c r="T300" s="20"/>
      <c r="U300" s="20"/>
      <c r="V300" s="20"/>
      <c r="W300" s="20"/>
      <c r="X300" s="20"/>
      <c r="Y300" s="20"/>
    </row>
    <row r="301">
      <c r="A301" s="19"/>
      <c r="B301" s="19"/>
      <c r="C301" s="19"/>
      <c r="D301" s="19"/>
      <c r="E301" s="19"/>
      <c r="F301" s="20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20"/>
      <c r="S301" s="20"/>
      <c r="T301" s="20"/>
      <c r="U301" s="20"/>
      <c r="V301" s="20"/>
      <c r="W301" s="20"/>
      <c r="X301" s="20"/>
      <c r="Y301" s="20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20"/>
      <c r="S302" s="20"/>
      <c r="T302" s="20"/>
      <c r="U302" s="20"/>
      <c r="V302" s="20"/>
      <c r="W302" s="20"/>
      <c r="X302" s="20"/>
      <c r="Y302" s="20"/>
    </row>
    <row r="303">
      <c r="A303" s="19"/>
      <c r="B303" s="19"/>
      <c r="C303" s="19"/>
      <c r="D303" s="19"/>
      <c r="E303" s="19"/>
      <c r="F303" s="20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20"/>
      <c r="S303" s="20"/>
      <c r="T303" s="20"/>
      <c r="U303" s="20"/>
      <c r="V303" s="20"/>
      <c r="W303" s="20"/>
      <c r="X303" s="20"/>
      <c r="Y303" s="20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20"/>
      <c r="S304" s="20"/>
      <c r="T304" s="20"/>
      <c r="U304" s="20"/>
      <c r="V304" s="20"/>
      <c r="W304" s="20"/>
      <c r="X304" s="20"/>
      <c r="Y304" s="20"/>
    </row>
    <row r="305">
      <c r="A305" s="19"/>
      <c r="B305" s="19"/>
      <c r="C305" s="19"/>
      <c r="D305" s="19"/>
      <c r="E305" s="19"/>
      <c r="F305" s="20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20"/>
      <c r="S305" s="20"/>
      <c r="T305" s="20"/>
      <c r="U305" s="20"/>
      <c r="V305" s="20"/>
      <c r="W305" s="20"/>
      <c r="X305" s="20"/>
      <c r="Y305" s="20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20"/>
      <c r="S306" s="20"/>
      <c r="T306" s="20"/>
      <c r="U306" s="20"/>
      <c r="V306" s="20"/>
      <c r="W306" s="20"/>
      <c r="X306" s="20"/>
      <c r="Y306" s="20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20"/>
      <c r="S307" s="20"/>
      <c r="T307" s="20"/>
      <c r="U307" s="20"/>
      <c r="V307" s="20"/>
      <c r="W307" s="20"/>
      <c r="X307" s="20"/>
      <c r="Y307" s="20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20"/>
      <c r="S308" s="20"/>
      <c r="T308" s="20"/>
      <c r="U308" s="20"/>
      <c r="V308" s="20"/>
      <c r="W308" s="20"/>
      <c r="X308" s="20"/>
      <c r="Y308" s="20"/>
    </row>
    <row r="309">
      <c r="A309" s="19"/>
      <c r="B309" s="19"/>
      <c r="C309" s="19"/>
      <c r="D309" s="19"/>
      <c r="E309" s="19"/>
      <c r="F309" s="20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20"/>
      <c r="S309" s="20"/>
      <c r="T309" s="20"/>
      <c r="U309" s="20"/>
      <c r="V309" s="20"/>
      <c r="W309" s="20"/>
      <c r="X309" s="20"/>
      <c r="Y309" s="20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20"/>
      <c r="S310" s="20"/>
      <c r="T310" s="20"/>
      <c r="U310" s="20"/>
      <c r="V310" s="20"/>
      <c r="W310" s="20"/>
      <c r="X310" s="20"/>
      <c r="Y310" s="20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20"/>
      <c r="S311" s="20"/>
      <c r="T311" s="20"/>
      <c r="U311" s="20"/>
      <c r="V311" s="20"/>
      <c r="W311" s="20"/>
      <c r="X311" s="20"/>
      <c r="Y311" s="20"/>
    </row>
    <row r="312">
      <c r="A312" s="19"/>
      <c r="B312" s="19"/>
      <c r="C312" s="19"/>
      <c r="D312" s="19"/>
      <c r="E312" s="19"/>
      <c r="F312" s="20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20"/>
      <c r="S312" s="20"/>
      <c r="T312" s="20"/>
      <c r="U312" s="20"/>
      <c r="V312" s="20"/>
      <c r="W312" s="20"/>
      <c r="X312" s="20"/>
      <c r="Y312" s="20"/>
    </row>
    <row r="313">
      <c r="A313" s="19"/>
      <c r="B313" s="19"/>
      <c r="C313" s="19"/>
      <c r="D313" s="19"/>
      <c r="E313" s="19"/>
      <c r="F313" s="20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20"/>
      <c r="S313" s="20"/>
      <c r="T313" s="20"/>
      <c r="U313" s="20"/>
      <c r="V313" s="20"/>
      <c r="W313" s="20"/>
      <c r="X313" s="20"/>
      <c r="Y313" s="20"/>
    </row>
    <row r="314">
      <c r="A314" s="19"/>
      <c r="B314" s="19"/>
      <c r="C314" s="19"/>
      <c r="D314" s="19"/>
      <c r="E314" s="19"/>
      <c r="F314" s="20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20"/>
      <c r="S314" s="20"/>
      <c r="T314" s="20"/>
      <c r="U314" s="20"/>
      <c r="V314" s="20"/>
      <c r="W314" s="20"/>
      <c r="X314" s="20"/>
      <c r="Y314" s="20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20"/>
      <c r="S315" s="20"/>
      <c r="T315" s="20"/>
      <c r="U315" s="20"/>
      <c r="V315" s="20"/>
      <c r="W315" s="20"/>
      <c r="X315" s="20"/>
      <c r="Y315" s="20"/>
    </row>
    <row r="316">
      <c r="A316" s="19"/>
      <c r="B316" s="19"/>
      <c r="C316" s="19"/>
      <c r="D316" s="19"/>
      <c r="E316" s="19"/>
      <c r="F316" s="20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20"/>
      <c r="S316" s="20"/>
      <c r="T316" s="20"/>
      <c r="U316" s="20"/>
      <c r="V316" s="20"/>
      <c r="W316" s="20"/>
      <c r="X316" s="20"/>
      <c r="Y316" s="20"/>
    </row>
    <row r="317">
      <c r="A317" s="19"/>
      <c r="B317" s="19"/>
      <c r="C317" s="19"/>
      <c r="D317" s="19"/>
      <c r="E317" s="19"/>
      <c r="F317" s="20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20"/>
      <c r="S317" s="20"/>
      <c r="T317" s="20"/>
      <c r="U317" s="20"/>
      <c r="V317" s="20"/>
      <c r="W317" s="20"/>
      <c r="X317" s="20"/>
      <c r="Y317" s="20"/>
    </row>
    <row r="318">
      <c r="A318" s="19"/>
      <c r="B318" s="19"/>
      <c r="C318" s="19"/>
      <c r="D318" s="19"/>
      <c r="E318" s="19"/>
      <c r="F318" s="20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20"/>
      <c r="S318" s="20"/>
      <c r="T318" s="20"/>
      <c r="U318" s="20"/>
      <c r="V318" s="20"/>
      <c r="W318" s="20"/>
      <c r="X318" s="20"/>
      <c r="Y318" s="20"/>
    </row>
    <row r="319">
      <c r="A319" s="19"/>
      <c r="B319" s="19"/>
      <c r="C319" s="19"/>
      <c r="D319" s="19"/>
      <c r="E319" s="19"/>
      <c r="F319" s="20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20"/>
      <c r="S319" s="20"/>
      <c r="T319" s="20"/>
      <c r="U319" s="20"/>
      <c r="V319" s="20"/>
      <c r="W319" s="20"/>
      <c r="X319" s="20"/>
      <c r="Y319" s="20"/>
    </row>
    <row r="320">
      <c r="A320" s="19"/>
      <c r="B320" s="19"/>
      <c r="C320" s="19"/>
      <c r="D320" s="19"/>
      <c r="E320" s="19"/>
      <c r="F320" s="20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20"/>
      <c r="S320" s="20"/>
      <c r="T320" s="20"/>
      <c r="U320" s="20"/>
      <c r="V320" s="20"/>
      <c r="W320" s="20"/>
      <c r="X320" s="20"/>
      <c r="Y320" s="20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20"/>
      <c r="S321" s="20"/>
      <c r="T321" s="20"/>
      <c r="U321" s="20"/>
      <c r="V321" s="20"/>
      <c r="W321" s="20"/>
      <c r="X321" s="20"/>
      <c r="Y321" s="20"/>
    </row>
    <row r="322">
      <c r="A322" s="19"/>
      <c r="B322" s="19"/>
      <c r="C322" s="19"/>
      <c r="D322" s="19"/>
      <c r="E322" s="19"/>
      <c r="F322" s="20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20"/>
      <c r="S322" s="20"/>
      <c r="T322" s="20"/>
      <c r="U322" s="20"/>
      <c r="V322" s="20"/>
      <c r="W322" s="20"/>
      <c r="X322" s="20"/>
      <c r="Y322" s="20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20"/>
      <c r="S323" s="20"/>
      <c r="T323" s="20"/>
      <c r="U323" s="20"/>
      <c r="V323" s="20"/>
      <c r="W323" s="20"/>
      <c r="X323" s="20"/>
      <c r="Y323" s="20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20"/>
      <c r="S324" s="20"/>
      <c r="T324" s="20"/>
      <c r="U324" s="20"/>
      <c r="V324" s="20"/>
      <c r="W324" s="20"/>
      <c r="X324" s="20"/>
      <c r="Y324" s="20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20"/>
      <c r="S325" s="20"/>
      <c r="T325" s="20"/>
      <c r="U325" s="20"/>
      <c r="V325" s="20"/>
      <c r="W325" s="20"/>
      <c r="X325" s="20"/>
      <c r="Y325" s="20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20"/>
      <c r="S326" s="20"/>
      <c r="T326" s="20"/>
      <c r="U326" s="20"/>
      <c r="V326" s="20"/>
      <c r="W326" s="20"/>
      <c r="X326" s="20"/>
      <c r="Y326" s="20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20"/>
      <c r="S327" s="20"/>
      <c r="T327" s="20"/>
      <c r="U327" s="20"/>
      <c r="V327" s="20"/>
      <c r="W327" s="20"/>
      <c r="X327" s="20"/>
      <c r="Y327" s="20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20"/>
      <c r="S328" s="20"/>
      <c r="T328" s="20"/>
      <c r="U328" s="20"/>
      <c r="V328" s="20"/>
      <c r="W328" s="20"/>
      <c r="X328" s="20"/>
      <c r="Y328" s="20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20"/>
      <c r="S329" s="20"/>
      <c r="T329" s="20"/>
      <c r="U329" s="20"/>
      <c r="V329" s="20"/>
      <c r="W329" s="20"/>
      <c r="X329" s="20"/>
      <c r="Y329" s="20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20"/>
      <c r="S330" s="20"/>
      <c r="T330" s="20"/>
      <c r="U330" s="20"/>
      <c r="V330" s="20"/>
      <c r="W330" s="20"/>
      <c r="X330" s="20"/>
      <c r="Y330" s="20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20"/>
      <c r="S331" s="20"/>
      <c r="T331" s="20"/>
      <c r="U331" s="20"/>
      <c r="V331" s="20"/>
      <c r="W331" s="20"/>
      <c r="X331" s="20"/>
      <c r="Y331" s="20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20"/>
      <c r="S332" s="20"/>
      <c r="T332" s="20"/>
      <c r="U332" s="20"/>
      <c r="V332" s="20"/>
      <c r="W332" s="20"/>
      <c r="X332" s="20"/>
      <c r="Y332" s="20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20"/>
      <c r="S333" s="20"/>
      <c r="T333" s="20"/>
      <c r="U333" s="20"/>
      <c r="V333" s="20"/>
      <c r="W333" s="20"/>
      <c r="X333" s="20"/>
      <c r="Y333" s="20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20"/>
      <c r="S334" s="20"/>
      <c r="T334" s="20"/>
      <c r="U334" s="20"/>
      <c r="V334" s="20"/>
      <c r="W334" s="20"/>
      <c r="X334" s="20"/>
      <c r="Y334" s="20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20"/>
      <c r="S335" s="20"/>
      <c r="T335" s="20"/>
      <c r="U335" s="20"/>
      <c r="V335" s="20"/>
      <c r="W335" s="20"/>
      <c r="X335" s="20"/>
      <c r="Y335" s="20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20"/>
      <c r="S336" s="20"/>
      <c r="T336" s="20"/>
      <c r="U336" s="20"/>
      <c r="V336" s="20"/>
      <c r="W336" s="20"/>
      <c r="X336" s="20"/>
      <c r="Y336" s="20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20"/>
      <c r="S337" s="20"/>
      <c r="T337" s="20"/>
      <c r="U337" s="20"/>
      <c r="V337" s="20"/>
      <c r="W337" s="20"/>
      <c r="X337" s="20"/>
      <c r="Y337" s="20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20"/>
      <c r="S338" s="20"/>
      <c r="T338" s="20"/>
      <c r="U338" s="20"/>
      <c r="V338" s="20"/>
      <c r="W338" s="20"/>
      <c r="X338" s="20"/>
      <c r="Y338" s="20"/>
    </row>
    <row r="339">
      <c r="A339" s="19"/>
      <c r="B339" s="19"/>
      <c r="C339" s="19"/>
      <c r="D339" s="19"/>
      <c r="E339" s="19"/>
      <c r="F339" s="20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20"/>
      <c r="S339" s="20"/>
      <c r="T339" s="20"/>
      <c r="U339" s="20"/>
      <c r="V339" s="20"/>
      <c r="W339" s="20"/>
      <c r="X339" s="20"/>
      <c r="Y339" s="20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20"/>
      <c r="S340" s="20"/>
      <c r="T340" s="20"/>
      <c r="U340" s="20"/>
      <c r="V340" s="20"/>
      <c r="W340" s="20"/>
      <c r="X340" s="20"/>
      <c r="Y340" s="20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20"/>
      <c r="S341" s="20"/>
      <c r="T341" s="20"/>
      <c r="U341" s="20"/>
      <c r="V341" s="20"/>
      <c r="W341" s="20"/>
      <c r="X341" s="20"/>
      <c r="Y341" s="20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20"/>
      <c r="S342" s="20"/>
      <c r="T342" s="20"/>
      <c r="U342" s="20"/>
      <c r="V342" s="20"/>
      <c r="W342" s="20"/>
      <c r="X342" s="20"/>
      <c r="Y342" s="20"/>
    </row>
    <row r="343">
      <c r="A343" s="19"/>
      <c r="B343" s="19"/>
      <c r="C343" s="19"/>
      <c r="D343" s="19"/>
      <c r="E343" s="19"/>
      <c r="F343" s="20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20"/>
      <c r="S343" s="20"/>
      <c r="T343" s="20"/>
      <c r="U343" s="20"/>
      <c r="V343" s="20"/>
      <c r="W343" s="20"/>
      <c r="X343" s="20"/>
      <c r="Y343" s="20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20"/>
      <c r="S344" s="20"/>
      <c r="T344" s="20"/>
      <c r="U344" s="20"/>
      <c r="V344" s="20"/>
      <c r="W344" s="20"/>
      <c r="X344" s="20"/>
      <c r="Y344" s="20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20"/>
      <c r="S345" s="20"/>
      <c r="T345" s="20"/>
      <c r="U345" s="20"/>
      <c r="V345" s="20"/>
      <c r="W345" s="20"/>
      <c r="X345" s="20"/>
      <c r="Y345" s="20"/>
    </row>
    <row r="346">
      <c r="A346" s="19"/>
      <c r="B346" s="19"/>
      <c r="C346" s="19"/>
      <c r="D346" s="19"/>
      <c r="E346" s="19"/>
      <c r="F346" s="20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20"/>
      <c r="S346" s="20"/>
      <c r="T346" s="20"/>
      <c r="U346" s="20"/>
      <c r="V346" s="20"/>
      <c r="W346" s="20"/>
      <c r="X346" s="20"/>
      <c r="Y346" s="20"/>
    </row>
    <row r="347">
      <c r="A347" s="19"/>
      <c r="B347" s="19"/>
      <c r="C347" s="19"/>
      <c r="D347" s="19"/>
      <c r="E347" s="19"/>
      <c r="F347" s="20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20"/>
      <c r="S347" s="20"/>
      <c r="T347" s="20"/>
      <c r="U347" s="20"/>
      <c r="V347" s="20"/>
      <c r="W347" s="20"/>
      <c r="X347" s="20"/>
      <c r="Y347" s="20"/>
    </row>
    <row r="348">
      <c r="A348" s="19"/>
      <c r="B348" s="19"/>
      <c r="C348" s="19"/>
      <c r="D348" s="19"/>
      <c r="E348" s="19"/>
      <c r="F348" s="20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20"/>
      <c r="S348" s="20"/>
      <c r="T348" s="20"/>
      <c r="U348" s="20"/>
      <c r="V348" s="20"/>
      <c r="W348" s="20"/>
      <c r="X348" s="20"/>
      <c r="Y348" s="20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20"/>
      <c r="S349" s="20"/>
      <c r="T349" s="20"/>
      <c r="U349" s="20"/>
      <c r="V349" s="20"/>
      <c r="W349" s="20"/>
      <c r="X349" s="20"/>
      <c r="Y349" s="20"/>
    </row>
    <row r="350">
      <c r="A350" s="19"/>
      <c r="B350" s="19"/>
      <c r="C350" s="19"/>
      <c r="D350" s="19"/>
      <c r="E350" s="19"/>
      <c r="F350" s="20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20"/>
      <c r="S350" s="20"/>
      <c r="T350" s="20"/>
      <c r="U350" s="20"/>
      <c r="V350" s="20"/>
      <c r="W350" s="20"/>
      <c r="X350" s="20"/>
      <c r="Y350" s="20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20"/>
      <c r="S351" s="20"/>
      <c r="T351" s="20"/>
      <c r="U351" s="20"/>
      <c r="V351" s="20"/>
      <c r="W351" s="20"/>
      <c r="X351" s="20"/>
      <c r="Y351" s="20"/>
    </row>
    <row r="352">
      <c r="A352" s="19"/>
      <c r="B352" s="19"/>
      <c r="C352" s="19"/>
      <c r="D352" s="19"/>
      <c r="E352" s="19"/>
      <c r="F352" s="20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20"/>
      <c r="S352" s="20"/>
      <c r="T352" s="20"/>
      <c r="U352" s="20"/>
      <c r="V352" s="20"/>
      <c r="W352" s="20"/>
      <c r="X352" s="20"/>
      <c r="Y352" s="20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20"/>
      <c r="S353" s="20"/>
      <c r="T353" s="20"/>
      <c r="U353" s="20"/>
      <c r="V353" s="20"/>
      <c r="W353" s="20"/>
      <c r="X353" s="20"/>
      <c r="Y353" s="20"/>
    </row>
    <row r="354">
      <c r="A354" s="19"/>
      <c r="B354" s="19"/>
      <c r="C354" s="19"/>
      <c r="D354" s="19"/>
      <c r="E354" s="19"/>
      <c r="F354" s="20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20"/>
      <c r="S354" s="20"/>
      <c r="T354" s="20"/>
      <c r="U354" s="20"/>
      <c r="V354" s="20"/>
      <c r="W354" s="20"/>
      <c r="X354" s="20"/>
      <c r="Y354" s="20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20"/>
      <c r="S355" s="20"/>
      <c r="T355" s="20"/>
      <c r="U355" s="20"/>
      <c r="V355" s="20"/>
      <c r="W355" s="20"/>
      <c r="X355" s="20"/>
      <c r="Y355" s="20"/>
    </row>
    <row r="356">
      <c r="A356" s="19"/>
      <c r="B356" s="19"/>
      <c r="C356" s="19"/>
      <c r="D356" s="19"/>
      <c r="E356" s="19"/>
      <c r="F356" s="20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20"/>
      <c r="S356" s="20"/>
      <c r="T356" s="20"/>
      <c r="U356" s="20"/>
      <c r="V356" s="20"/>
      <c r="W356" s="20"/>
      <c r="X356" s="20"/>
      <c r="Y356" s="20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20"/>
      <c r="S357" s="20"/>
      <c r="T357" s="20"/>
      <c r="U357" s="20"/>
      <c r="V357" s="20"/>
      <c r="W357" s="20"/>
      <c r="X357" s="20"/>
      <c r="Y357" s="20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20"/>
      <c r="S358" s="20"/>
      <c r="T358" s="20"/>
      <c r="U358" s="20"/>
      <c r="V358" s="20"/>
      <c r="W358" s="20"/>
      <c r="X358" s="20"/>
      <c r="Y358" s="20"/>
    </row>
    <row r="359">
      <c r="A359" s="19"/>
      <c r="B359" s="19"/>
      <c r="C359" s="19"/>
      <c r="D359" s="19"/>
      <c r="E359" s="19"/>
      <c r="F359" s="20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20"/>
      <c r="S359" s="20"/>
      <c r="T359" s="20"/>
      <c r="U359" s="20"/>
      <c r="V359" s="20"/>
      <c r="W359" s="20"/>
      <c r="X359" s="20"/>
      <c r="Y359" s="20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20"/>
      <c r="S360" s="20"/>
      <c r="T360" s="20"/>
      <c r="U360" s="20"/>
      <c r="V360" s="20"/>
      <c r="W360" s="20"/>
      <c r="X360" s="20"/>
      <c r="Y360" s="20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20"/>
      <c r="S361" s="20"/>
      <c r="T361" s="20"/>
      <c r="U361" s="20"/>
      <c r="V361" s="20"/>
      <c r="W361" s="20"/>
      <c r="X361" s="20"/>
      <c r="Y361" s="20"/>
    </row>
    <row r="362">
      <c r="A362" s="19"/>
      <c r="B362" s="19"/>
      <c r="C362" s="19"/>
      <c r="D362" s="19"/>
      <c r="E362" s="19"/>
      <c r="F362" s="20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20"/>
      <c r="S362" s="20"/>
      <c r="T362" s="20"/>
      <c r="U362" s="20"/>
      <c r="V362" s="20"/>
      <c r="W362" s="20"/>
      <c r="X362" s="20"/>
      <c r="Y362" s="20"/>
    </row>
    <row r="363">
      <c r="A363" s="19"/>
      <c r="B363" s="19"/>
      <c r="C363" s="19"/>
      <c r="D363" s="19"/>
      <c r="E363" s="19"/>
      <c r="F363" s="20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20"/>
      <c r="S363" s="20"/>
      <c r="T363" s="20"/>
      <c r="U363" s="20"/>
      <c r="V363" s="20"/>
      <c r="W363" s="20"/>
      <c r="X363" s="20"/>
      <c r="Y363" s="20"/>
    </row>
    <row r="364">
      <c r="A364" s="19"/>
      <c r="B364" s="19"/>
      <c r="C364" s="19"/>
      <c r="D364" s="19"/>
      <c r="E364" s="19"/>
      <c r="F364" s="20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20"/>
      <c r="S364" s="20"/>
      <c r="T364" s="20"/>
      <c r="U364" s="20"/>
      <c r="V364" s="20"/>
      <c r="W364" s="20"/>
      <c r="X364" s="20"/>
      <c r="Y364" s="20"/>
    </row>
    <row r="365">
      <c r="A365" s="19"/>
      <c r="B365" s="19"/>
      <c r="C365" s="19"/>
      <c r="D365" s="19"/>
      <c r="E365" s="19"/>
      <c r="F365" s="20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20"/>
      <c r="S365" s="20"/>
      <c r="T365" s="20"/>
      <c r="U365" s="20"/>
      <c r="V365" s="20"/>
      <c r="W365" s="20"/>
      <c r="X365" s="20"/>
      <c r="Y365" s="20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20"/>
      <c r="S366" s="20"/>
      <c r="T366" s="20"/>
      <c r="U366" s="20"/>
      <c r="V366" s="20"/>
      <c r="W366" s="20"/>
      <c r="X366" s="20"/>
      <c r="Y366" s="20"/>
    </row>
    <row r="367">
      <c r="A367" s="19"/>
      <c r="B367" s="19"/>
      <c r="C367" s="19"/>
      <c r="D367" s="19"/>
      <c r="E367" s="19"/>
      <c r="F367" s="20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20"/>
      <c r="S367" s="20"/>
      <c r="T367" s="20"/>
      <c r="U367" s="20"/>
      <c r="V367" s="20"/>
      <c r="W367" s="20"/>
      <c r="X367" s="20"/>
      <c r="Y367" s="20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20"/>
      <c r="S368" s="20"/>
      <c r="T368" s="20"/>
      <c r="U368" s="20"/>
      <c r="V368" s="20"/>
      <c r="W368" s="20"/>
      <c r="X368" s="20"/>
      <c r="Y368" s="20"/>
    </row>
    <row r="369">
      <c r="A369" s="19"/>
      <c r="B369" s="19"/>
      <c r="C369" s="19"/>
      <c r="D369" s="19"/>
      <c r="E369" s="19"/>
      <c r="F369" s="20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20"/>
      <c r="S369" s="20"/>
      <c r="T369" s="20"/>
      <c r="U369" s="20"/>
      <c r="V369" s="20"/>
      <c r="W369" s="20"/>
      <c r="X369" s="20"/>
      <c r="Y369" s="20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20"/>
      <c r="S370" s="20"/>
      <c r="T370" s="20"/>
      <c r="U370" s="20"/>
      <c r="V370" s="20"/>
      <c r="W370" s="20"/>
      <c r="X370" s="20"/>
      <c r="Y370" s="20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20"/>
      <c r="S371" s="20"/>
      <c r="T371" s="20"/>
      <c r="U371" s="20"/>
      <c r="V371" s="20"/>
      <c r="W371" s="20"/>
      <c r="X371" s="20"/>
      <c r="Y371" s="20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20"/>
      <c r="S372" s="20"/>
      <c r="T372" s="20"/>
      <c r="U372" s="20"/>
      <c r="V372" s="20"/>
      <c r="W372" s="20"/>
      <c r="X372" s="20"/>
      <c r="Y372" s="20"/>
    </row>
    <row r="373">
      <c r="A373" s="19"/>
      <c r="B373" s="19"/>
      <c r="C373" s="19"/>
      <c r="D373" s="19"/>
      <c r="E373" s="19"/>
      <c r="F373" s="20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20"/>
      <c r="S373" s="20"/>
      <c r="T373" s="20"/>
      <c r="U373" s="20"/>
      <c r="V373" s="20"/>
      <c r="W373" s="20"/>
      <c r="X373" s="20"/>
      <c r="Y373" s="20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20"/>
      <c r="S374" s="20"/>
      <c r="T374" s="20"/>
      <c r="U374" s="20"/>
      <c r="V374" s="20"/>
      <c r="W374" s="20"/>
      <c r="X374" s="20"/>
      <c r="Y374" s="20"/>
    </row>
    <row r="375">
      <c r="A375" s="19"/>
      <c r="B375" s="19"/>
      <c r="C375" s="19"/>
      <c r="D375" s="19"/>
      <c r="E375" s="19"/>
      <c r="F375" s="20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20"/>
      <c r="S375" s="20"/>
      <c r="T375" s="20"/>
      <c r="U375" s="20"/>
      <c r="V375" s="20"/>
      <c r="W375" s="20"/>
      <c r="X375" s="20"/>
      <c r="Y375" s="20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20"/>
      <c r="S376" s="20"/>
      <c r="T376" s="20"/>
      <c r="U376" s="20"/>
      <c r="V376" s="20"/>
      <c r="W376" s="20"/>
      <c r="X376" s="20"/>
      <c r="Y376" s="20"/>
    </row>
    <row r="377">
      <c r="A377" s="19"/>
      <c r="B377" s="19"/>
      <c r="C377" s="19"/>
      <c r="D377" s="19"/>
      <c r="E377" s="19"/>
      <c r="F377" s="20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20"/>
      <c r="S377" s="20"/>
      <c r="T377" s="20"/>
      <c r="U377" s="20"/>
      <c r="V377" s="20"/>
      <c r="W377" s="20"/>
      <c r="X377" s="20"/>
      <c r="Y377" s="20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20"/>
      <c r="S378" s="20"/>
      <c r="T378" s="20"/>
      <c r="U378" s="20"/>
      <c r="V378" s="20"/>
      <c r="W378" s="20"/>
      <c r="X378" s="20"/>
      <c r="Y378" s="20"/>
    </row>
    <row r="379">
      <c r="A379" s="19"/>
      <c r="B379" s="19"/>
      <c r="C379" s="19"/>
      <c r="D379" s="19"/>
      <c r="E379" s="19"/>
      <c r="F379" s="20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20"/>
      <c r="S379" s="20"/>
      <c r="T379" s="20"/>
      <c r="U379" s="20"/>
      <c r="V379" s="20"/>
      <c r="W379" s="20"/>
      <c r="X379" s="20"/>
      <c r="Y379" s="20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20"/>
      <c r="S380" s="20"/>
      <c r="T380" s="20"/>
      <c r="U380" s="20"/>
      <c r="V380" s="20"/>
      <c r="W380" s="20"/>
      <c r="X380" s="20"/>
      <c r="Y380" s="20"/>
    </row>
    <row r="381">
      <c r="A381" s="19"/>
      <c r="B381" s="19"/>
      <c r="C381" s="19"/>
      <c r="D381" s="19"/>
      <c r="E381" s="19"/>
      <c r="F381" s="20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20"/>
      <c r="S381" s="20"/>
      <c r="T381" s="20"/>
      <c r="U381" s="20"/>
      <c r="V381" s="20"/>
      <c r="W381" s="20"/>
      <c r="X381" s="20"/>
      <c r="Y381" s="20"/>
    </row>
    <row r="382">
      <c r="A382" s="19"/>
      <c r="B382" s="19"/>
      <c r="C382" s="19"/>
      <c r="D382" s="19"/>
      <c r="E382" s="19"/>
      <c r="F382" s="20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20"/>
      <c r="S382" s="20"/>
      <c r="T382" s="20"/>
      <c r="U382" s="20"/>
      <c r="V382" s="20"/>
      <c r="W382" s="20"/>
      <c r="X382" s="20"/>
      <c r="Y382" s="20"/>
    </row>
    <row r="383">
      <c r="A383" s="19"/>
      <c r="B383" s="19"/>
      <c r="C383" s="19"/>
      <c r="D383" s="19"/>
      <c r="E383" s="19"/>
      <c r="F383" s="20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20"/>
      <c r="S383" s="20"/>
      <c r="T383" s="20"/>
      <c r="U383" s="20"/>
      <c r="V383" s="20"/>
      <c r="W383" s="20"/>
      <c r="X383" s="20"/>
      <c r="Y383" s="20"/>
    </row>
    <row r="384">
      <c r="A384" s="19"/>
      <c r="B384" s="19"/>
      <c r="C384" s="19"/>
      <c r="D384" s="19"/>
      <c r="E384" s="19"/>
      <c r="F384" s="20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20"/>
      <c r="S384" s="20"/>
      <c r="T384" s="20"/>
      <c r="U384" s="20"/>
      <c r="V384" s="20"/>
      <c r="W384" s="20"/>
      <c r="X384" s="20"/>
      <c r="Y384" s="20"/>
    </row>
    <row r="385">
      <c r="A385" s="19"/>
      <c r="B385" s="19"/>
      <c r="C385" s="19"/>
      <c r="D385" s="19"/>
      <c r="E385" s="19"/>
      <c r="F385" s="20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20"/>
      <c r="S385" s="20"/>
      <c r="T385" s="20"/>
      <c r="U385" s="20"/>
      <c r="V385" s="20"/>
      <c r="W385" s="20"/>
      <c r="X385" s="20"/>
      <c r="Y385" s="20"/>
    </row>
    <row r="386">
      <c r="A386" s="19"/>
      <c r="B386" s="19"/>
      <c r="C386" s="19"/>
      <c r="D386" s="19"/>
      <c r="E386" s="19"/>
      <c r="F386" s="20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20"/>
      <c r="S386" s="20"/>
      <c r="T386" s="20"/>
      <c r="U386" s="20"/>
      <c r="V386" s="20"/>
      <c r="W386" s="20"/>
      <c r="X386" s="20"/>
      <c r="Y386" s="20"/>
    </row>
    <row r="387">
      <c r="A387" s="19"/>
      <c r="B387" s="19"/>
      <c r="C387" s="19"/>
      <c r="D387" s="19"/>
      <c r="E387" s="19"/>
      <c r="F387" s="20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20"/>
      <c r="S387" s="20"/>
      <c r="T387" s="20"/>
      <c r="U387" s="20"/>
      <c r="V387" s="20"/>
      <c r="W387" s="20"/>
      <c r="X387" s="20"/>
      <c r="Y387" s="20"/>
    </row>
    <row r="388">
      <c r="A388" s="19"/>
      <c r="B388" s="19"/>
      <c r="C388" s="19"/>
      <c r="D388" s="19"/>
      <c r="E388" s="19"/>
      <c r="F388" s="20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20"/>
      <c r="S388" s="20"/>
      <c r="T388" s="20"/>
      <c r="U388" s="20"/>
      <c r="V388" s="20"/>
      <c r="W388" s="20"/>
      <c r="X388" s="20"/>
      <c r="Y388" s="20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20"/>
      <c r="S389" s="20"/>
      <c r="T389" s="20"/>
      <c r="U389" s="20"/>
      <c r="V389" s="20"/>
      <c r="W389" s="20"/>
      <c r="X389" s="20"/>
      <c r="Y389" s="20"/>
    </row>
    <row r="390">
      <c r="A390" s="19"/>
      <c r="B390" s="19"/>
      <c r="C390" s="19"/>
      <c r="D390" s="19"/>
      <c r="E390" s="19"/>
      <c r="F390" s="20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20"/>
      <c r="S390" s="20"/>
      <c r="T390" s="20"/>
      <c r="U390" s="20"/>
      <c r="V390" s="20"/>
      <c r="W390" s="20"/>
      <c r="X390" s="20"/>
      <c r="Y390" s="20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20"/>
      <c r="S391" s="20"/>
      <c r="T391" s="20"/>
      <c r="U391" s="20"/>
      <c r="V391" s="20"/>
      <c r="W391" s="20"/>
      <c r="X391" s="20"/>
      <c r="Y391" s="20"/>
    </row>
    <row r="392">
      <c r="A392" s="19"/>
      <c r="B392" s="19"/>
      <c r="C392" s="19"/>
      <c r="D392" s="19"/>
      <c r="E392" s="19"/>
      <c r="F392" s="20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20"/>
      <c r="S392" s="20"/>
      <c r="T392" s="20"/>
      <c r="U392" s="20"/>
      <c r="V392" s="20"/>
      <c r="W392" s="20"/>
      <c r="X392" s="20"/>
      <c r="Y392" s="20"/>
    </row>
    <row r="393">
      <c r="A393" s="19"/>
      <c r="B393" s="19"/>
      <c r="C393" s="19"/>
      <c r="D393" s="19"/>
      <c r="E393" s="19"/>
      <c r="F393" s="20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20"/>
      <c r="S393" s="20"/>
      <c r="T393" s="20"/>
      <c r="U393" s="20"/>
      <c r="V393" s="20"/>
      <c r="W393" s="20"/>
      <c r="X393" s="20"/>
      <c r="Y393" s="20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20"/>
      <c r="S394" s="20"/>
      <c r="T394" s="20"/>
      <c r="U394" s="20"/>
      <c r="V394" s="20"/>
      <c r="W394" s="20"/>
      <c r="X394" s="20"/>
      <c r="Y394" s="20"/>
    </row>
    <row r="395">
      <c r="A395" s="19"/>
      <c r="B395" s="19"/>
      <c r="C395" s="19"/>
      <c r="D395" s="19"/>
      <c r="E395" s="19"/>
      <c r="F395" s="20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20"/>
      <c r="S395" s="20"/>
      <c r="T395" s="20"/>
      <c r="U395" s="20"/>
      <c r="V395" s="20"/>
      <c r="W395" s="20"/>
      <c r="X395" s="20"/>
      <c r="Y395" s="20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20"/>
      <c r="S396" s="20"/>
      <c r="T396" s="20"/>
      <c r="U396" s="20"/>
      <c r="V396" s="20"/>
      <c r="W396" s="20"/>
      <c r="X396" s="20"/>
      <c r="Y396" s="20"/>
    </row>
    <row r="397">
      <c r="A397" s="19"/>
      <c r="B397" s="19"/>
      <c r="C397" s="19"/>
      <c r="D397" s="19"/>
      <c r="E397" s="19"/>
      <c r="F397" s="20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20"/>
      <c r="S397" s="20"/>
      <c r="T397" s="20"/>
      <c r="U397" s="20"/>
      <c r="V397" s="20"/>
      <c r="W397" s="20"/>
      <c r="X397" s="20"/>
      <c r="Y397" s="20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20"/>
      <c r="S398" s="20"/>
      <c r="T398" s="20"/>
      <c r="U398" s="20"/>
      <c r="V398" s="20"/>
      <c r="W398" s="20"/>
      <c r="X398" s="20"/>
      <c r="Y398" s="20"/>
    </row>
    <row r="399">
      <c r="A399" s="19"/>
      <c r="B399" s="19"/>
      <c r="C399" s="19"/>
      <c r="D399" s="19"/>
      <c r="E399" s="19"/>
      <c r="F399" s="20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20"/>
      <c r="S399" s="20"/>
      <c r="T399" s="20"/>
      <c r="U399" s="20"/>
      <c r="V399" s="20"/>
      <c r="W399" s="20"/>
      <c r="X399" s="20"/>
      <c r="Y399" s="20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20"/>
      <c r="S400" s="20"/>
      <c r="T400" s="20"/>
      <c r="U400" s="20"/>
      <c r="V400" s="20"/>
      <c r="W400" s="20"/>
      <c r="X400" s="20"/>
      <c r="Y400" s="20"/>
    </row>
    <row r="401">
      <c r="A401" s="19"/>
      <c r="B401" s="19"/>
      <c r="C401" s="19"/>
      <c r="D401" s="19"/>
      <c r="E401" s="19"/>
      <c r="F401" s="20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20"/>
      <c r="S401" s="20"/>
      <c r="T401" s="20"/>
      <c r="U401" s="20"/>
      <c r="V401" s="20"/>
      <c r="W401" s="20"/>
      <c r="X401" s="20"/>
      <c r="Y401" s="20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20"/>
      <c r="S402" s="20"/>
      <c r="T402" s="20"/>
      <c r="U402" s="20"/>
      <c r="V402" s="20"/>
      <c r="W402" s="20"/>
      <c r="X402" s="20"/>
      <c r="Y402" s="20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20"/>
      <c r="S403" s="20"/>
      <c r="T403" s="20"/>
      <c r="U403" s="20"/>
      <c r="V403" s="20"/>
      <c r="W403" s="20"/>
      <c r="X403" s="20"/>
      <c r="Y403" s="20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20"/>
      <c r="S404" s="20"/>
      <c r="T404" s="20"/>
      <c r="U404" s="20"/>
      <c r="V404" s="20"/>
      <c r="W404" s="20"/>
      <c r="X404" s="20"/>
      <c r="Y404" s="20"/>
    </row>
    <row r="405">
      <c r="A405" s="19"/>
      <c r="B405" s="19"/>
      <c r="C405" s="19"/>
      <c r="D405" s="19"/>
      <c r="E405" s="19"/>
      <c r="F405" s="20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20"/>
      <c r="S405" s="20"/>
      <c r="T405" s="20"/>
      <c r="U405" s="20"/>
      <c r="V405" s="20"/>
      <c r="W405" s="20"/>
      <c r="X405" s="20"/>
      <c r="Y405" s="20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20"/>
      <c r="S406" s="20"/>
      <c r="T406" s="20"/>
      <c r="U406" s="20"/>
      <c r="V406" s="20"/>
      <c r="W406" s="20"/>
      <c r="X406" s="20"/>
      <c r="Y406" s="20"/>
    </row>
    <row r="407">
      <c r="A407" s="19"/>
      <c r="B407" s="19"/>
      <c r="C407" s="19"/>
      <c r="D407" s="19"/>
      <c r="E407" s="19"/>
      <c r="F407" s="20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20"/>
      <c r="S407" s="20"/>
      <c r="T407" s="20"/>
      <c r="U407" s="20"/>
      <c r="V407" s="20"/>
      <c r="W407" s="20"/>
      <c r="X407" s="20"/>
      <c r="Y407" s="20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20"/>
      <c r="S408" s="20"/>
      <c r="T408" s="20"/>
      <c r="U408" s="20"/>
      <c r="V408" s="20"/>
      <c r="W408" s="20"/>
      <c r="X408" s="20"/>
      <c r="Y408" s="20"/>
    </row>
    <row r="409">
      <c r="A409" s="19"/>
      <c r="B409" s="19"/>
      <c r="C409" s="19"/>
      <c r="D409" s="19"/>
      <c r="E409" s="19"/>
      <c r="F409" s="20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20"/>
      <c r="S409" s="20"/>
      <c r="T409" s="20"/>
      <c r="U409" s="20"/>
      <c r="V409" s="20"/>
      <c r="W409" s="20"/>
      <c r="X409" s="20"/>
      <c r="Y409" s="20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20"/>
      <c r="S410" s="20"/>
      <c r="T410" s="20"/>
      <c r="U410" s="20"/>
      <c r="V410" s="20"/>
      <c r="W410" s="20"/>
      <c r="X410" s="20"/>
      <c r="Y410" s="20"/>
    </row>
    <row r="411">
      <c r="A411" s="19"/>
      <c r="B411" s="19"/>
      <c r="C411" s="19"/>
      <c r="D411" s="19"/>
      <c r="E411" s="19"/>
      <c r="F411" s="20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20"/>
      <c r="S411" s="20"/>
      <c r="T411" s="20"/>
      <c r="U411" s="20"/>
      <c r="V411" s="20"/>
      <c r="W411" s="20"/>
      <c r="X411" s="20"/>
      <c r="Y411" s="20"/>
    </row>
    <row r="412">
      <c r="A412" s="19"/>
      <c r="B412" s="19"/>
      <c r="C412" s="19"/>
      <c r="D412" s="19"/>
      <c r="E412" s="19"/>
      <c r="F412" s="20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20"/>
      <c r="S412" s="20"/>
      <c r="T412" s="20"/>
      <c r="U412" s="20"/>
      <c r="V412" s="20"/>
      <c r="W412" s="20"/>
      <c r="X412" s="20"/>
      <c r="Y412" s="20"/>
    </row>
    <row r="413">
      <c r="A413" s="19"/>
      <c r="B413" s="19"/>
      <c r="C413" s="19"/>
      <c r="D413" s="19"/>
      <c r="E413" s="19"/>
      <c r="F413" s="20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20"/>
      <c r="S413" s="20"/>
      <c r="T413" s="20"/>
      <c r="U413" s="20"/>
      <c r="V413" s="20"/>
      <c r="W413" s="20"/>
      <c r="X413" s="20"/>
      <c r="Y413" s="20"/>
    </row>
    <row r="414">
      <c r="A414" s="19"/>
      <c r="B414" s="19"/>
      <c r="C414" s="19"/>
      <c r="D414" s="19"/>
      <c r="E414" s="19"/>
      <c r="F414" s="20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20"/>
      <c r="S414" s="20"/>
      <c r="T414" s="20"/>
      <c r="U414" s="20"/>
      <c r="V414" s="20"/>
      <c r="W414" s="20"/>
      <c r="X414" s="20"/>
      <c r="Y414" s="20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20"/>
      <c r="S415" s="20"/>
      <c r="T415" s="20"/>
      <c r="U415" s="20"/>
      <c r="V415" s="20"/>
      <c r="W415" s="20"/>
      <c r="X415" s="20"/>
      <c r="Y415" s="20"/>
    </row>
    <row r="416">
      <c r="A416" s="19"/>
      <c r="B416" s="19"/>
      <c r="C416" s="19"/>
      <c r="D416" s="19"/>
      <c r="E416" s="19"/>
      <c r="F416" s="20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20"/>
      <c r="S416" s="20"/>
      <c r="T416" s="20"/>
      <c r="U416" s="20"/>
      <c r="V416" s="20"/>
      <c r="W416" s="20"/>
      <c r="X416" s="20"/>
      <c r="Y416" s="20"/>
    </row>
    <row r="417">
      <c r="A417" s="19"/>
      <c r="B417" s="19"/>
      <c r="C417" s="19"/>
      <c r="D417" s="19"/>
      <c r="E417" s="19"/>
      <c r="F417" s="20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20"/>
      <c r="S417" s="20"/>
      <c r="T417" s="20"/>
      <c r="U417" s="20"/>
      <c r="V417" s="20"/>
      <c r="W417" s="20"/>
      <c r="X417" s="20"/>
      <c r="Y417" s="20"/>
    </row>
    <row r="418">
      <c r="A418" s="19"/>
      <c r="B418" s="19"/>
      <c r="C418" s="19"/>
      <c r="D418" s="19"/>
      <c r="E418" s="19"/>
      <c r="F418" s="20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20"/>
      <c r="S418" s="20"/>
      <c r="T418" s="20"/>
      <c r="U418" s="20"/>
      <c r="V418" s="20"/>
      <c r="W418" s="20"/>
      <c r="X418" s="20"/>
      <c r="Y418" s="20"/>
    </row>
    <row r="419">
      <c r="A419" s="19"/>
      <c r="B419" s="19"/>
      <c r="C419" s="19"/>
      <c r="D419" s="19"/>
      <c r="E419" s="19"/>
      <c r="F419" s="20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20"/>
      <c r="S419" s="20"/>
      <c r="T419" s="20"/>
      <c r="U419" s="20"/>
      <c r="V419" s="20"/>
      <c r="W419" s="20"/>
      <c r="X419" s="20"/>
      <c r="Y419" s="20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20"/>
      <c r="S420" s="20"/>
      <c r="T420" s="20"/>
      <c r="U420" s="20"/>
      <c r="V420" s="20"/>
      <c r="W420" s="20"/>
      <c r="X420" s="20"/>
      <c r="Y420" s="20"/>
    </row>
    <row r="421">
      <c r="A421" s="19"/>
      <c r="B421" s="19"/>
      <c r="C421" s="19"/>
      <c r="D421" s="19"/>
      <c r="E421" s="19"/>
      <c r="F421" s="20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20"/>
      <c r="S421" s="20"/>
      <c r="T421" s="20"/>
      <c r="U421" s="20"/>
      <c r="V421" s="20"/>
      <c r="W421" s="20"/>
      <c r="X421" s="20"/>
      <c r="Y421" s="20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20"/>
      <c r="S422" s="20"/>
      <c r="T422" s="20"/>
      <c r="U422" s="20"/>
      <c r="V422" s="20"/>
      <c r="W422" s="20"/>
      <c r="X422" s="20"/>
      <c r="Y422" s="20"/>
    </row>
    <row r="423">
      <c r="A423" s="19"/>
      <c r="B423" s="19"/>
      <c r="C423" s="19"/>
      <c r="D423" s="19"/>
      <c r="E423" s="19"/>
      <c r="F423" s="20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20"/>
      <c r="S423" s="20"/>
      <c r="T423" s="20"/>
      <c r="U423" s="20"/>
      <c r="V423" s="20"/>
      <c r="W423" s="20"/>
      <c r="X423" s="20"/>
      <c r="Y423" s="20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20"/>
      <c r="S424" s="20"/>
      <c r="T424" s="20"/>
      <c r="U424" s="20"/>
      <c r="V424" s="20"/>
      <c r="W424" s="20"/>
      <c r="X424" s="20"/>
      <c r="Y424" s="20"/>
    </row>
    <row r="425">
      <c r="A425" s="19"/>
      <c r="B425" s="19"/>
      <c r="C425" s="19"/>
      <c r="D425" s="19"/>
      <c r="E425" s="19"/>
      <c r="F425" s="20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20"/>
      <c r="S425" s="20"/>
      <c r="T425" s="20"/>
      <c r="U425" s="20"/>
      <c r="V425" s="20"/>
      <c r="W425" s="20"/>
      <c r="X425" s="20"/>
      <c r="Y425" s="20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20"/>
      <c r="S426" s="20"/>
      <c r="T426" s="20"/>
      <c r="U426" s="20"/>
      <c r="V426" s="20"/>
      <c r="W426" s="20"/>
      <c r="X426" s="20"/>
      <c r="Y426" s="20"/>
    </row>
    <row r="427">
      <c r="A427" s="19"/>
      <c r="B427" s="19"/>
      <c r="C427" s="19"/>
      <c r="D427" s="19"/>
      <c r="E427" s="19"/>
      <c r="F427" s="20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20"/>
      <c r="S427" s="20"/>
      <c r="T427" s="20"/>
      <c r="U427" s="20"/>
      <c r="V427" s="20"/>
      <c r="W427" s="20"/>
      <c r="X427" s="20"/>
      <c r="Y427" s="20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20"/>
      <c r="S428" s="20"/>
      <c r="T428" s="20"/>
      <c r="U428" s="20"/>
      <c r="V428" s="20"/>
      <c r="W428" s="20"/>
      <c r="X428" s="20"/>
      <c r="Y428" s="20"/>
    </row>
    <row r="429">
      <c r="A429" s="19"/>
      <c r="B429" s="19"/>
      <c r="C429" s="19"/>
      <c r="D429" s="19"/>
      <c r="E429" s="19"/>
      <c r="F429" s="20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20"/>
      <c r="S429" s="20"/>
      <c r="T429" s="20"/>
      <c r="U429" s="20"/>
      <c r="V429" s="20"/>
      <c r="W429" s="20"/>
      <c r="X429" s="20"/>
      <c r="Y429" s="20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20"/>
      <c r="S430" s="20"/>
      <c r="T430" s="20"/>
      <c r="U430" s="20"/>
      <c r="V430" s="20"/>
      <c r="W430" s="20"/>
      <c r="X430" s="20"/>
      <c r="Y430" s="20"/>
    </row>
    <row r="431">
      <c r="A431" s="19"/>
      <c r="B431" s="19"/>
      <c r="C431" s="19"/>
      <c r="D431" s="19"/>
      <c r="E431" s="19"/>
      <c r="F431" s="20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20"/>
      <c r="S431" s="20"/>
      <c r="T431" s="20"/>
      <c r="U431" s="20"/>
      <c r="V431" s="20"/>
      <c r="W431" s="20"/>
      <c r="X431" s="20"/>
      <c r="Y431" s="20"/>
    </row>
    <row r="432">
      <c r="A432" s="19"/>
      <c r="B432" s="19"/>
      <c r="C432" s="19"/>
      <c r="D432" s="19"/>
      <c r="E432" s="19"/>
      <c r="F432" s="20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20"/>
      <c r="S432" s="20"/>
      <c r="T432" s="20"/>
      <c r="U432" s="20"/>
      <c r="V432" s="20"/>
      <c r="W432" s="20"/>
      <c r="X432" s="20"/>
      <c r="Y432" s="20"/>
    </row>
    <row r="433">
      <c r="A433" s="19"/>
      <c r="B433" s="19"/>
      <c r="C433" s="19"/>
      <c r="D433" s="19"/>
      <c r="E433" s="19"/>
      <c r="F433" s="20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20"/>
      <c r="S433" s="20"/>
      <c r="T433" s="20"/>
      <c r="U433" s="20"/>
      <c r="V433" s="20"/>
      <c r="W433" s="20"/>
      <c r="X433" s="20"/>
      <c r="Y433" s="20"/>
    </row>
    <row r="434">
      <c r="A434" s="19"/>
      <c r="B434" s="19"/>
      <c r="C434" s="19"/>
      <c r="D434" s="19"/>
      <c r="E434" s="19"/>
      <c r="F434" s="20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20"/>
      <c r="S434" s="20"/>
      <c r="T434" s="20"/>
      <c r="U434" s="20"/>
      <c r="V434" s="20"/>
      <c r="W434" s="20"/>
      <c r="X434" s="20"/>
      <c r="Y434" s="20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20"/>
      <c r="S435" s="20"/>
      <c r="T435" s="20"/>
      <c r="U435" s="20"/>
      <c r="V435" s="20"/>
      <c r="W435" s="20"/>
      <c r="X435" s="20"/>
      <c r="Y435" s="20"/>
    </row>
    <row r="436">
      <c r="A436" s="19"/>
      <c r="B436" s="19"/>
      <c r="C436" s="19"/>
      <c r="D436" s="19"/>
      <c r="E436" s="19"/>
      <c r="F436" s="20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20"/>
      <c r="S436" s="20"/>
      <c r="T436" s="20"/>
      <c r="U436" s="20"/>
      <c r="V436" s="20"/>
      <c r="W436" s="20"/>
      <c r="X436" s="20"/>
      <c r="Y436" s="20"/>
    </row>
    <row r="437">
      <c r="A437" s="19"/>
      <c r="B437" s="19"/>
      <c r="C437" s="19"/>
      <c r="D437" s="19"/>
      <c r="E437" s="19"/>
      <c r="F437" s="20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20"/>
      <c r="S437" s="20"/>
      <c r="T437" s="20"/>
      <c r="U437" s="20"/>
      <c r="V437" s="20"/>
      <c r="W437" s="20"/>
      <c r="X437" s="20"/>
      <c r="Y437" s="20"/>
    </row>
    <row r="438">
      <c r="A438" s="19"/>
      <c r="B438" s="19"/>
      <c r="C438" s="19"/>
      <c r="D438" s="19"/>
      <c r="E438" s="19"/>
      <c r="F438" s="20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20"/>
      <c r="S438" s="20"/>
      <c r="T438" s="20"/>
      <c r="U438" s="20"/>
      <c r="V438" s="20"/>
      <c r="W438" s="20"/>
      <c r="X438" s="20"/>
      <c r="Y438" s="20"/>
    </row>
    <row r="439">
      <c r="A439" s="19"/>
      <c r="B439" s="19"/>
      <c r="C439" s="19"/>
      <c r="D439" s="19"/>
      <c r="E439" s="19"/>
      <c r="F439" s="20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20"/>
      <c r="S439" s="20"/>
      <c r="T439" s="20"/>
      <c r="U439" s="20"/>
      <c r="V439" s="20"/>
      <c r="W439" s="20"/>
      <c r="X439" s="20"/>
      <c r="Y439" s="20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20"/>
      <c r="S440" s="20"/>
      <c r="T440" s="20"/>
      <c r="U440" s="20"/>
      <c r="V440" s="20"/>
      <c r="W440" s="20"/>
      <c r="X440" s="20"/>
      <c r="Y440" s="20"/>
    </row>
    <row r="441">
      <c r="A441" s="19"/>
      <c r="B441" s="19"/>
      <c r="C441" s="19"/>
      <c r="D441" s="19"/>
      <c r="E441" s="19"/>
      <c r="F441" s="20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20"/>
      <c r="S441" s="20"/>
      <c r="T441" s="20"/>
      <c r="U441" s="20"/>
      <c r="V441" s="20"/>
      <c r="W441" s="20"/>
      <c r="X441" s="20"/>
      <c r="Y441" s="20"/>
    </row>
    <row r="442">
      <c r="A442" s="19"/>
      <c r="B442" s="19"/>
      <c r="C442" s="19"/>
      <c r="D442" s="19"/>
      <c r="E442" s="19"/>
      <c r="F442" s="20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20"/>
      <c r="S442" s="20"/>
      <c r="T442" s="20"/>
      <c r="U442" s="20"/>
      <c r="V442" s="20"/>
      <c r="W442" s="20"/>
      <c r="X442" s="20"/>
      <c r="Y442" s="20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20"/>
      <c r="S443" s="20"/>
      <c r="T443" s="20"/>
      <c r="U443" s="20"/>
      <c r="V443" s="20"/>
      <c r="W443" s="20"/>
      <c r="X443" s="20"/>
      <c r="Y443" s="20"/>
    </row>
    <row r="444">
      <c r="A444" s="19"/>
      <c r="B444" s="19"/>
      <c r="C444" s="19"/>
      <c r="D444" s="19"/>
      <c r="E444" s="19"/>
      <c r="F444" s="20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20"/>
      <c r="S444" s="20"/>
      <c r="T444" s="20"/>
      <c r="U444" s="20"/>
      <c r="V444" s="20"/>
      <c r="W444" s="20"/>
      <c r="X444" s="20"/>
      <c r="Y444" s="20"/>
    </row>
    <row r="445">
      <c r="A445" s="19"/>
      <c r="B445" s="19"/>
      <c r="C445" s="19"/>
      <c r="D445" s="19"/>
      <c r="E445" s="19"/>
      <c r="F445" s="20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20"/>
      <c r="S445" s="20"/>
      <c r="T445" s="20"/>
      <c r="U445" s="20"/>
      <c r="V445" s="20"/>
      <c r="W445" s="20"/>
      <c r="X445" s="20"/>
      <c r="Y445" s="20"/>
    </row>
    <row r="446">
      <c r="A446" s="19"/>
      <c r="B446" s="19"/>
      <c r="C446" s="19"/>
      <c r="D446" s="19"/>
      <c r="E446" s="19"/>
      <c r="F446" s="20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20"/>
      <c r="S446" s="20"/>
      <c r="T446" s="20"/>
      <c r="U446" s="20"/>
      <c r="V446" s="20"/>
      <c r="W446" s="20"/>
      <c r="X446" s="20"/>
      <c r="Y446" s="20"/>
    </row>
    <row r="447">
      <c r="A447" s="19"/>
      <c r="B447" s="19"/>
      <c r="C447" s="19"/>
      <c r="D447" s="19"/>
      <c r="E447" s="19"/>
      <c r="F447" s="20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20"/>
      <c r="S447" s="20"/>
      <c r="T447" s="20"/>
      <c r="U447" s="20"/>
      <c r="V447" s="20"/>
      <c r="W447" s="20"/>
      <c r="X447" s="20"/>
      <c r="Y447" s="20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20"/>
      <c r="S448" s="20"/>
      <c r="T448" s="20"/>
      <c r="U448" s="20"/>
      <c r="V448" s="20"/>
      <c r="W448" s="20"/>
      <c r="X448" s="20"/>
      <c r="Y448" s="20"/>
    </row>
    <row r="449">
      <c r="A449" s="19"/>
      <c r="B449" s="19"/>
      <c r="C449" s="19"/>
      <c r="D449" s="19"/>
      <c r="E449" s="19"/>
      <c r="F449" s="20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20"/>
      <c r="S449" s="20"/>
      <c r="T449" s="20"/>
      <c r="U449" s="20"/>
      <c r="V449" s="20"/>
      <c r="W449" s="20"/>
      <c r="X449" s="20"/>
      <c r="Y449" s="20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20"/>
      <c r="S450" s="20"/>
      <c r="T450" s="20"/>
      <c r="U450" s="20"/>
      <c r="V450" s="20"/>
      <c r="W450" s="20"/>
      <c r="X450" s="20"/>
      <c r="Y450" s="20"/>
    </row>
    <row r="451">
      <c r="A451" s="19"/>
      <c r="B451" s="19"/>
      <c r="C451" s="19"/>
      <c r="D451" s="19"/>
      <c r="E451" s="19"/>
      <c r="F451" s="20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20"/>
      <c r="S451" s="20"/>
      <c r="T451" s="20"/>
      <c r="U451" s="20"/>
      <c r="V451" s="20"/>
      <c r="W451" s="20"/>
      <c r="X451" s="20"/>
      <c r="Y451" s="20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20"/>
      <c r="S452" s="20"/>
      <c r="T452" s="20"/>
      <c r="U452" s="20"/>
      <c r="V452" s="20"/>
      <c r="W452" s="20"/>
      <c r="X452" s="20"/>
      <c r="Y452" s="20"/>
    </row>
    <row r="453">
      <c r="A453" s="19"/>
      <c r="B453" s="19"/>
      <c r="C453" s="19"/>
      <c r="D453" s="19"/>
      <c r="E453" s="19"/>
      <c r="F453" s="20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20"/>
      <c r="S453" s="20"/>
      <c r="T453" s="20"/>
      <c r="U453" s="20"/>
      <c r="V453" s="20"/>
      <c r="W453" s="20"/>
      <c r="X453" s="20"/>
      <c r="Y453" s="20"/>
    </row>
    <row r="454">
      <c r="A454" s="19"/>
      <c r="B454" s="19"/>
      <c r="C454" s="19"/>
      <c r="D454" s="19"/>
      <c r="E454" s="19"/>
      <c r="F454" s="20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20"/>
      <c r="S454" s="20"/>
      <c r="T454" s="20"/>
      <c r="U454" s="20"/>
      <c r="V454" s="20"/>
      <c r="W454" s="20"/>
      <c r="X454" s="20"/>
      <c r="Y454" s="20"/>
    </row>
    <row r="455">
      <c r="A455" s="19"/>
      <c r="B455" s="19"/>
      <c r="C455" s="19"/>
      <c r="D455" s="19"/>
      <c r="E455" s="19"/>
      <c r="F455" s="20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20"/>
      <c r="S455" s="20"/>
      <c r="T455" s="20"/>
      <c r="U455" s="20"/>
      <c r="V455" s="20"/>
      <c r="W455" s="20"/>
      <c r="X455" s="20"/>
      <c r="Y455" s="20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20"/>
      <c r="S456" s="20"/>
      <c r="T456" s="20"/>
      <c r="U456" s="20"/>
      <c r="V456" s="20"/>
      <c r="W456" s="20"/>
      <c r="X456" s="20"/>
      <c r="Y456" s="20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20"/>
      <c r="S457" s="20"/>
      <c r="T457" s="20"/>
      <c r="U457" s="20"/>
      <c r="V457" s="20"/>
      <c r="W457" s="20"/>
      <c r="X457" s="20"/>
      <c r="Y457" s="20"/>
    </row>
    <row r="458">
      <c r="A458" s="19"/>
      <c r="B458" s="19"/>
      <c r="C458" s="19"/>
      <c r="D458" s="19"/>
      <c r="E458" s="19"/>
      <c r="F458" s="20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20"/>
      <c r="S458" s="20"/>
      <c r="T458" s="20"/>
      <c r="U458" s="20"/>
      <c r="V458" s="20"/>
      <c r="W458" s="20"/>
      <c r="X458" s="20"/>
      <c r="Y458" s="20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20"/>
      <c r="S459" s="20"/>
      <c r="T459" s="20"/>
      <c r="U459" s="20"/>
      <c r="V459" s="20"/>
      <c r="W459" s="20"/>
      <c r="X459" s="20"/>
      <c r="Y459" s="20"/>
    </row>
    <row r="460">
      <c r="A460" s="19"/>
      <c r="B460" s="19"/>
      <c r="C460" s="19"/>
      <c r="D460" s="19"/>
      <c r="E460" s="19"/>
      <c r="F460" s="20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20"/>
      <c r="S460" s="20"/>
      <c r="T460" s="20"/>
      <c r="U460" s="20"/>
      <c r="V460" s="20"/>
      <c r="W460" s="20"/>
      <c r="X460" s="20"/>
      <c r="Y460" s="20"/>
    </row>
    <row r="461">
      <c r="A461" s="19"/>
      <c r="B461" s="19"/>
      <c r="C461" s="19"/>
      <c r="D461" s="19"/>
      <c r="E461" s="19"/>
      <c r="F461" s="20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20"/>
      <c r="S461" s="20"/>
      <c r="T461" s="20"/>
      <c r="U461" s="20"/>
      <c r="V461" s="20"/>
      <c r="W461" s="20"/>
      <c r="X461" s="20"/>
      <c r="Y461" s="20"/>
    </row>
    <row r="462">
      <c r="A462" s="19"/>
      <c r="B462" s="19"/>
      <c r="C462" s="19"/>
      <c r="D462" s="19"/>
      <c r="E462" s="19"/>
      <c r="F462" s="20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20"/>
      <c r="S462" s="20"/>
      <c r="T462" s="20"/>
      <c r="U462" s="20"/>
      <c r="V462" s="20"/>
      <c r="W462" s="20"/>
      <c r="X462" s="20"/>
      <c r="Y462" s="20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20"/>
      <c r="S463" s="20"/>
      <c r="T463" s="20"/>
      <c r="U463" s="20"/>
      <c r="V463" s="20"/>
      <c r="W463" s="20"/>
      <c r="X463" s="20"/>
      <c r="Y463" s="20"/>
    </row>
    <row r="464">
      <c r="A464" s="19"/>
      <c r="B464" s="19"/>
      <c r="C464" s="19"/>
      <c r="D464" s="19"/>
      <c r="E464" s="19"/>
      <c r="F464" s="20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20"/>
      <c r="S464" s="20"/>
      <c r="T464" s="20"/>
      <c r="U464" s="20"/>
      <c r="V464" s="20"/>
      <c r="W464" s="20"/>
      <c r="X464" s="20"/>
      <c r="Y464" s="20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20"/>
      <c r="S465" s="20"/>
      <c r="T465" s="20"/>
      <c r="U465" s="20"/>
      <c r="V465" s="20"/>
      <c r="W465" s="20"/>
      <c r="X465" s="20"/>
      <c r="Y465" s="20"/>
    </row>
    <row r="466">
      <c r="A466" s="19"/>
      <c r="B466" s="19"/>
      <c r="C466" s="19"/>
      <c r="D466" s="19"/>
      <c r="E466" s="19"/>
      <c r="F466" s="20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20"/>
      <c r="S466" s="20"/>
      <c r="T466" s="20"/>
      <c r="U466" s="20"/>
      <c r="V466" s="20"/>
      <c r="W466" s="20"/>
      <c r="X466" s="20"/>
      <c r="Y466" s="20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20"/>
      <c r="S467" s="20"/>
      <c r="T467" s="20"/>
      <c r="U467" s="20"/>
      <c r="V467" s="20"/>
      <c r="W467" s="20"/>
      <c r="X467" s="20"/>
      <c r="Y467" s="20"/>
    </row>
    <row r="468">
      <c r="A468" s="19"/>
      <c r="B468" s="19"/>
      <c r="C468" s="19"/>
      <c r="D468" s="19"/>
      <c r="E468" s="19"/>
      <c r="F468" s="20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20"/>
      <c r="S468" s="20"/>
      <c r="T468" s="20"/>
      <c r="U468" s="20"/>
      <c r="V468" s="20"/>
      <c r="W468" s="20"/>
      <c r="X468" s="20"/>
      <c r="Y468" s="20"/>
    </row>
    <row r="469">
      <c r="A469" s="19"/>
      <c r="B469" s="19"/>
      <c r="C469" s="19"/>
      <c r="D469" s="19"/>
      <c r="E469" s="19"/>
      <c r="F469" s="20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20"/>
      <c r="S469" s="20"/>
      <c r="T469" s="20"/>
      <c r="U469" s="20"/>
      <c r="V469" s="20"/>
      <c r="W469" s="20"/>
      <c r="X469" s="20"/>
      <c r="Y469" s="20"/>
    </row>
    <row r="470">
      <c r="A470" s="19"/>
      <c r="B470" s="19"/>
      <c r="C470" s="19"/>
      <c r="D470" s="19"/>
      <c r="E470" s="19"/>
      <c r="F470" s="20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20"/>
      <c r="S470" s="20"/>
      <c r="T470" s="20"/>
      <c r="U470" s="20"/>
      <c r="V470" s="20"/>
      <c r="W470" s="20"/>
      <c r="X470" s="20"/>
      <c r="Y470" s="20"/>
    </row>
    <row r="471">
      <c r="A471" s="19"/>
      <c r="B471" s="19"/>
      <c r="C471" s="19"/>
      <c r="D471" s="19"/>
      <c r="E471" s="19"/>
      <c r="F471" s="20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20"/>
      <c r="S471" s="20"/>
      <c r="T471" s="20"/>
      <c r="U471" s="20"/>
      <c r="V471" s="20"/>
      <c r="W471" s="20"/>
      <c r="X471" s="20"/>
      <c r="Y471" s="20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20"/>
      <c r="S472" s="20"/>
      <c r="T472" s="20"/>
      <c r="U472" s="20"/>
      <c r="V472" s="20"/>
      <c r="W472" s="20"/>
      <c r="X472" s="20"/>
      <c r="Y472" s="20"/>
    </row>
    <row r="473">
      <c r="A473" s="19"/>
      <c r="B473" s="19"/>
      <c r="C473" s="19"/>
      <c r="D473" s="19"/>
      <c r="E473" s="19"/>
      <c r="F473" s="20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20"/>
      <c r="S473" s="20"/>
      <c r="T473" s="20"/>
      <c r="U473" s="20"/>
      <c r="V473" s="20"/>
      <c r="W473" s="20"/>
      <c r="X473" s="20"/>
      <c r="Y473" s="20"/>
    </row>
    <row r="474">
      <c r="A474" s="19"/>
      <c r="B474" s="19"/>
      <c r="C474" s="19"/>
      <c r="D474" s="19"/>
      <c r="E474" s="19"/>
      <c r="F474" s="20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20"/>
      <c r="S474" s="20"/>
      <c r="T474" s="20"/>
      <c r="U474" s="20"/>
      <c r="V474" s="20"/>
      <c r="W474" s="20"/>
      <c r="X474" s="20"/>
      <c r="Y474" s="20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20"/>
      <c r="S475" s="20"/>
      <c r="T475" s="20"/>
      <c r="U475" s="20"/>
      <c r="V475" s="20"/>
      <c r="W475" s="20"/>
      <c r="X475" s="20"/>
      <c r="Y475" s="20"/>
    </row>
    <row r="476">
      <c r="A476" s="19"/>
      <c r="B476" s="19"/>
      <c r="C476" s="19"/>
      <c r="D476" s="19"/>
      <c r="E476" s="19"/>
      <c r="F476" s="20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20"/>
      <c r="S476" s="20"/>
      <c r="T476" s="20"/>
      <c r="U476" s="20"/>
      <c r="V476" s="20"/>
      <c r="W476" s="20"/>
      <c r="X476" s="20"/>
      <c r="Y476" s="20"/>
    </row>
    <row r="477">
      <c r="A477" s="19"/>
      <c r="B477" s="19"/>
      <c r="C477" s="19"/>
      <c r="D477" s="19"/>
      <c r="E477" s="19"/>
      <c r="F477" s="20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20"/>
      <c r="S477" s="20"/>
      <c r="T477" s="20"/>
      <c r="U477" s="20"/>
      <c r="V477" s="20"/>
      <c r="W477" s="20"/>
      <c r="X477" s="20"/>
      <c r="Y477" s="20"/>
    </row>
    <row r="478">
      <c r="A478" s="19"/>
      <c r="B478" s="19"/>
      <c r="C478" s="19"/>
      <c r="D478" s="19"/>
      <c r="E478" s="19"/>
      <c r="F478" s="20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20"/>
      <c r="S478" s="20"/>
      <c r="T478" s="20"/>
      <c r="U478" s="20"/>
      <c r="V478" s="20"/>
      <c r="W478" s="20"/>
      <c r="X478" s="20"/>
      <c r="Y478" s="20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20"/>
      <c r="S479" s="20"/>
      <c r="T479" s="20"/>
      <c r="U479" s="20"/>
      <c r="V479" s="20"/>
      <c r="W479" s="20"/>
      <c r="X479" s="20"/>
      <c r="Y479" s="20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20"/>
      <c r="S480" s="20"/>
      <c r="T480" s="20"/>
      <c r="U480" s="20"/>
      <c r="V480" s="20"/>
      <c r="W480" s="20"/>
      <c r="X480" s="20"/>
      <c r="Y480" s="20"/>
    </row>
    <row r="481">
      <c r="A481" s="19"/>
      <c r="B481" s="19"/>
      <c r="C481" s="19"/>
      <c r="D481" s="19"/>
      <c r="E481" s="19"/>
      <c r="F481" s="20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20"/>
      <c r="S481" s="20"/>
      <c r="T481" s="20"/>
      <c r="U481" s="20"/>
      <c r="V481" s="20"/>
      <c r="W481" s="20"/>
      <c r="X481" s="20"/>
      <c r="Y481" s="20"/>
    </row>
    <row r="482">
      <c r="A482" s="19"/>
      <c r="B482" s="19"/>
      <c r="C482" s="19"/>
      <c r="D482" s="19"/>
      <c r="E482" s="19"/>
      <c r="F482" s="20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20"/>
      <c r="S482" s="20"/>
      <c r="T482" s="20"/>
      <c r="U482" s="20"/>
      <c r="V482" s="20"/>
      <c r="W482" s="20"/>
      <c r="X482" s="20"/>
      <c r="Y482" s="20"/>
    </row>
    <row r="483">
      <c r="A483" s="19"/>
      <c r="B483" s="19"/>
      <c r="C483" s="19"/>
      <c r="D483" s="19"/>
      <c r="E483" s="19"/>
      <c r="F483" s="20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20"/>
      <c r="S483" s="20"/>
      <c r="T483" s="20"/>
      <c r="U483" s="20"/>
      <c r="V483" s="20"/>
      <c r="W483" s="20"/>
      <c r="X483" s="20"/>
      <c r="Y483" s="20"/>
    </row>
    <row r="484">
      <c r="A484" s="19"/>
      <c r="B484" s="19"/>
      <c r="C484" s="19"/>
      <c r="D484" s="19"/>
      <c r="E484" s="19"/>
      <c r="F484" s="20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20"/>
      <c r="S484" s="20"/>
      <c r="T484" s="20"/>
      <c r="U484" s="20"/>
      <c r="V484" s="20"/>
      <c r="W484" s="20"/>
      <c r="X484" s="20"/>
      <c r="Y484" s="20"/>
    </row>
    <row r="485">
      <c r="A485" s="19"/>
      <c r="B485" s="19"/>
      <c r="C485" s="19"/>
      <c r="D485" s="19"/>
      <c r="E485" s="19"/>
      <c r="F485" s="20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20"/>
      <c r="S485" s="20"/>
      <c r="T485" s="20"/>
      <c r="U485" s="20"/>
      <c r="V485" s="20"/>
      <c r="W485" s="20"/>
      <c r="X485" s="20"/>
      <c r="Y485" s="20"/>
    </row>
    <row r="486">
      <c r="A486" s="19"/>
      <c r="B486" s="19"/>
      <c r="C486" s="19"/>
      <c r="D486" s="19"/>
      <c r="E486" s="19"/>
      <c r="F486" s="20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20"/>
      <c r="S486" s="20"/>
      <c r="T486" s="20"/>
      <c r="U486" s="20"/>
      <c r="V486" s="20"/>
      <c r="W486" s="20"/>
      <c r="X486" s="20"/>
      <c r="Y486" s="20"/>
    </row>
    <row r="487">
      <c r="A487" s="19"/>
      <c r="B487" s="19"/>
      <c r="C487" s="19"/>
      <c r="D487" s="19"/>
      <c r="E487" s="19"/>
      <c r="F487" s="20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20"/>
      <c r="S487" s="20"/>
      <c r="T487" s="20"/>
      <c r="U487" s="20"/>
      <c r="V487" s="20"/>
      <c r="W487" s="20"/>
      <c r="X487" s="20"/>
      <c r="Y487" s="20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20"/>
      <c r="S488" s="20"/>
      <c r="T488" s="20"/>
      <c r="U488" s="20"/>
      <c r="V488" s="20"/>
      <c r="W488" s="20"/>
      <c r="X488" s="20"/>
      <c r="Y488" s="20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20"/>
      <c r="S489" s="20"/>
      <c r="T489" s="20"/>
      <c r="U489" s="20"/>
      <c r="V489" s="20"/>
      <c r="W489" s="20"/>
      <c r="X489" s="20"/>
      <c r="Y489" s="20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20"/>
      <c r="S490" s="20"/>
      <c r="T490" s="20"/>
      <c r="U490" s="20"/>
      <c r="V490" s="20"/>
      <c r="W490" s="20"/>
      <c r="X490" s="20"/>
      <c r="Y490" s="20"/>
    </row>
    <row r="491">
      <c r="A491" s="19"/>
      <c r="B491" s="19"/>
      <c r="C491" s="19"/>
      <c r="D491" s="19"/>
      <c r="E491" s="19"/>
      <c r="F491" s="20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20"/>
      <c r="S491" s="20"/>
      <c r="T491" s="20"/>
      <c r="U491" s="20"/>
      <c r="V491" s="20"/>
      <c r="W491" s="20"/>
      <c r="X491" s="20"/>
      <c r="Y491" s="20"/>
    </row>
    <row r="492">
      <c r="A492" s="19"/>
      <c r="B492" s="19"/>
      <c r="C492" s="19"/>
      <c r="D492" s="19"/>
      <c r="E492" s="19"/>
      <c r="F492" s="20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20"/>
      <c r="S492" s="20"/>
      <c r="T492" s="20"/>
      <c r="U492" s="20"/>
      <c r="V492" s="20"/>
      <c r="W492" s="20"/>
      <c r="X492" s="20"/>
      <c r="Y492" s="20"/>
    </row>
    <row r="493">
      <c r="A493" s="19"/>
      <c r="B493" s="19"/>
      <c r="C493" s="19"/>
      <c r="D493" s="19"/>
      <c r="E493" s="19"/>
      <c r="F493" s="20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20"/>
      <c r="S493" s="20"/>
      <c r="T493" s="20"/>
      <c r="U493" s="20"/>
      <c r="V493" s="20"/>
      <c r="W493" s="20"/>
      <c r="X493" s="20"/>
      <c r="Y493" s="20"/>
    </row>
    <row r="494">
      <c r="A494" s="19"/>
      <c r="B494" s="19"/>
      <c r="C494" s="19"/>
      <c r="D494" s="19"/>
      <c r="E494" s="19"/>
      <c r="F494" s="20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20"/>
      <c r="S494" s="20"/>
      <c r="T494" s="20"/>
      <c r="U494" s="20"/>
      <c r="V494" s="20"/>
      <c r="W494" s="20"/>
      <c r="X494" s="20"/>
      <c r="Y494" s="20"/>
    </row>
    <row r="495">
      <c r="A495" s="19"/>
      <c r="B495" s="19"/>
      <c r="C495" s="19"/>
      <c r="D495" s="19"/>
      <c r="E495" s="19"/>
      <c r="F495" s="20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20"/>
      <c r="S495" s="20"/>
      <c r="T495" s="20"/>
      <c r="U495" s="20"/>
      <c r="V495" s="20"/>
      <c r="W495" s="20"/>
      <c r="X495" s="20"/>
      <c r="Y495" s="20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20"/>
      <c r="S496" s="20"/>
      <c r="T496" s="20"/>
      <c r="U496" s="20"/>
      <c r="V496" s="20"/>
      <c r="W496" s="20"/>
      <c r="X496" s="20"/>
      <c r="Y496" s="20"/>
    </row>
    <row r="497">
      <c r="A497" s="19"/>
      <c r="B497" s="19"/>
      <c r="C497" s="19"/>
      <c r="D497" s="19"/>
      <c r="E497" s="19"/>
      <c r="F497" s="20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20"/>
      <c r="S497" s="20"/>
      <c r="T497" s="20"/>
      <c r="U497" s="20"/>
      <c r="V497" s="20"/>
      <c r="W497" s="20"/>
      <c r="X497" s="20"/>
      <c r="Y497" s="20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20"/>
      <c r="S498" s="20"/>
      <c r="T498" s="20"/>
      <c r="U498" s="20"/>
      <c r="V498" s="20"/>
      <c r="W498" s="20"/>
      <c r="X498" s="20"/>
      <c r="Y498" s="20"/>
    </row>
    <row r="499">
      <c r="A499" s="19"/>
      <c r="B499" s="19"/>
      <c r="C499" s="19"/>
      <c r="D499" s="19"/>
      <c r="E499" s="19"/>
      <c r="F499" s="20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20"/>
      <c r="S499" s="20"/>
      <c r="T499" s="20"/>
      <c r="U499" s="20"/>
      <c r="V499" s="20"/>
      <c r="W499" s="20"/>
      <c r="X499" s="20"/>
      <c r="Y499" s="20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20"/>
      <c r="S500" s="20"/>
      <c r="T500" s="20"/>
      <c r="U500" s="20"/>
      <c r="V500" s="20"/>
      <c r="W500" s="20"/>
      <c r="X500" s="20"/>
      <c r="Y500" s="20"/>
    </row>
    <row r="501">
      <c r="A501" s="19"/>
      <c r="B501" s="19"/>
      <c r="C501" s="19"/>
      <c r="D501" s="19"/>
      <c r="E501" s="19"/>
      <c r="F501" s="20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20"/>
      <c r="S501" s="20"/>
      <c r="T501" s="20"/>
      <c r="U501" s="20"/>
      <c r="V501" s="20"/>
      <c r="W501" s="20"/>
      <c r="X501" s="20"/>
      <c r="Y501" s="20"/>
    </row>
    <row r="502">
      <c r="A502" s="19"/>
      <c r="B502" s="19"/>
      <c r="C502" s="19"/>
      <c r="D502" s="19"/>
      <c r="E502" s="19"/>
      <c r="F502" s="20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20"/>
      <c r="S502" s="20"/>
      <c r="T502" s="20"/>
      <c r="U502" s="20"/>
      <c r="V502" s="20"/>
      <c r="W502" s="20"/>
      <c r="X502" s="20"/>
      <c r="Y502" s="20"/>
    </row>
    <row r="503">
      <c r="A503" s="19"/>
      <c r="B503" s="19"/>
      <c r="C503" s="19"/>
      <c r="D503" s="19"/>
      <c r="E503" s="19"/>
      <c r="F503" s="20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20"/>
      <c r="S503" s="20"/>
      <c r="T503" s="20"/>
      <c r="U503" s="20"/>
      <c r="V503" s="20"/>
      <c r="W503" s="20"/>
      <c r="X503" s="20"/>
      <c r="Y503" s="20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20"/>
      <c r="S504" s="20"/>
      <c r="T504" s="20"/>
      <c r="U504" s="20"/>
      <c r="V504" s="20"/>
      <c r="W504" s="20"/>
      <c r="X504" s="20"/>
      <c r="Y504" s="20"/>
    </row>
    <row r="505">
      <c r="A505" s="19"/>
      <c r="B505" s="19"/>
      <c r="C505" s="19"/>
      <c r="D505" s="19"/>
      <c r="E505" s="19"/>
      <c r="F505" s="20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20"/>
      <c r="S505" s="20"/>
      <c r="T505" s="20"/>
      <c r="U505" s="20"/>
      <c r="V505" s="20"/>
      <c r="W505" s="20"/>
      <c r="X505" s="20"/>
      <c r="Y505" s="20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20"/>
      <c r="S506" s="20"/>
      <c r="T506" s="20"/>
      <c r="U506" s="20"/>
      <c r="V506" s="20"/>
      <c r="W506" s="20"/>
      <c r="X506" s="20"/>
      <c r="Y506" s="20"/>
    </row>
    <row r="507">
      <c r="A507" s="19"/>
      <c r="B507" s="19"/>
      <c r="C507" s="19"/>
      <c r="D507" s="19"/>
      <c r="E507" s="19"/>
      <c r="F507" s="20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20"/>
      <c r="S507" s="20"/>
      <c r="T507" s="20"/>
      <c r="U507" s="20"/>
      <c r="V507" s="20"/>
      <c r="W507" s="20"/>
      <c r="X507" s="20"/>
      <c r="Y507" s="20"/>
    </row>
    <row r="508">
      <c r="A508" s="19"/>
      <c r="B508" s="19"/>
      <c r="C508" s="19"/>
      <c r="D508" s="19"/>
      <c r="E508" s="19"/>
      <c r="F508" s="20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20"/>
      <c r="S508" s="20"/>
      <c r="T508" s="20"/>
      <c r="U508" s="20"/>
      <c r="V508" s="20"/>
      <c r="W508" s="20"/>
      <c r="X508" s="20"/>
      <c r="Y508" s="20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20"/>
      <c r="S509" s="20"/>
      <c r="T509" s="20"/>
      <c r="U509" s="20"/>
      <c r="V509" s="20"/>
      <c r="W509" s="20"/>
      <c r="X509" s="20"/>
      <c r="Y509" s="20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20"/>
      <c r="S510" s="20"/>
      <c r="T510" s="20"/>
      <c r="U510" s="20"/>
      <c r="V510" s="20"/>
      <c r="W510" s="20"/>
      <c r="X510" s="20"/>
      <c r="Y510" s="20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20"/>
      <c r="S511" s="20"/>
      <c r="T511" s="20"/>
      <c r="U511" s="20"/>
      <c r="V511" s="20"/>
      <c r="W511" s="20"/>
      <c r="X511" s="20"/>
      <c r="Y511" s="20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20"/>
      <c r="S512" s="20"/>
      <c r="T512" s="20"/>
      <c r="U512" s="20"/>
      <c r="V512" s="20"/>
      <c r="W512" s="20"/>
      <c r="X512" s="20"/>
      <c r="Y512" s="20"/>
    </row>
    <row r="513">
      <c r="A513" s="19"/>
      <c r="B513" s="19"/>
      <c r="C513" s="19"/>
      <c r="D513" s="19"/>
      <c r="E513" s="19"/>
      <c r="F513" s="20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20"/>
      <c r="S513" s="20"/>
      <c r="T513" s="20"/>
      <c r="U513" s="20"/>
      <c r="V513" s="20"/>
      <c r="W513" s="20"/>
      <c r="X513" s="20"/>
      <c r="Y513" s="20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20"/>
      <c r="S514" s="20"/>
      <c r="T514" s="20"/>
      <c r="U514" s="20"/>
      <c r="V514" s="20"/>
      <c r="W514" s="20"/>
      <c r="X514" s="20"/>
      <c r="Y514" s="20"/>
    </row>
    <row r="515">
      <c r="A515" s="19"/>
      <c r="B515" s="19"/>
      <c r="C515" s="19"/>
      <c r="D515" s="19"/>
      <c r="E515" s="19"/>
      <c r="F515" s="20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20"/>
      <c r="S515" s="20"/>
      <c r="T515" s="20"/>
      <c r="U515" s="20"/>
      <c r="V515" s="20"/>
      <c r="W515" s="20"/>
      <c r="X515" s="20"/>
      <c r="Y515" s="20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20"/>
      <c r="S516" s="20"/>
      <c r="T516" s="20"/>
      <c r="U516" s="20"/>
      <c r="V516" s="20"/>
      <c r="W516" s="20"/>
      <c r="X516" s="20"/>
      <c r="Y516" s="20"/>
    </row>
    <row r="517">
      <c r="A517" s="19"/>
      <c r="B517" s="19"/>
      <c r="C517" s="19"/>
      <c r="D517" s="19"/>
      <c r="E517" s="19"/>
      <c r="F517" s="20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20"/>
      <c r="S517" s="20"/>
      <c r="T517" s="20"/>
      <c r="U517" s="20"/>
      <c r="V517" s="20"/>
      <c r="W517" s="20"/>
      <c r="X517" s="20"/>
      <c r="Y517" s="20"/>
    </row>
    <row r="518">
      <c r="A518" s="19"/>
      <c r="B518" s="19"/>
      <c r="C518" s="19"/>
      <c r="D518" s="19"/>
      <c r="E518" s="19"/>
      <c r="F518" s="20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20"/>
      <c r="S518" s="20"/>
      <c r="T518" s="20"/>
      <c r="U518" s="20"/>
      <c r="V518" s="20"/>
      <c r="W518" s="20"/>
      <c r="X518" s="20"/>
      <c r="Y518" s="20"/>
    </row>
    <row r="519">
      <c r="A519" s="19"/>
      <c r="B519" s="19"/>
      <c r="C519" s="19"/>
      <c r="D519" s="19"/>
      <c r="E519" s="19"/>
      <c r="F519" s="20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20"/>
      <c r="S519" s="20"/>
      <c r="T519" s="20"/>
      <c r="U519" s="20"/>
      <c r="V519" s="20"/>
      <c r="W519" s="20"/>
      <c r="X519" s="20"/>
      <c r="Y519" s="20"/>
    </row>
    <row r="520">
      <c r="A520" s="19"/>
      <c r="B520" s="19"/>
      <c r="C520" s="19"/>
      <c r="D520" s="19"/>
      <c r="E520" s="19"/>
      <c r="F520" s="20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20"/>
      <c r="S520" s="20"/>
      <c r="T520" s="20"/>
      <c r="U520" s="20"/>
      <c r="V520" s="20"/>
      <c r="W520" s="20"/>
      <c r="X520" s="20"/>
      <c r="Y520" s="20"/>
    </row>
    <row r="521">
      <c r="A521" s="19"/>
      <c r="B521" s="19"/>
      <c r="C521" s="19"/>
      <c r="D521" s="19"/>
      <c r="E521" s="19"/>
      <c r="F521" s="20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20"/>
      <c r="S521" s="20"/>
      <c r="T521" s="20"/>
      <c r="U521" s="20"/>
      <c r="V521" s="20"/>
      <c r="W521" s="20"/>
      <c r="X521" s="20"/>
      <c r="Y521" s="20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20"/>
      <c r="S522" s="20"/>
      <c r="T522" s="20"/>
      <c r="U522" s="20"/>
      <c r="V522" s="20"/>
      <c r="W522" s="20"/>
      <c r="X522" s="20"/>
      <c r="Y522" s="20"/>
    </row>
    <row r="523">
      <c r="A523" s="19"/>
      <c r="B523" s="19"/>
      <c r="C523" s="19"/>
      <c r="D523" s="19"/>
      <c r="E523" s="19"/>
      <c r="F523" s="20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20"/>
      <c r="S523" s="20"/>
      <c r="T523" s="20"/>
      <c r="U523" s="20"/>
      <c r="V523" s="20"/>
      <c r="W523" s="20"/>
      <c r="X523" s="20"/>
      <c r="Y523" s="20"/>
    </row>
    <row r="524">
      <c r="A524" s="19"/>
      <c r="B524" s="19"/>
      <c r="C524" s="19"/>
      <c r="D524" s="19"/>
      <c r="E524" s="19"/>
      <c r="F524" s="20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20"/>
      <c r="S524" s="20"/>
      <c r="T524" s="20"/>
      <c r="U524" s="20"/>
      <c r="V524" s="20"/>
      <c r="W524" s="20"/>
      <c r="X524" s="20"/>
      <c r="Y524" s="20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20"/>
      <c r="S525" s="20"/>
      <c r="T525" s="20"/>
      <c r="U525" s="20"/>
      <c r="V525" s="20"/>
      <c r="W525" s="20"/>
      <c r="X525" s="20"/>
      <c r="Y525" s="20"/>
    </row>
    <row r="526">
      <c r="A526" s="19"/>
      <c r="B526" s="19"/>
      <c r="C526" s="19"/>
      <c r="D526" s="19"/>
      <c r="E526" s="19"/>
      <c r="F526" s="20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20"/>
      <c r="S526" s="20"/>
      <c r="T526" s="20"/>
      <c r="U526" s="20"/>
      <c r="V526" s="20"/>
      <c r="W526" s="20"/>
      <c r="X526" s="20"/>
      <c r="Y526" s="20"/>
    </row>
    <row r="527">
      <c r="A527" s="19"/>
      <c r="B527" s="19"/>
      <c r="C527" s="19"/>
      <c r="D527" s="19"/>
      <c r="E527" s="19"/>
      <c r="F527" s="20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20"/>
      <c r="S527" s="20"/>
      <c r="T527" s="20"/>
      <c r="U527" s="20"/>
      <c r="V527" s="20"/>
      <c r="W527" s="20"/>
      <c r="X527" s="20"/>
      <c r="Y527" s="20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20"/>
      <c r="S528" s="20"/>
      <c r="T528" s="20"/>
      <c r="U528" s="20"/>
      <c r="V528" s="20"/>
      <c r="W528" s="20"/>
      <c r="X528" s="20"/>
      <c r="Y528" s="20"/>
    </row>
    <row r="529">
      <c r="A529" s="19"/>
      <c r="B529" s="19"/>
      <c r="C529" s="19"/>
      <c r="D529" s="19"/>
      <c r="E529" s="19"/>
      <c r="F529" s="20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20"/>
      <c r="S529" s="20"/>
      <c r="T529" s="20"/>
      <c r="U529" s="20"/>
      <c r="V529" s="20"/>
      <c r="W529" s="20"/>
      <c r="X529" s="20"/>
      <c r="Y529" s="20"/>
    </row>
    <row r="530">
      <c r="A530" s="19"/>
      <c r="B530" s="19"/>
      <c r="C530" s="19"/>
      <c r="D530" s="19"/>
      <c r="E530" s="19"/>
      <c r="F530" s="20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20"/>
      <c r="S530" s="20"/>
      <c r="T530" s="20"/>
      <c r="U530" s="20"/>
      <c r="V530" s="20"/>
      <c r="W530" s="20"/>
      <c r="X530" s="20"/>
      <c r="Y530" s="20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20"/>
      <c r="S531" s="20"/>
      <c r="T531" s="20"/>
      <c r="U531" s="20"/>
      <c r="V531" s="20"/>
      <c r="W531" s="20"/>
      <c r="X531" s="20"/>
      <c r="Y531" s="20"/>
    </row>
    <row r="532">
      <c r="A532" s="19"/>
      <c r="B532" s="19"/>
      <c r="C532" s="19"/>
      <c r="D532" s="19"/>
      <c r="E532" s="19"/>
      <c r="F532" s="20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20"/>
      <c r="S532" s="20"/>
      <c r="T532" s="20"/>
      <c r="U532" s="20"/>
      <c r="V532" s="20"/>
      <c r="W532" s="20"/>
      <c r="X532" s="20"/>
      <c r="Y532" s="20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20"/>
      <c r="S533" s="20"/>
      <c r="T533" s="20"/>
      <c r="U533" s="20"/>
      <c r="V533" s="20"/>
      <c r="W533" s="20"/>
      <c r="X533" s="20"/>
      <c r="Y533" s="20"/>
    </row>
    <row r="534">
      <c r="A534" s="19"/>
      <c r="B534" s="19"/>
      <c r="C534" s="19"/>
      <c r="D534" s="19"/>
      <c r="E534" s="19"/>
      <c r="F534" s="20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20"/>
      <c r="S534" s="20"/>
      <c r="T534" s="20"/>
      <c r="U534" s="20"/>
      <c r="V534" s="20"/>
      <c r="W534" s="20"/>
      <c r="X534" s="20"/>
      <c r="Y534" s="20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20"/>
      <c r="S535" s="20"/>
      <c r="T535" s="20"/>
      <c r="U535" s="20"/>
      <c r="V535" s="20"/>
      <c r="W535" s="20"/>
      <c r="X535" s="20"/>
      <c r="Y535" s="20"/>
    </row>
    <row r="536">
      <c r="A536" s="19"/>
      <c r="B536" s="19"/>
      <c r="C536" s="19"/>
      <c r="D536" s="19"/>
      <c r="E536" s="19"/>
      <c r="F536" s="20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20"/>
      <c r="S536" s="20"/>
      <c r="T536" s="20"/>
      <c r="U536" s="20"/>
      <c r="V536" s="20"/>
      <c r="W536" s="20"/>
      <c r="X536" s="20"/>
      <c r="Y536" s="20"/>
    </row>
    <row r="537">
      <c r="A537" s="19"/>
      <c r="B537" s="19"/>
      <c r="C537" s="19"/>
      <c r="D537" s="19"/>
      <c r="E537" s="19"/>
      <c r="F537" s="20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20"/>
      <c r="S537" s="20"/>
      <c r="T537" s="20"/>
      <c r="U537" s="20"/>
      <c r="V537" s="20"/>
      <c r="W537" s="20"/>
      <c r="X537" s="20"/>
      <c r="Y537" s="20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20"/>
      <c r="S538" s="20"/>
      <c r="T538" s="20"/>
      <c r="U538" s="20"/>
      <c r="V538" s="20"/>
      <c r="W538" s="20"/>
      <c r="X538" s="20"/>
      <c r="Y538" s="20"/>
    </row>
    <row r="539">
      <c r="A539" s="19"/>
      <c r="B539" s="19"/>
      <c r="C539" s="19"/>
      <c r="D539" s="19"/>
      <c r="E539" s="19"/>
      <c r="F539" s="20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20"/>
      <c r="S539" s="20"/>
      <c r="T539" s="20"/>
      <c r="U539" s="20"/>
      <c r="V539" s="20"/>
      <c r="W539" s="20"/>
      <c r="X539" s="20"/>
      <c r="Y539" s="20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20"/>
      <c r="S540" s="20"/>
      <c r="T540" s="20"/>
      <c r="U540" s="20"/>
      <c r="V540" s="20"/>
      <c r="W540" s="20"/>
      <c r="X540" s="20"/>
      <c r="Y540" s="20"/>
    </row>
    <row r="541">
      <c r="A541" s="19"/>
      <c r="B541" s="19"/>
      <c r="C541" s="19"/>
      <c r="D541" s="19"/>
      <c r="E541" s="19"/>
      <c r="F541" s="20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20"/>
      <c r="S541" s="20"/>
      <c r="T541" s="20"/>
      <c r="U541" s="20"/>
      <c r="V541" s="20"/>
      <c r="W541" s="20"/>
      <c r="X541" s="20"/>
      <c r="Y541" s="20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20"/>
      <c r="S542" s="20"/>
      <c r="T542" s="20"/>
      <c r="U542" s="20"/>
      <c r="V542" s="20"/>
      <c r="W542" s="20"/>
      <c r="X542" s="20"/>
      <c r="Y542" s="20"/>
    </row>
    <row r="543">
      <c r="A543" s="19"/>
      <c r="B543" s="19"/>
      <c r="C543" s="19"/>
      <c r="D543" s="19"/>
      <c r="E543" s="19"/>
      <c r="F543" s="20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20"/>
      <c r="S543" s="20"/>
      <c r="T543" s="20"/>
      <c r="U543" s="20"/>
      <c r="V543" s="20"/>
      <c r="W543" s="20"/>
      <c r="X543" s="20"/>
      <c r="Y543" s="20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20"/>
      <c r="S544" s="20"/>
      <c r="T544" s="20"/>
      <c r="U544" s="20"/>
      <c r="V544" s="20"/>
      <c r="W544" s="20"/>
      <c r="X544" s="20"/>
      <c r="Y544" s="20"/>
    </row>
    <row r="545">
      <c r="A545" s="19"/>
      <c r="B545" s="19"/>
      <c r="C545" s="19"/>
      <c r="D545" s="19"/>
      <c r="E545" s="19"/>
      <c r="F545" s="20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20"/>
      <c r="S545" s="20"/>
      <c r="T545" s="20"/>
      <c r="U545" s="20"/>
      <c r="V545" s="20"/>
      <c r="W545" s="20"/>
      <c r="X545" s="20"/>
      <c r="Y545" s="20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20"/>
      <c r="S546" s="20"/>
      <c r="T546" s="20"/>
      <c r="U546" s="20"/>
      <c r="V546" s="20"/>
      <c r="W546" s="20"/>
      <c r="X546" s="20"/>
      <c r="Y546" s="20"/>
    </row>
    <row r="547">
      <c r="A547" s="19"/>
      <c r="B547" s="19"/>
      <c r="C547" s="19"/>
      <c r="D547" s="19"/>
      <c r="E547" s="19"/>
      <c r="F547" s="20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20"/>
      <c r="S547" s="20"/>
      <c r="T547" s="20"/>
      <c r="U547" s="20"/>
      <c r="V547" s="20"/>
      <c r="W547" s="20"/>
      <c r="X547" s="20"/>
      <c r="Y547" s="20"/>
    </row>
    <row r="548">
      <c r="A548" s="19"/>
      <c r="B548" s="19"/>
      <c r="C548" s="19"/>
      <c r="D548" s="19"/>
      <c r="E548" s="19"/>
      <c r="F548" s="20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20"/>
      <c r="S548" s="20"/>
      <c r="T548" s="20"/>
      <c r="U548" s="20"/>
      <c r="V548" s="20"/>
      <c r="W548" s="20"/>
      <c r="X548" s="20"/>
      <c r="Y548" s="20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20"/>
      <c r="S549" s="20"/>
      <c r="T549" s="20"/>
      <c r="U549" s="20"/>
      <c r="V549" s="20"/>
      <c r="W549" s="20"/>
      <c r="X549" s="20"/>
      <c r="Y549" s="20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20"/>
      <c r="S550" s="20"/>
      <c r="T550" s="20"/>
      <c r="U550" s="20"/>
      <c r="V550" s="20"/>
      <c r="W550" s="20"/>
      <c r="X550" s="20"/>
      <c r="Y550" s="20"/>
    </row>
    <row r="551">
      <c r="A551" s="19"/>
      <c r="B551" s="19"/>
      <c r="C551" s="19"/>
      <c r="D551" s="19"/>
      <c r="E551" s="19"/>
      <c r="F551" s="20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20"/>
      <c r="S551" s="20"/>
      <c r="T551" s="20"/>
      <c r="U551" s="20"/>
      <c r="V551" s="20"/>
      <c r="W551" s="20"/>
      <c r="X551" s="20"/>
      <c r="Y551" s="20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20"/>
      <c r="S552" s="20"/>
      <c r="T552" s="20"/>
      <c r="U552" s="20"/>
      <c r="V552" s="20"/>
      <c r="W552" s="20"/>
      <c r="X552" s="20"/>
      <c r="Y552" s="20"/>
    </row>
    <row r="553">
      <c r="A553" s="19"/>
      <c r="B553" s="19"/>
      <c r="C553" s="19"/>
      <c r="D553" s="19"/>
      <c r="E553" s="19"/>
      <c r="F553" s="20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20"/>
      <c r="S553" s="20"/>
      <c r="T553" s="20"/>
      <c r="U553" s="20"/>
      <c r="V553" s="20"/>
      <c r="W553" s="20"/>
      <c r="X553" s="20"/>
      <c r="Y553" s="20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20"/>
      <c r="S554" s="20"/>
      <c r="T554" s="20"/>
      <c r="U554" s="20"/>
      <c r="V554" s="20"/>
      <c r="W554" s="20"/>
      <c r="X554" s="20"/>
      <c r="Y554" s="20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20"/>
      <c r="S555" s="20"/>
      <c r="T555" s="20"/>
      <c r="U555" s="20"/>
      <c r="V555" s="20"/>
      <c r="W555" s="20"/>
      <c r="X555" s="20"/>
      <c r="Y555" s="20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20"/>
      <c r="S556" s="20"/>
      <c r="T556" s="20"/>
      <c r="U556" s="20"/>
      <c r="V556" s="20"/>
      <c r="W556" s="20"/>
      <c r="X556" s="20"/>
      <c r="Y556" s="20"/>
    </row>
    <row r="557">
      <c r="A557" s="19"/>
      <c r="B557" s="19"/>
      <c r="C557" s="19"/>
      <c r="D557" s="19"/>
      <c r="E557" s="19"/>
      <c r="F557" s="20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20"/>
      <c r="S557" s="20"/>
      <c r="T557" s="20"/>
      <c r="U557" s="20"/>
      <c r="V557" s="20"/>
      <c r="W557" s="20"/>
      <c r="X557" s="20"/>
      <c r="Y557" s="20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20"/>
      <c r="S558" s="20"/>
      <c r="T558" s="20"/>
      <c r="U558" s="20"/>
      <c r="V558" s="20"/>
      <c r="W558" s="20"/>
      <c r="X558" s="20"/>
      <c r="Y558" s="20"/>
    </row>
    <row r="559">
      <c r="A559" s="19"/>
      <c r="B559" s="19"/>
      <c r="C559" s="19"/>
      <c r="D559" s="19"/>
      <c r="E559" s="19"/>
      <c r="F559" s="20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20"/>
      <c r="S559" s="20"/>
      <c r="T559" s="20"/>
      <c r="U559" s="20"/>
      <c r="V559" s="20"/>
      <c r="W559" s="20"/>
      <c r="X559" s="20"/>
      <c r="Y559" s="20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20"/>
      <c r="S560" s="20"/>
      <c r="T560" s="20"/>
      <c r="U560" s="20"/>
      <c r="V560" s="20"/>
      <c r="W560" s="20"/>
      <c r="X560" s="20"/>
      <c r="Y560" s="20"/>
    </row>
    <row r="561">
      <c r="A561" s="19"/>
      <c r="B561" s="19"/>
      <c r="C561" s="19"/>
      <c r="D561" s="19"/>
      <c r="E561" s="19"/>
      <c r="F561" s="20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20"/>
      <c r="S561" s="20"/>
      <c r="T561" s="20"/>
      <c r="U561" s="20"/>
      <c r="V561" s="20"/>
      <c r="W561" s="20"/>
      <c r="X561" s="20"/>
      <c r="Y561" s="20"/>
    </row>
    <row r="562">
      <c r="A562" s="19"/>
      <c r="B562" s="19"/>
      <c r="C562" s="19"/>
      <c r="D562" s="19"/>
      <c r="E562" s="19"/>
      <c r="F562" s="20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20"/>
      <c r="S562" s="20"/>
      <c r="T562" s="20"/>
      <c r="U562" s="20"/>
      <c r="V562" s="20"/>
      <c r="W562" s="20"/>
      <c r="X562" s="20"/>
      <c r="Y562" s="20"/>
    </row>
    <row r="563">
      <c r="A563" s="19"/>
      <c r="B563" s="19"/>
      <c r="C563" s="19"/>
      <c r="D563" s="19"/>
      <c r="E563" s="19"/>
      <c r="F563" s="20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20"/>
      <c r="S563" s="20"/>
      <c r="T563" s="20"/>
      <c r="U563" s="20"/>
      <c r="V563" s="20"/>
      <c r="W563" s="20"/>
      <c r="X563" s="20"/>
      <c r="Y563" s="20"/>
    </row>
    <row r="564">
      <c r="A564" s="19"/>
      <c r="B564" s="19"/>
      <c r="C564" s="19"/>
      <c r="D564" s="19"/>
      <c r="E564" s="19"/>
      <c r="F564" s="20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20"/>
      <c r="S564" s="20"/>
      <c r="T564" s="20"/>
      <c r="U564" s="20"/>
      <c r="V564" s="20"/>
      <c r="W564" s="20"/>
      <c r="X564" s="20"/>
      <c r="Y564" s="20"/>
    </row>
    <row r="565">
      <c r="A565" s="19"/>
      <c r="B565" s="19"/>
      <c r="C565" s="19"/>
      <c r="D565" s="19"/>
      <c r="E565" s="19"/>
      <c r="F565" s="20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20"/>
      <c r="S565" s="20"/>
      <c r="T565" s="20"/>
      <c r="U565" s="20"/>
      <c r="V565" s="20"/>
      <c r="W565" s="20"/>
      <c r="X565" s="20"/>
      <c r="Y565" s="20"/>
    </row>
    <row r="566">
      <c r="A566" s="19"/>
      <c r="B566" s="19"/>
      <c r="C566" s="19"/>
      <c r="D566" s="19"/>
      <c r="E566" s="19"/>
      <c r="F566" s="20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20"/>
      <c r="S566" s="20"/>
      <c r="T566" s="20"/>
      <c r="U566" s="20"/>
      <c r="V566" s="20"/>
      <c r="W566" s="20"/>
      <c r="X566" s="20"/>
      <c r="Y566" s="20"/>
    </row>
    <row r="567">
      <c r="A567" s="19"/>
      <c r="B567" s="19"/>
      <c r="C567" s="19"/>
      <c r="D567" s="19"/>
      <c r="E567" s="19"/>
      <c r="F567" s="20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20"/>
      <c r="S567" s="20"/>
      <c r="T567" s="20"/>
      <c r="U567" s="20"/>
      <c r="V567" s="20"/>
      <c r="W567" s="20"/>
      <c r="X567" s="20"/>
      <c r="Y567" s="20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20"/>
      <c r="S568" s="20"/>
      <c r="T568" s="20"/>
      <c r="U568" s="20"/>
      <c r="V568" s="20"/>
      <c r="W568" s="20"/>
      <c r="X568" s="20"/>
      <c r="Y568" s="20"/>
    </row>
    <row r="569">
      <c r="A569" s="19"/>
      <c r="B569" s="19"/>
      <c r="C569" s="19"/>
      <c r="D569" s="19"/>
      <c r="E569" s="19"/>
      <c r="F569" s="20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20"/>
      <c r="S569" s="20"/>
      <c r="T569" s="20"/>
      <c r="U569" s="20"/>
      <c r="V569" s="20"/>
      <c r="W569" s="20"/>
      <c r="X569" s="20"/>
      <c r="Y569" s="20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20"/>
      <c r="S570" s="20"/>
      <c r="T570" s="20"/>
      <c r="U570" s="20"/>
      <c r="V570" s="20"/>
      <c r="W570" s="20"/>
      <c r="X570" s="20"/>
      <c r="Y570" s="20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20"/>
      <c r="S571" s="20"/>
      <c r="T571" s="20"/>
      <c r="U571" s="20"/>
      <c r="V571" s="20"/>
      <c r="W571" s="20"/>
      <c r="X571" s="20"/>
      <c r="Y571" s="20"/>
    </row>
    <row r="572">
      <c r="A572" s="19"/>
      <c r="B572" s="19"/>
      <c r="C572" s="19"/>
      <c r="D572" s="19"/>
      <c r="E572" s="19"/>
      <c r="F572" s="20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20"/>
      <c r="S572" s="20"/>
      <c r="T572" s="20"/>
      <c r="U572" s="20"/>
      <c r="V572" s="20"/>
      <c r="W572" s="20"/>
      <c r="X572" s="20"/>
      <c r="Y572" s="20"/>
    </row>
    <row r="573">
      <c r="A573" s="19"/>
      <c r="B573" s="19"/>
      <c r="C573" s="19"/>
      <c r="D573" s="19"/>
      <c r="E573" s="19"/>
      <c r="F573" s="20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20"/>
      <c r="S573" s="20"/>
      <c r="T573" s="20"/>
      <c r="U573" s="20"/>
      <c r="V573" s="20"/>
      <c r="W573" s="20"/>
      <c r="X573" s="20"/>
      <c r="Y573" s="20"/>
    </row>
    <row r="574">
      <c r="A574" s="19"/>
      <c r="B574" s="19"/>
      <c r="C574" s="19"/>
      <c r="D574" s="19"/>
      <c r="E574" s="19"/>
      <c r="F574" s="20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20"/>
      <c r="S574" s="20"/>
      <c r="T574" s="20"/>
      <c r="U574" s="20"/>
      <c r="V574" s="20"/>
      <c r="W574" s="20"/>
      <c r="X574" s="20"/>
      <c r="Y574" s="20"/>
    </row>
    <row r="575">
      <c r="A575" s="19"/>
      <c r="B575" s="19"/>
      <c r="C575" s="19"/>
      <c r="D575" s="19"/>
      <c r="E575" s="19"/>
      <c r="F575" s="20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20"/>
      <c r="S575" s="20"/>
      <c r="T575" s="20"/>
      <c r="U575" s="20"/>
      <c r="V575" s="20"/>
      <c r="W575" s="20"/>
      <c r="X575" s="20"/>
      <c r="Y575" s="20"/>
    </row>
    <row r="576">
      <c r="A576" s="19"/>
      <c r="B576" s="19"/>
      <c r="C576" s="19"/>
      <c r="D576" s="19"/>
      <c r="E576" s="19"/>
      <c r="F576" s="20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20"/>
      <c r="S576" s="20"/>
      <c r="T576" s="20"/>
      <c r="U576" s="20"/>
      <c r="V576" s="20"/>
      <c r="W576" s="20"/>
      <c r="X576" s="20"/>
      <c r="Y576" s="20"/>
    </row>
    <row r="577">
      <c r="A577" s="19"/>
      <c r="B577" s="19"/>
      <c r="C577" s="19"/>
      <c r="D577" s="19"/>
      <c r="E577" s="19"/>
      <c r="F577" s="20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20"/>
      <c r="S577" s="20"/>
      <c r="T577" s="20"/>
      <c r="U577" s="20"/>
      <c r="V577" s="20"/>
      <c r="W577" s="20"/>
      <c r="X577" s="20"/>
      <c r="Y577" s="20"/>
    </row>
    <row r="578">
      <c r="A578" s="19"/>
      <c r="B578" s="19"/>
      <c r="C578" s="19"/>
      <c r="D578" s="19"/>
      <c r="E578" s="19"/>
      <c r="F578" s="20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20"/>
      <c r="S578" s="20"/>
      <c r="T578" s="20"/>
      <c r="U578" s="20"/>
      <c r="V578" s="20"/>
      <c r="W578" s="20"/>
      <c r="X578" s="20"/>
      <c r="Y578" s="20"/>
    </row>
    <row r="579">
      <c r="A579" s="19"/>
      <c r="B579" s="19"/>
      <c r="C579" s="19"/>
      <c r="D579" s="19"/>
      <c r="E579" s="19"/>
      <c r="F579" s="20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20"/>
      <c r="S579" s="20"/>
      <c r="T579" s="20"/>
      <c r="U579" s="20"/>
      <c r="V579" s="20"/>
      <c r="W579" s="20"/>
      <c r="X579" s="20"/>
      <c r="Y579" s="20"/>
    </row>
    <row r="580">
      <c r="A580" s="19"/>
      <c r="B580" s="19"/>
      <c r="C580" s="19"/>
      <c r="D580" s="19"/>
      <c r="E580" s="19"/>
      <c r="F580" s="20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20"/>
      <c r="S580" s="20"/>
      <c r="T580" s="20"/>
      <c r="U580" s="20"/>
      <c r="V580" s="20"/>
      <c r="W580" s="20"/>
      <c r="X580" s="20"/>
      <c r="Y580" s="20"/>
    </row>
    <row r="581">
      <c r="A581" s="19"/>
      <c r="B581" s="19"/>
      <c r="C581" s="19"/>
      <c r="D581" s="19"/>
      <c r="E581" s="19"/>
      <c r="F581" s="20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20"/>
      <c r="S581" s="20"/>
      <c r="T581" s="20"/>
      <c r="U581" s="20"/>
      <c r="V581" s="20"/>
      <c r="W581" s="20"/>
      <c r="X581" s="20"/>
      <c r="Y581" s="20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20"/>
      <c r="S582" s="20"/>
      <c r="T582" s="20"/>
      <c r="U582" s="20"/>
      <c r="V582" s="20"/>
      <c r="W582" s="20"/>
      <c r="X582" s="20"/>
      <c r="Y582" s="20"/>
    </row>
    <row r="583">
      <c r="A583" s="19"/>
      <c r="B583" s="19"/>
      <c r="C583" s="19"/>
      <c r="D583" s="19"/>
      <c r="E583" s="19"/>
      <c r="F583" s="20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20"/>
      <c r="S583" s="20"/>
      <c r="T583" s="20"/>
      <c r="U583" s="20"/>
      <c r="V583" s="20"/>
      <c r="W583" s="20"/>
      <c r="X583" s="20"/>
      <c r="Y583" s="20"/>
    </row>
    <row r="584">
      <c r="A584" s="19"/>
      <c r="B584" s="19"/>
      <c r="C584" s="19"/>
      <c r="D584" s="19"/>
      <c r="E584" s="19"/>
      <c r="F584" s="20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20"/>
      <c r="S584" s="20"/>
      <c r="T584" s="20"/>
      <c r="U584" s="20"/>
      <c r="V584" s="20"/>
      <c r="W584" s="20"/>
      <c r="X584" s="20"/>
      <c r="Y584" s="20"/>
    </row>
    <row r="585">
      <c r="A585" s="19"/>
      <c r="B585" s="19"/>
      <c r="C585" s="19"/>
      <c r="D585" s="19"/>
      <c r="E585" s="19"/>
      <c r="F585" s="20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20"/>
      <c r="S585" s="20"/>
      <c r="T585" s="20"/>
      <c r="U585" s="20"/>
      <c r="V585" s="20"/>
      <c r="W585" s="20"/>
      <c r="X585" s="20"/>
      <c r="Y585" s="20"/>
    </row>
    <row r="586">
      <c r="A586" s="19"/>
      <c r="B586" s="19"/>
      <c r="C586" s="19"/>
      <c r="D586" s="19"/>
      <c r="E586" s="19"/>
      <c r="F586" s="20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20"/>
      <c r="S586" s="20"/>
      <c r="T586" s="20"/>
      <c r="U586" s="20"/>
      <c r="V586" s="20"/>
      <c r="W586" s="20"/>
      <c r="X586" s="20"/>
      <c r="Y586" s="20"/>
    </row>
    <row r="587">
      <c r="A587" s="19"/>
      <c r="B587" s="19"/>
      <c r="C587" s="19"/>
      <c r="D587" s="19"/>
      <c r="E587" s="19"/>
      <c r="F587" s="20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20"/>
      <c r="S587" s="20"/>
      <c r="T587" s="20"/>
      <c r="U587" s="20"/>
      <c r="V587" s="20"/>
      <c r="W587" s="20"/>
      <c r="X587" s="20"/>
      <c r="Y587" s="20"/>
    </row>
    <row r="588">
      <c r="A588" s="19"/>
      <c r="B588" s="19"/>
      <c r="C588" s="19"/>
      <c r="D588" s="19"/>
      <c r="E588" s="19"/>
      <c r="F588" s="20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20"/>
      <c r="S588" s="20"/>
      <c r="T588" s="20"/>
      <c r="U588" s="20"/>
      <c r="V588" s="20"/>
      <c r="W588" s="20"/>
      <c r="X588" s="20"/>
      <c r="Y588" s="20"/>
    </row>
    <row r="589">
      <c r="A589" s="19"/>
      <c r="B589" s="19"/>
      <c r="C589" s="19"/>
      <c r="D589" s="19"/>
      <c r="E589" s="19"/>
      <c r="F589" s="20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20"/>
      <c r="S589" s="20"/>
      <c r="T589" s="20"/>
      <c r="U589" s="20"/>
      <c r="V589" s="20"/>
      <c r="W589" s="20"/>
      <c r="X589" s="20"/>
      <c r="Y589" s="20"/>
    </row>
    <row r="590">
      <c r="A590" s="19"/>
      <c r="B590" s="19"/>
      <c r="C590" s="19"/>
      <c r="D590" s="19"/>
      <c r="E590" s="19"/>
      <c r="F590" s="20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20"/>
      <c r="S590" s="20"/>
      <c r="T590" s="20"/>
      <c r="U590" s="20"/>
      <c r="V590" s="20"/>
      <c r="W590" s="20"/>
      <c r="X590" s="20"/>
      <c r="Y590" s="20"/>
    </row>
    <row r="591">
      <c r="A591" s="19"/>
      <c r="B591" s="19"/>
      <c r="C591" s="19"/>
      <c r="D591" s="19"/>
      <c r="E591" s="19"/>
      <c r="F591" s="20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20"/>
      <c r="S591" s="20"/>
      <c r="T591" s="20"/>
      <c r="U591" s="20"/>
      <c r="V591" s="20"/>
      <c r="W591" s="20"/>
      <c r="X591" s="20"/>
      <c r="Y591" s="20"/>
    </row>
    <row r="592">
      <c r="A592" s="19"/>
      <c r="B592" s="19"/>
      <c r="C592" s="19"/>
      <c r="D592" s="19"/>
      <c r="E592" s="19"/>
      <c r="F592" s="20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20"/>
      <c r="S592" s="20"/>
      <c r="T592" s="20"/>
      <c r="U592" s="20"/>
      <c r="V592" s="20"/>
      <c r="W592" s="20"/>
      <c r="X592" s="20"/>
      <c r="Y592" s="20"/>
    </row>
    <row r="593">
      <c r="A593" s="19"/>
      <c r="B593" s="19"/>
      <c r="C593" s="19"/>
      <c r="D593" s="19"/>
      <c r="E593" s="19"/>
      <c r="F593" s="20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20"/>
      <c r="S593" s="20"/>
      <c r="T593" s="20"/>
      <c r="U593" s="20"/>
      <c r="V593" s="20"/>
      <c r="W593" s="20"/>
      <c r="X593" s="20"/>
      <c r="Y593" s="20"/>
    </row>
    <row r="594">
      <c r="A594" s="19"/>
      <c r="B594" s="19"/>
      <c r="C594" s="19"/>
      <c r="D594" s="19"/>
      <c r="E594" s="19"/>
      <c r="F594" s="20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20"/>
      <c r="S594" s="20"/>
      <c r="T594" s="20"/>
      <c r="U594" s="20"/>
      <c r="V594" s="20"/>
      <c r="W594" s="20"/>
      <c r="X594" s="20"/>
      <c r="Y594" s="20"/>
    </row>
    <row r="595">
      <c r="A595" s="19"/>
      <c r="B595" s="19"/>
      <c r="C595" s="19"/>
      <c r="D595" s="19"/>
      <c r="E595" s="19"/>
      <c r="F595" s="20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20"/>
      <c r="S595" s="20"/>
      <c r="T595" s="20"/>
      <c r="U595" s="20"/>
      <c r="V595" s="20"/>
      <c r="W595" s="20"/>
      <c r="X595" s="20"/>
      <c r="Y595" s="20"/>
    </row>
    <row r="596">
      <c r="A596" s="19"/>
      <c r="B596" s="19"/>
      <c r="C596" s="19"/>
      <c r="D596" s="19"/>
      <c r="E596" s="19"/>
      <c r="F596" s="20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20"/>
      <c r="S596" s="20"/>
      <c r="T596" s="20"/>
      <c r="U596" s="20"/>
      <c r="V596" s="20"/>
      <c r="W596" s="20"/>
      <c r="X596" s="20"/>
      <c r="Y596" s="20"/>
    </row>
    <row r="597">
      <c r="A597" s="19"/>
      <c r="B597" s="19"/>
      <c r="C597" s="19"/>
      <c r="D597" s="19"/>
      <c r="E597" s="19"/>
      <c r="F597" s="20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20"/>
      <c r="S597" s="20"/>
      <c r="T597" s="20"/>
      <c r="U597" s="20"/>
      <c r="V597" s="20"/>
      <c r="W597" s="20"/>
      <c r="X597" s="20"/>
      <c r="Y597" s="20"/>
    </row>
    <row r="598">
      <c r="A598" s="19"/>
      <c r="B598" s="19"/>
      <c r="C598" s="19"/>
      <c r="D598" s="19"/>
      <c r="E598" s="19"/>
      <c r="F598" s="20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20"/>
      <c r="S598" s="20"/>
      <c r="T598" s="20"/>
      <c r="U598" s="20"/>
      <c r="V598" s="20"/>
      <c r="W598" s="20"/>
      <c r="X598" s="20"/>
      <c r="Y598" s="20"/>
    </row>
    <row r="599">
      <c r="A599" s="19"/>
      <c r="B599" s="19"/>
      <c r="C599" s="19"/>
      <c r="D599" s="19"/>
      <c r="E599" s="19"/>
      <c r="F599" s="20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20"/>
      <c r="S599" s="20"/>
      <c r="T599" s="20"/>
      <c r="U599" s="20"/>
      <c r="V599" s="20"/>
      <c r="W599" s="20"/>
      <c r="X599" s="20"/>
      <c r="Y599" s="20"/>
    </row>
    <row r="600">
      <c r="A600" s="19"/>
      <c r="B600" s="19"/>
      <c r="C600" s="19"/>
      <c r="D600" s="19"/>
      <c r="E600" s="19"/>
      <c r="F600" s="20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20"/>
      <c r="S600" s="20"/>
      <c r="T600" s="20"/>
      <c r="U600" s="20"/>
      <c r="V600" s="20"/>
      <c r="W600" s="20"/>
      <c r="X600" s="20"/>
      <c r="Y600" s="20"/>
    </row>
    <row r="601">
      <c r="A601" s="19"/>
      <c r="B601" s="19"/>
      <c r="C601" s="19"/>
      <c r="D601" s="19"/>
      <c r="E601" s="19"/>
      <c r="F601" s="20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20"/>
      <c r="S601" s="20"/>
      <c r="T601" s="20"/>
      <c r="U601" s="20"/>
      <c r="V601" s="20"/>
      <c r="W601" s="20"/>
      <c r="X601" s="20"/>
      <c r="Y601" s="20"/>
    </row>
    <row r="602">
      <c r="A602" s="19"/>
      <c r="B602" s="19"/>
      <c r="C602" s="19"/>
      <c r="D602" s="19"/>
      <c r="E602" s="19"/>
      <c r="F602" s="20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20"/>
      <c r="S602" s="20"/>
      <c r="T602" s="20"/>
      <c r="U602" s="20"/>
      <c r="V602" s="20"/>
      <c r="W602" s="20"/>
      <c r="X602" s="20"/>
      <c r="Y602" s="20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20"/>
      <c r="S603" s="20"/>
      <c r="T603" s="20"/>
      <c r="U603" s="20"/>
      <c r="V603" s="20"/>
      <c r="W603" s="20"/>
      <c r="X603" s="20"/>
      <c r="Y603" s="20"/>
    </row>
    <row r="604">
      <c r="A604" s="19"/>
      <c r="B604" s="19"/>
      <c r="C604" s="19"/>
      <c r="D604" s="19"/>
      <c r="E604" s="19"/>
      <c r="F604" s="20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20"/>
      <c r="S604" s="20"/>
      <c r="T604" s="20"/>
      <c r="U604" s="20"/>
      <c r="V604" s="20"/>
      <c r="W604" s="20"/>
      <c r="X604" s="20"/>
      <c r="Y604" s="20"/>
    </row>
    <row r="605">
      <c r="A605" s="19"/>
      <c r="B605" s="19"/>
      <c r="C605" s="19"/>
      <c r="D605" s="19"/>
      <c r="E605" s="19"/>
      <c r="F605" s="20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20"/>
      <c r="S605" s="20"/>
      <c r="T605" s="20"/>
      <c r="U605" s="20"/>
      <c r="V605" s="20"/>
      <c r="W605" s="20"/>
      <c r="X605" s="20"/>
      <c r="Y605" s="20"/>
    </row>
    <row r="606">
      <c r="A606" s="19"/>
      <c r="B606" s="19"/>
      <c r="C606" s="19"/>
      <c r="D606" s="19"/>
      <c r="E606" s="19"/>
      <c r="F606" s="20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20"/>
      <c r="S606" s="20"/>
      <c r="T606" s="20"/>
      <c r="U606" s="20"/>
      <c r="V606" s="20"/>
      <c r="W606" s="20"/>
      <c r="X606" s="20"/>
      <c r="Y606" s="20"/>
    </row>
    <row r="607">
      <c r="A607" s="19"/>
      <c r="B607" s="19"/>
      <c r="C607" s="19"/>
      <c r="D607" s="19"/>
      <c r="E607" s="19"/>
      <c r="F607" s="20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20"/>
      <c r="S607" s="20"/>
      <c r="T607" s="20"/>
      <c r="U607" s="20"/>
      <c r="V607" s="20"/>
      <c r="W607" s="20"/>
      <c r="X607" s="20"/>
      <c r="Y607" s="20"/>
    </row>
    <row r="608">
      <c r="A608" s="19"/>
      <c r="B608" s="19"/>
      <c r="C608" s="19"/>
      <c r="D608" s="19"/>
      <c r="E608" s="19"/>
      <c r="F608" s="20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20"/>
      <c r="S608" s="20"/>
      <c r="T608" s="20"/>
      <c r="U608" s="20"/>
      <c r="V608" s="20"/>
      <c r="W608" s="20"/>
      <c r="X608" s="20"/>
      <c r="Y608" s="20"/>
    </row>
    <row r="609">
      <c r="A609" s="19"/>
      <c r="B609" s="19"/>
      <c r="C609" s="19"/>
      <c r="D609" s="19"/>
      <c r="E609" s="19"/>
      <c r="F609" s="20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20"/>
      <c r="S609" s="20"/>
      <c r="T609" s="20"/>
      <c r="U609" s="20"/>
      <c r="V609" s="20"/>
      <c r="W609" s="20"/>
      <c r="X609" s="20"/>
      <c r="Y609" s="20"/>
    </row>
    <row r="610">
      <c r="A610" s="19"/>
      <c r="B610" s="19"/>
      <c r="C610" s="19"/>
      <c r="D610" s="19"/>
      <c r="E610" s="19"/>
      <c r="F610" s="20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20"/>
      <c r="S610" s="20"/>
      <c r="T610" s="20"/>
      <c r="U610" s="20"/>
      <c r="V610" s="20"/>
      <c r="W610" s="20"/>
      <c r="X610" s="20"/>
      <c r="Y610" s="20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20"/>
      <c r="S611" s="20"/>
      <c r="T611" s="20"/>
      <c r="U611" s="20"/>
      <c r="V611" s="20"/>
      <c r="W611" s="20"/>
      <c r="X611" s="20"/>
      <c r="Y611" s="20"/>
    </row>
    <row r="612">
      <c r="A612" s="19"/>
      <c r="B612" s="19"/>
      <c r="C612" s="19"/>
      <c r="D612" s="19"/>
      <c r="E612" s="19"/>
      <c r="F612" s="20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20"/>
      <c r="S612" s="20"/>
      <c r="T612" s="20"/>
      <c r="U612" s="20"/>
      <c r="V612" s="20"/>
      <c r="W612" s="20"/>
      <c r="X612" s="20"/>
      <c r="Y612" s="20"/>
    </row>
    <row r="613">
      <c r="A613" s="19"/>
      <c r="B613" s="19"/>
      <c r="C613" s="19"/>
      <c r="D613" s="19"/>
      <c r="E613" s="19"/>
      <c r="F613" s="20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20"/>
      <c r="S613" s="20"/>
      <c r="T613" s="20"/>
      <c r="U613" s="20"/>
      <c r="V613" s="20"/>
      <c r="W613" s="20"/>
      <c r="X613" s="20"/>
      <c r="Y613" s="20"/>
    </row>
    <row r="614">
      <c r="A614" s="19"/>
      <c r="B614" s="19"/>
      <c r="C614" s="19"/>
      <c r="D614" s="19"/>
      <c r="E614" s="19"/>
      <c r="F614" s="20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20"/>
      <c r="S614" s="20"/>
      <c r="T614" s="20"/>
      <c r="U614" s="20"/>
      <c r="V614" s="20"/>
      <c r="W614" s="20"/>
      <c r="X614" s="20"/>
      <c r="Y614" s="20"/>
    </row>
    <row r="615">
      <c r="A615" s="19"/>
      <c r="B615" s="19"/>
      <c r="C615" s="19"/>
      <c r="D615" s="19"/>
      <c r="E615" s="19"/>
      <c r="F615" s="20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20"/>
      <c r="S615" s="20"/>
      <c r="T615" s="20"/>
      <c r="U615" s="20"/>
      <c r="V615" s="20"/>
      <c r="W615" s="20"/>
      <c r="X615" s="20"/>
      <c r="Y615" s="20"/>
    </row>
    <row r="616">
      <c r="A616" s="19"/>
      <c r="B616" s="19"/>
      <c r="C616" s="19"/>
      <c r="D616" s="19"/>
      <c r="E616" s="19"/>
      <c r="F616" s="20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20"/>
      <c r="S616" s="20"/>
      <c r="T616" s="20"/>
      <c r="U616" s="20"/>
      <c r="V616" s="20"/>
      <c r="W616" s="20"/>
      <c r="X616" s="20"/>
      <c r="Y616" s="20"/>
    </row>
    <row r="617">
      <c r="A617" s="19"/>
      <c r="B617" s="19"/>
      <c r="C617" s="19"/>
      <c r="D617" s="19"/>
      <c r="E617" s="19"/>
      <c r="F617" s="20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20"/>
      <c r="S617" s="20"/>
      <c r="T617" s="20"/>
      <c r="U617" s="20"/>
      <c r="V617" s="20"/>
      <c r="W617" s="20"/>
      <c r="X617" s="20"/>
      <c r="Y617" s="20"/>
    </row>
    <row r="618">
      <c r="A618" s="19"/>
      <c r="B618" s="19"/>
      <c r="C618" s="19"/>
      <c r="D618" s="19"/>
      <c r="E618" s="19"/>
      <c r="F618" s="20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20"/>
      <c r="S618" s="20"/>
      <c r="T618" s="20"/>
      <c r="U618" s="20"/>
      <c r="V618" s="20"/>
      <c r="W618" s="20"/>
      <c r="X618" s="20"/>
      <c r="Y618" s="20"/>
    </row>
    <row r="619">
      <c r="A619" s="19"/>
      <c r="B619" s="19"/>
      <c r="C619" s="19"/>
      <c r="D619" s="19"/>
      <c r="E619" s="19"/>
      <c r="F619" s="20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20"/>
      <c r="S619" s="20"/>
      <c r="T619" s="20"/>
      <c r="U619" s="20"/>
      <c r="V619" s="20"/>
      <c r="W619" s="20"/>
      <c r="X619" s="20"/>
      <c r="Y619" s="20"/>
    </row>
    <row r="620">
      <c r="A620" s="19"/>
      <c r="B620" s="19"/>
      <c r="C620" s="19"/>
      <c r="D620" s="19"/>
      <c r="E620" s="19"/>
      <c r="F620" s="20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20"/>
      <c r="S620" s="20"/>
      <c r="T620" s="20"/>
      <c r="U620" s="20"/>
      <c r="V620" s="20"/>
      <c r="W620" s="20"/>
      <c r="X620" s="20"/>
      <c r="Y620" s="20"/>
    </row>
    <row r="621">
      <c r="A621" s="19"/>
      <c r="B621" s="19"/>
      <c r="C621" s="19"/>
      <c r="D621" s="19"/>
      <c r="E621" s="19"/>
      <c r="F621" s="20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20"/>
      <c r="S621" s="20"/>
      <c r="T621" s="20"/>
      <c r="U621" s="20"/>
      <c r="V621" s="20"/>
      <c r="W621" s="20"/>
      <c r="X621" s="20"/>
      <c r="Y621" s="20"/>
    </row>
    <row r="622">
      <c r="A622" s="19"/>
      <c r="B622" s="19"/>
      <c r="C622" s="19"/>
      <c r="D622" s="19"/>
      <c r="E622" s="19"/>
      <c r="F622" s="20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20"/>
      <c r="S622" s="20"/>
      <c r="T622" s="20"/>
      <c r="U622" s="20"/>
      <c r="V622" s="20"/>
      <c r="W622" s="20"/>
      <c r="X622" s="20"/>
      <c r="Y622" s="20"/>
    </row>
    <row r="623">
      <c r="A623" s="19"/>
      <c r="B623" s="19"/>
      <c r="C623" s="19"/>
      <c r="D623" s="19"/>
      <c r="E623" s="19"/>
      <c r="F623" s="20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20"/>
      <c r="S623" s="20"/>
      <c r="T623" s="20"/>
      <c r="U623" s="20"/>
      <c r="V623" s="20"/>
      <c r="W623" s="20"/>
      <c r="X623" s="20"/>
      <c r="Y623" s="20"/>
    </row>
    <row r="624">
      <c r="A624" s="19"/>
      <c r="B624" s="19"/>
      <c r="C624" s="19"/>
      <c r="D624" s="19"/>
      <c r="E624" s="19"/>
      <c r="F624" s="20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20"/>
      <c r="S624" s="20"/>
      <c r="T624" s="20"/>
      <c r="U624" s="20"/>
      <c r="V624" s="20"/>
      <c r="W624" s="20"/>
      <c r="X624" s="20"/>
      <c r="Y624" s="20"/>
    </row>
    <row r="625">
      <c r="A625" s="19"/>
      <c r="B625" s="19"/>
      <c r="C625" s="19"/>
      <c r="D625" s="19"/>
      <c r="E625" s="19"/>
      <c r="F625" s="20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20"/>
      <c r="S625" s="20"/>
      <c r="T625" s="20"/>
      <c r="U625" s="20"/>
      <c r="V625" s="20"/>
      <c r="W625" s="20"/>
      <c r="X625" s="20"/>
      <c r="Y625" s="20"/>
    </row>
    <row r="626">
      <c r="A626" s="19"/>
      <c r="B626" s="19"/>
      <c r="C626" s="19"/>
      <c r="D626" s="19"/>
      <c r="E626" s="19"/>
      <c r="F626" s="20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20"/>
      <c r="S626" s="20"/>
      <c r="T626" s="20"/>
      <c r="U626" s="20"/>
      <c r="V626" s="20"/>
      <c r="W626" s="20"/>
      <c r="X626" s="20"/>
      <c r="Y626" s="20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20"/>
      <c r="S627" s="20"/>
      <c r="T627" s="20"/>
      <c r="U627" s="20"/>
      <c r="V627" s="20"/>
      <c r="W627" s="20"/>
      <c r="X627" s="20"/>
      <c r="Y627" s="20"/>
    </row>
    <row r="628">
      <c r="A628" s="19"/>
      <c r="B628" s="19"/>
      <c r="C628" s="19"/>
      <c r="D628" s="19"/>
      <c r="E628" s="19"/>
      <c r="F628" s="20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20"/>
      <c r="S628" s="20"/>
      <c r="T628" s="20"/>
      <c r="U628" s="20"/>
      <c r="V628" s="20"/>
      <c r="W628" s="20"/>
      <c r="X628" s="20"/>
      <c r="Y628" s="20"/>
    </row>
    <row r="629">
      <c r="A629" s="19"/>
      <c r="B629" s="19"/>
      <c r="C629" s="19"/>
      <c r="D629" s="19"/>
      <c r="E629" s="19"/>
      <c r="F629" s="20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20"/>
      <c r="S629" s="20"/>
      <c r="T629" s="20"/>
      <c r="U629" s="20"/>
      <c r="V629" s="20"/>
      <c r="W629" s="20"/>
      <c r="X629" s="20"/>
      <c r="Y629" s="20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20"/>
      <c r="S630" s="20"/>
      <c r="T630" s="20"/>
      <c r="U630" s="20"/>
      <c r="V630" s="20"/>
      <c r="W630" s="20"/>
      <c r="X630" s="20"/>
      <c r="Y630" s="20"/>
    </row>
    <row r="631">
      <c r="A631" s="19"/>
      <c r="B631" s="19"/>
      <c r="C631" s="19"/>
      <c r="D631" s="19"/>
      <c r="E631" s="19"/>
      <c r="F631" s="20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20"/>
      <c r="S631" s="20"/>
      <c r="T631" s="20"/>
      <c r="U631" s="20"/>
      <c r="V631" s="20"/>
      <c r="W631" s="20"/>
      <c r="X631" s="20"/>
      <c r="Y631" s="20"/>
    </row>
    <row r="632">
      <c r="A632" s="19"/>
      <c r="B632" s="19"/>
      <c r="C632" s="19"/>
      <c r="D632" s="19"/>
      <c r="E632" s="19"/>
      <c r="F632" s="20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20"/>
      <c r="S632" s="20"/>
      <c r="T632" s="20"/>
      <c r="U632" s="20"/>
      <c r="V632" s="20"/>
      <c r="W632" s="20"/>
      <c r="X632" s="20"/>
      <c r="Y632" s="20"/>
    </row>
    <row r="633">
      <c r="A633" s="19"/>
      <c r="B633" s="19"/>
      <c r="C633" s="19"/>
      <c r="D633" s="19"/>
      <c r="E633" s="19"/>
      <c r="F633" s="20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20"/>
      <c r="S633" s="20"/>
      <c r="T633" s="20"/>
      <c r="U633" s="20"/>
      <c r="V633" s="20"/>
      <c r="W633" s="20"/>
      <c r="X633" s="20"/>
      <c r="Y633" s="20"/>
    </row>
    <row r="634">
      <c r="A634" s="19"/>
      <c r="B634" s="19"/>
      <c r="C634" s="19"/>
      <c r="D634" s="19"/>
      <c r="E634" s="19"/>
      <c r="F634" s="20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20"/>
      <c r="S634" s="20"/>
      <c r="T634" s="20"/>
      <c r="U634" s="20"/>
      <c r="V634" s="20"/>
      <c r="W634" s="20"/>
      <c r="X634" s="20"/>
      <c r="Y634" s="20"/>
    </row>
    <row r="635">
      <c r="A635" s="19"/>
      <c r="B635" s="19"/>
      <c r="C635" s="19"/>
      <c r="D635" s="19"/>
      <c r="E635" s="19"/>
      <c r="F635" s="20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20"/>
      <c r="S635" s="20"/>
      <c r="T635" s="20"/>
      <c r="U635" s="20"/>
      <c r="V635" s="20"/>
      <c r="W635" s="20"/>
      <c r="X635" s="20"/>
      <c r="Y635" s="20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20"/>
      <c r="S636" s="20"/>
      <c r="T636" s="20"/>
      <c r="U636" s="20"/>
      <c r="V636" s="20"/>
      <c r="W636" s="20"/>
      <c r="X636" s="20"/>
      <c r="Y636" s="20"/>
    </row>
    <row r="637">
      <c r="A637" s="19"/>
      <c r="B637" s="19"/>
      <c r="C637" s="19"/>
      <c r="D637" s="19"/>
      <c r="E637" s="19"/>
      <c r="F637" s="20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20"/>
      <c r="S637" s="20"/>
      <c r="T637" s="20"/>
      <c r="U637" s="20"/>
      <c r="V637" s="20"/>
      <c r="W637" s="20"/>
      <c r="X637" s="20"/>
      <c r="Y637" s="20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20"/>
      <c r="S638" s="20"/>
      <c r="T638" s="20"/>
      <c r="U638" s="20"/>
      <c r="V638" s="20"/>
      <c r="W638" s="20"/>
      <c r="X638" s="20"/>
      <c r="Y638" s="20"/>
    </row>
    <row r="639">
      <c r="A639" s="19"/>
      <c r="B639" s="19"/>
      <c r="C639" s="19"/>
      <c r="D639" s="19"/>
      <c r="E639" s="19"/>
      <c r="F639" s="20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20"/>
      <c r="S639" s="20"/>
      <c r="T639" s="20"/>
      <c r="U639" s="20"/>
      <c r="V639" s="20"/>
      <c r="W639" s="20"/>
      <c r="X639" s="20"/>
      <c r="Y639" s="20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20"/>
      <c r="S640" s="20"/>
      <c r="T640" s="20"/>
      <c r="U640" s="20"/>
      <c r="V640" s="20"/>
      <c r="W640" s="20"/>
      <c r="X640" s="20"/>
      <c r="Y640" s="20"/>
    </row>
    <row r="641">
      <c r="A641" s="19"/>
      <c r="B641" s="19"/>
      <c r="C641" s="19"/>
      <c r="D641" s="19"/>
      <c r="E641" s="19"/>
      <c r="F641" s="20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20"/>
      <c r="S641" s="20"/>
      <c r="T641" s="20"/>
      <c r="U641" s="20"/>
      <c r="V641" s="20"/>
      <c r="W641" s="20"/>
      <c r="X641" s="20"/>
      <c r="Y641" s="20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20"/>
      <c r="S642" s="20"/>
      <c r="T642" s="20"/>
      <c r="U642" s="20"/>
      <c r="V642" s="20"/>
      <c r="W642" s="20"/>
      <c r="X642" s="20"/>
      <c r="Y642" s="20"/>
    </row>
    <row r="643">
      <c r="A643" s="19"/>
      <c r="B643" s="19"/>
      <c r="C643" s="19"/>
      <c r="D643" s="19"/>
      <c r="E643" s="19"/>
      <c r="F643" s="20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20"/>
      <c r="S643" s="20"/>
      <c r="T643" s="20"/>
      <c r="U643" s="20"/>
      <c r="V643" s="20"/>
      <c r="W643" s="20"/>
      <c r="X643" s="20"/>
      <c r="Y643" s="20"/>
    </row>
    <row r="644">
      <c r="A644" s="19"/>
      <c r="B644" s="19"/>
      <c r="C644" s="19"/>
      <c r="D644" s="19"/>
      <c r="E644" s="19"/>
      <c r="F644" s="20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20"/>
      <c r="S644" s="20"/>
      <c r="T644" s="20"/>
      <c r="U644" s="20"/>
      <c r="V644" s="20"/>
      <c r="W644" s="20"/>
      <c r="X644" s="20"/>
      <c r="Y644" s="20"/>
    </row>
    <row r="645">
      <c r="A645" s="19"/>
      <c r="B645" s="19"/>
      <c r="C645" s="19"/>
      <c r="D645" s="19"/>
      <c r="E645" s="19"/>
      <c r="F645" s="20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20"/>
      <c r="S645" s="20"/>
      <c r="T645" s="20"/>
      <c r="U645" s="20"/>
      <c r="V645" s="20"/>
      <c r="W645" s="20"/>
      <c r="X645" s="20"/>
      <c r="Y645" s="20"/>
    </row>
    <row r="646">
      <c r="A646" s="19"/>
      <c r="B646" s="19"/>
      <c r="C646" s="19"/>
      <c r="D646" s="19"/>
      <c r="E646" s="19"/>
      <c r="F646" s="20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20"/>
      <c r="S646" s="20"/>
      <c r="T646" s="20"/>
      <c r="U646" s="20"/>
      <c r="V646" s="20"/>
      <c r="W646" s="20"/>
      <c r="X646" s="20"/>
      <c r="Y646" s="20"/>
    </row>
    <row r="647">
      <c r="A647" s="19"/>
      <c r="B647" s="19"/>
      <c r="C647" s="19"/>
      <c r="D647" s="19"/>
      <c r="E647" s="19"/>
      <c r="F647" s="20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20"/>
      <c r="S647" s="20"/>
      <c r="T647" s="20"/>
      <c r="U647" s="20"/>
      <c r="V647" s="20"/>
      <c r="W647" s="20"/>
      <c r="X647" s="20"/>
      <c r="Y647" s="20"/>
    </row>
    <row r="648">
      <c r="A648" s="19"/>
      <c r="B648" s="19"/>
      <c r="C648" s="19"/>
      <c r="D648" s="19"/>
      <c r="E648" s="19"/>
      <c r="F648" s="20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20"/>
      <c r="S648" s="20"/>
      <c r="T648" s="20"/>
      <c r="U648" s="20"/>
      <c r="V648" s="20"/>
      <c r="W648" s="20"/>
      <c r="X648" s="20"/>
      <c r="Y648" s="20"/>
    </row>
    <row r="649">
      <c r="A649" s="19"/>
      <c r="B649" s="19"/>
      <c r="C649" s="19"/>
      <c r="D649" s="19"/>
      <c r="E649" s="19"/>
      <c r="F649" s="20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20"/>
      <c r="S649" s="20"/>
      <c r="T649" s="20"/>
      <c r="U649" s="20"/>
      <c r="V649" s="20"/>
      <c r="W649" s="20"/>
      <c r="X649" s="20"/>
      <c r="Y649" s="20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20"/>
      <c r="S650" s="20"/>
      <c r="T650" s="20"/>
      <c r="U650" s="20"/>
      <c r="V650" s="20"/>
      <c r="W650" s="20"/>
      <c r="X650" s="20"/>
      <c r="Y650" s="20"/>
    </row>
    <row r="651">
      <c r="A651" s="19"/>
      <c r="B651" s="19"/>
      <c r="C651" s="19"/>
      <c r="D651" s="19"/>
      <c r="E651" s="19"/>
      <c r="F651" s="20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20"/>
      <c r="S651" s="20"/>
      <c r="T651" s="20"/>
      <c r="U651" s="20"/>
      <c r="V651" s="20"/>
      <c r="W651" s="20"/>
      <c r="X651" s="20"/>
      <c r="Y651" s="20"/>
    </row>
    <row r="652">
      <c r="A652" s="19"/>
      <c r="B652" s="19"/>
      <c r="C652" s="19"/>
      <c r="D652" s="19"/>
      <c r="E652" s="19"/>
      <c r="F652" s="20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20"/>
      <c r="S652" s="20"/>
      <c r="T652" s="20"/>
      <c r="U652" s="20"/>
      <c r="V652" s="20"/>
      <c r="W652" s="20"/>
      <c r="X652" s="20"/>
      <c r="Y652" s="20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20"/>
      <c r="S653" s="20"/>
      <c r="T653" s="20"/>
      <c r="U653" s="20"/>
      <c r="V653" s="20"/>
      <c r="W653" s="20"/>
      <c r="X653" s="20"/>
      <c r="Y653" s="20"/>
    </row>
    <row r="654">
      <c r="A654" s="19"/>
      <c r="B654" s="19"/>
      <c r="C654" s="19"/>
      <c r="D654" s="19"/>
      <c r="E654" s="19"/>
      <c r="F654" s="20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20"/>
      <c r="S654" s="20"/>
      <c r="T654" s="20"/>
      <c r="U654" s="20"/>
      <c r="V654" s="20"/>
      <c r="W654" s="20"/>
      <c r="X654" s="20"/>
      <c r="Y654" s="20"/>
    </row>
    <row r="655">
      <c r="A655" s="19"/>
      <c r="B655" s="19"/>
      <c r="C655" s="19"/>
      <c r="D655" s="19"/>
      <c r="E655" s="19"/>
      <c r="F655" s="20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20"/>
      <c r="S655" s="20"/>
      <c r="T655" s="20"/>
      <c r="U655" s="20"/>
      <c r="V655" s="20"/>
      <c r="W655" s="20"/>
      <c r="X655" s="20"/>
      <c r="Y655" s="20"/>
    </row>
    <row r="656">
      <c r="A656" s="19"/>
      <c r="B656" s="19"/>
      <c r="C656" s="19"/>
      <c r="D656" s="19"/>
      <c r="E656" s="19"/>
      <c r="F656" s="20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20"/>
      <c r="S656" s="20"/>
      <c r="T656" s="20"/>
      <c r="U656" s="20"/>
      <c r="V656" s="20"/>
      <c r="W656" s="20"/>
      <c r="X656" s="20"/>
      <c r="Y656" s="20"/>
    </row>
    <row r="657">
      <c r="A657" s="19"/>
      <c r="B657" s="19"/>
      <c r="C657" s="19"/>
      <c r="D657" s="19"/>
      <c r="E657" s="19"/>
      <c r="F657" s="20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20"/>
      <c r="S657" s="20"/>
      <c r="T657" s="20"/>
      <c r="U657" s="20"/>
      <c r="V657" s="20"/>
      <c r="W657" s="20"/>
      <c r="X657" s="20"/>
      <c r="Y657" s="20"/>
    </row>
    <row r="658">
      <c r="A658" s="19"/>
      <c r="B658" s="19"/>
      <c r="C658" s="19"/>
      <c r="D658" s="19"/>
      <c r="E658" s="19"/>
      <c r="F658" s="20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20"/>
      <c r="S658" s="20"/>
      <c r="T658" s="20"/>
      <c r="U658" s="20"/>
      <c r="V658" s="20"/>
      <c r="W658" s="20"/>
      <c r="X658" s="20"/>
      <c r="Y658" s="20"/>
    </row>
    <row r="659">
      <c r="A659" s="19"/>
      <c r="B659" s="19"/>
      <c r="C659" s="19"/>
      <c r="D659" s="19"/>
      <c r="E659" s="19"/>
      <c r="F659" s="20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20"/>
      <c r="S659" s="20"/>
      <c r="T659" s="20"/>
      <c r="U659" s="20"/>
      <c r="V659" s="20"/>
      <c r="W659" s="20"/>
      <c r="X659" s="20"/>
      <c r="Y659" s="20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20"/>
      <c r="S660" s="20"/>
      <c r="T660" s="20"/>
      <c r="U660" s="20"/>
      <c r="V660" s="20"/>
      <c r="W660" s="20"/>
      <c r="X660" s="20"/>
      <c r="Y660" s="20"/>
    </row>
    <row r="661">
      <c r="A661" s="19"/>
      <c r="B661" s="19"/>
      <c r="C661" s="19"/>
      <c r="D661" s="19"/>
      <c r="E661" s="19"/>
      <c r="F661" s="20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20"/>
      <c r="S661" s="20"/>
      <c r="T661" s="20"/>
      <c r="U661" s="20"/>
      <c r="V661" s="20"/>
      <c r="W661" s="20"/>
      <c r="X661" s="20"/>
      <c r="Y661" s="20"/>
    </row>
    <row r="662">
      <c r="A662" s="19"/>
      <c r="B662" s="19"/>
      <c r="C662" s="19"/>
      <c r="D662" s="19"/>
      <c r="E662" s="19"/>
      <c r="F662" s="20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20"/>
      <c r="S662" s="20"/>
      <c r="T662" s="20"/>
      <c r="U662" s="20"/>
      <c r="V662" s="20"/>
      <c r="W662" s="20"/>
      <c r="X662" s="20"/>
      <c r="Y662" s="20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20"/>
      <c r="S663" s="20"/>
      <c r="T663" s="20"/>
      <c r="U663" s="20"/>
      <c r="V663" s="20"/>
      <c r="W663" s="20"/>
      <c r="X663" s="20"/>
      <c r="Y663" s="20"/>
    </row>
    <row r="664">
      <c r="A664" s="19"/>
      <c r="B664" s="19"/>
      <c r="C664" s="19"/>
      <c r="D664" s="19"/>
      <c r="E664" s="19"/>
      <c r="F664" s="20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20"/>
      <c r="S664" s="20"/>
      <c r="T664" s="20"/>
      <c r="U664" s="20"/>
      <c r="V664" s="20"/>
      <c r="W664" s="20"/>
      <c r="X664" s="20"/>
      <c r="Y664" s="20"/>
    </row>
    <row r="665">
      <c r="A665" s="19"/>
      <c r="B665" s="19"/>
      <c r="C665" s="19"/>
      <c r="D665" s="19"/>
      <c r="E665" s="19"/>
      <c r="F665" s="20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20"/>
      <c r="S665" s="20"/>
      <c r="T665" s="20"/>
      <c r="U665" s="20"/>
      <c r="V665" s="20"/>
      <c r="W665" s="20"/>
      <c r="X665" s="20"/>
      <c r="Y665" s="20"/>
    </row>
    <row r="666">
      <c r="A666" s="19"/>
      <c r="B666" s="19"/>
      <c r="C666" s="19"/>
      <c r="D666" s="19"/>
      <c r="E666" s="19"/>
      <c r="F666" s="20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20"/>
      <c r="S666" s="20"/>
      <c r="T666" s="20"/>
      <c r="U666" s="20"/>
      <c r="V666" s="20"/>
      <c r="W666" s="20"/>
      <c r="X666" s="20"/>
      <c r="Y666" s="20"/>
    </row>
    <row r="667">
      <c r="A667" s="19"/>
      <c r="B667" s="19"/>
      <c r="C667" s="19"/>
      <c r="D667" s="19"/>
      <c r="E667" s="19"/>
      <c r="F667" s="20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20"/>
      <c r="S667" s="20"/>
      <c r="T667" s="20"/>
      <c r="U667" s="20"/>
      <c r="V667" s="20"/>
      <c r="W667" s="20"/>
      <c r="X667" s="20"/>
      <c r="Y667" s="20"/>
    </row>
    <row r="668">
      <c r="A668" s="19"/>
      <c r="B668" s="19"/>
      <c r="C668" s="19"/>
      <c r="D668" s="19"/>
      <c r="E668" s="19"/>
      <c r="F668" s="20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20"/>
      <c r="S668" s="20"/>
      <c r="T668" s="20"/>
      <c r="U668" s="20"/>
      <c r="V668" s="20"/>
      <c r="W668" s="20"/>
      <c r="X668" s="20"/>
      <c r="Y668" s="20"/>
    </row>
    <row r="669">
      <c r="A669" s="19"/>
      <c r="B669" s="19"/>
      <c r="C669" s="19"/>
      <c r="D669" s="19"/>
      <c r="E669" s="19"/>
      <c r="F669" s="20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20"/>
      <c r="S669" s="20"/>
      <c r="T669" s="20"/>
      <c r="U669" s="20"/>
      <c r="V669" s="20"/>
      <c r="W669" s="20"/>
      <c r="X669" s="20"/>
      <c r="Y669" s="20"/>
    </row>
    <row r="670">
      <c r="A670" s="19"/>
      <c r="B670" s="19"/>
      <c r="C670" s="19"/>
      <c r="D670" s="19"/>
      <c r="E670" s="19"/>
      <c r="F670" s="20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20"/>
      <c r="S670" s="20"/>
      <c r="T670" s="20"/>
      <c r="U670" s="20"/>
      <c r="V670" s="20"/>
      <c r="W670" s="20"/>
      <c r="X670" s="20"/>
      <c r="Y670" s="20"/>
    </row>
    <row r="671">
      <c r="A671" s="19"/>
      <c r="B671" s="19"/>
      <c r="C671" s="19"/>
      <c r="D671" s="19"/>
      <c r="E671" s="19"/>
      <c r="F671" s="20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20"/>
      <c r="S671" s="20"/>
      <c r="T671" s="20"/>
      <c r="U671" s="20"/>
      <c r="V671" s="20"/>
      <c r="W671" s="20"/>
      <c r="X671" s="20"/>
      <c r="Y671" s="20"/>
    </row>
    <row r="672">
      <c r="A672" s="19"/>
      <c r="B672" s="19"/>
      <c r="C672" s="19"/>
      <c r="D672" s="19"/>
      <c r="E672" s="19"/>
      <c r="F672" s="20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20"/>
      <c r="S672" s="20"/>
      <c r="T672" s="20"/>
      <c r="U672" s="20"/>
      <c r="V672" s="20"/>
      <c r="W672" s="20"/>
      <c r="X672" s="20"/>
      <c r="Y672" s="20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20"/>
      <c r="S673" s="20"/>
      <c r="T673" s="20"/>
      <c r="U673" s="20"/>
      <c r="V673" s="20"/>
      <c r="W673" s="20"/>
      <c r="X673" s="20"/>
      <c r="Y673" s="20"/>
    </row>
    <row r="674">
      <c r="A674" s="19"/>
      <c r="B674" s="19"/>
      <c r="C674" s="19"/>
      <c r="D674" s="19"/>
      <c r="E674" s="19"/>
      <c r="F674" s="20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20"/>
      <c r="S674" s="20"/>
      <c r="T674" s="20"/>
      <c r="U674" s="20"/>
      <c r="V674" s="20"/>
      <c r="W674" s="20"/>
      <c r="X674" s="20"/>
      <c r="Y674" s="20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20"/>
      <c r="S675" s="20"/>
      <c r="T675" s="20"/>
      <c r="U675" s="20"/>
      <c r="V675" s="20"/>
      <c r="W675" s="20"/>
      <c r="X675" s="20"/>
      <c r="Y675" s="20"/>
    </row>
    <row r="676">
      <c r="A676" s="19"/>
      <c r="B676" s="19"/>
      <c r="C676" s="19"/>
      <c r="D676" s="19"/>
      <c r="E676" s="19"/>
      <c r="F676" s="20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20"/>
      <c r="S676" s="20"/>
      <c r="T676" s="20"/>
      <c r="U676" s="20"/>
      <c r="V676" s="20"/>
      <c r="W676" s="20"/>
      <c r="X676" s="20"/>
      <c r="Y676" s="20"/>
    </row>
    <row r="677">
      <c r="A677" s="19"/>
      <c r="B677" s="19"/>
      <c r="C677" s="19"/>
      <c r="D677" s="19"/>
      <c r="E677" s="19"/>
      <c r="F677" s="20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20"/>
      <c r="S677" s="20"/>
      <c r="T677" s="20"/>
      <c r="U677" s="20"/>
      <c r="V677" s="20"/>
      <c r="W677" s="20"/>
      <c r="X677" s="20"/>
      <c r="Y677" s="20"/>
    </row>
    <row r="678">
      <c r="A678" s="19"/>
      <c r="B678" s="19"/>
      <c r="C678" s="19"/>
      <c r="D678" s="19"/>
      <c r="E678" s="19"/>
      <c r="F678" s="20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20"/>
      <c r="S678" s="20"/>
      <c r="T678" s="20"/>
      <c r="U678" s="20"/>
      <c r="V678" s="20"/>
      <c r="W678" s="20"/>
      <c r="X678" s="20"/>
      <c r="Y678" s="20"/>
    </row>
    <row r="679">
      <c r="A679" s="19"/>
      <c r="B679" s="19"/>
      <c r="C679" s="19"/>
      <c r="D679" s="19"/>
      <c r="E679" s="19"/>
      <c r="F679" s="20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20"/>
      <c r="S679" s="20"/>
      <c r="T679" s="20"/>
      <c r="U679" s="20"/>
      <c r="V679" s="20"/>
      <c r="W679" s="20"/>
      <c r="X679" s="20"/>
      <c r="Y679" s="20"/>
    </row>
    <row r="680">
      <c r="A680" s="19"/>
      <c r="B680" s="19"/>
      <c r="C680" s="19"/>
      <c r="D680" s="19"/>
      <c r="E680" s="19"/>
      <c r="F680" s="20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20"/>
      <c r="S680" s="20"/>
      <c r="T680" s="20"/>
      <c r="U680" s="20"/>
      <c r="V680" s="20"/>
      <c r="W680" s="20"/>
      <c r="X680" s="20"/>
      <c r="Y680" s="20"/>
    </row>
    <row r="681">
      <c r="A681" s="19"/>
      <c r="B681" s="19"/>
      <c r="C681" s="19"/>
      <c r="D681" s="19"/>
      <c r="E681" s="19"/>
      <c r="F681" s="20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20"/>
      <c r="S681" s="20"/>
      <c r="T681" s="20"/>
      <c r="U681" s="20"/>
      <c r="V681" s="20"/>
      <c r="W681" s="20"/>
      <c r="X681" s="20"/>
      <c r="Y681" s="20"/>
    </row>
    <row r="682">
      <c r="A682" s="19"/>
      <c r="B682" s="19"/>
      <c r="C682" s="19"/>
      <c r="D682" s="19"/>
      <c r="E682" s="19"/>
      <c r="F682" s="20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20"/>
      <c r="S682" s="20"/>
      <c r="T682" s="20"/>
      <c r="U682" s="20"/>
      <c r="V682" s="20"/>
      <c r="W682" s="20"/>
      <c r="X682" s="20"/>
      <c r="Y682" s="20"/>
    </row>
    <row r="683">
      <c r="A683" s="19"/>
      <c r="B683" s="19"/>
      <c r="C683" s="19"/>
      <c r="D683" s="19"/>
      <c r="E683" s="19"/>
      <c r="F683" s="20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20"/>
      <c r="S683" s="20"/>
      <c r="T683" s="20"/>
      <c r="U683" s="20"/>
      <c r="V683" s="20"/>
      <c r="W683" s="20"/>
      <c r="X683" s="20"/>
      <c r="Y683" s="20"/>
    </row>
    <row r="684">
      <c r="A684" s="19"/>
      <c r="B684" s="19"/>
      <c r="C684" s="19"/>
      <c r="D684" s="19"/>
      <c r="E684" s="19"/>
      <c r="F684" s="20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20"/>
      <c r="S684" s="20"/>
      <c r="T684" s="20"/>
      <c r="U684" s="20"/>
      <c r="V684" s="20"/>
      <c r="W684" s="20"/>
      <c r="X684" s="20"/>
      <c r="Y684" s="20"/>
    </row>
    <row r="685">
      <c r="A685" s="19"/>
      <c r="B685" s="19"/>
      <c r="C685" s="19"/>
      <c r="D685" s="19"/>
      <c r="E685" s="19"/>
      <c r="F685" s="20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20"/>
      <c r="S685" s="20"/>
      <c r="T685" s="20"/>
      <c r="U685" s="20"/>
      <c r="V685" s="20"/>
      <c r="W685" s="20"/>
      <c r="X685" s="20"/>
      <c r="Y685" s="20"/>
    </row>
    <row r="686">
      <c r="A686" s="19"/>
      <c r="B686" s="19"/>
      <c r="C686" s="19"/>
      <c r="D686" s="19"/>
      <c r="E686" s="19"/>
      <c r="F686" s="20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20"/>
      <c r="S686" s="20"/>
      <c r="T686" s="20"/>
      <c r="U686" s="20"/>
      <c r="V686" s="20"/>
      <c r="W686" s="20"/>
      <c r="X686" s="20"/>
      <c r="Y686" s="20"/>
    </row>
    <row r="687">
      <c r="A687" s="19"/>
      <c r="B687" s="19"/>
      <c r="C687" s="19"/>
      <c r="D687" s="19"/>
      <c r="E687" s="19"/>
      <c r="F687" s="20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20"/>
      <c r="S687" s="20"/>
      <c r="T687" s="20"/>
      <c r="U687" s="20"/>
      <c r="V687" s="20"/>
      <c r="W687" s="20"/>
      <c r="X687" s="20"/>
      <c r="Y687" s="20"/>
    </row>
    <row r="688">
      <c r="A688" s="19"/>
      <c r="B688" s="19"/>
      <c r="C688" s="19"/>
      <c r="D688" s="19"/>
      <c r="E688" s="19"/>
      <c r="F688" s="20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20"/>
      <c r="S688" s="20"/>
      <c r="T688" s="20"/>
      <c r="U688" s="20"/>
      <c r="V688" s="20"/>
      <c r="W688" s="20"/>
      <c r="X688" s="20"/>
      <c r="Y688" s="20"/>
    </row>
    <row r="689">
      <c r="A689" s="19"/>
      <c r="B689" s="19"/>
      <c r="C689" s="19"/>
      <c r="D689" s="19"/>
      <c r="E689" s="19"/>
      <c r="F689" s="20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20"/>
      <c r="S689" s="20"/>
      <c r="T689" s="20"/>
      <c r="U689" s="20"/>
      <c r="V689" s="20"/>
      <c r="W689" s="20"/>
      <c r="X689" s="20"/>
      <c r="Y689" s="20"/>
    </row>
    <row r="690">
      <c r="A690" s="19"/>
      <c r="B690" s="19"/>
      <c r="C690" s="19"/>
      <c r="D690" s="19"/>
      <c r="E690" s="19"/>
      <c r="F690" s="20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20"/>
      <c r="S690" s="20"/>
      <c r="T690" s="20"/>
      <c r="U690" s="20"/>
      <c r="V690" s="20"/>
      <c r="W690" s="20"/>
      <c r="X690" s="20"/>
      <c r="Y690" s="20"/>
    </row>
    <row r="691">
      <c r="A691" s="19"/>
      <c r="B691" s="19"/>
      <c r="C691" s="19"/>
      <c r="D691" s="19"/>
      <c r="E691" s="19"/>
      <c r="F691" s="20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20"/>
      <c r="S691" s="20"/>
      <c r="T691" s="20"/>
      <c r="U691" s="20"/>
      <c r="V691" s="20"/>
      <c r="W691" s="20"/>
      <c r="X691" s="20"/>
      <c r="Y691" s="20"/>
    </row>
    <row r="692">
      <c r="A692" s="19"/>
      <c r="B692" s="19"/>
      <c r="C692" s="19"/>
      <c r="D692" s="19"/>
      <c r="E692" s="19"/>
      <c r="F692" s="20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20"/>
      <c r="S692" s="20"/>
      <c r="T692" s="20"/>
      <c r="U692" s="20"/>
      <c r="V692" s="20"/>
      <c r="W692" s="20"/>
      <c r="X692" s="20"/>
      <c r="Y692" s="20"/>
    </row>
    <row r="693">
      <c r="A693" s="19"/>
      <c r="B693" s="19"/>
      <c r="C693" s="19"/>
      <c r="D693" s="19"/>
      <c r="E693" s="19"/>
      <c r="F693" s="20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20"/>
      <c r="S693" s="20"/>
      <c r="T693" s="20"/>
      <c r="U693" s="20"/>
      <c r="V693" s="20"/>
      <c r="W693" s="20"/>
      <c r="X693" s="20"/>
      <c r="Y693" s="20"/>
    </row>
    <row r="694">
      <c r="A694" s="19"/>
      <c r="B694" s="19"/>
      <c r="C694" s="19"/>
      <c r="D694" s="19"/>
      <c r="E694" s="19"/>
      <c r="F694" s="20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20"/>
      <c r="S694" s="20"/>
      <c r="T694" s="20"/>
      <c r="U694" s="20"/>
      <c r="V694" s="20"/>
      <c r="W694" s="20"/>
      <c r="X694" s="20"/>
      <c r="Y694" s="20"/>
    </row>
    <row r="695">
      <c r="A695" s="19"/>
      <c r="B695" s="19"/>
      <c r="C695" s="19"/>
      <c r="D695" s="19"/>
      <c r="E695" s="19"/>
      <c r="F695" s="20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20"/>
      <c r="S695" s="20"/>
      <c r="T695" s="20"/>
      <c r="U695" s="20"/>
      <c r="V695" s="20"/>
      <c r="W695" s="20"/>
      <c r="X695" s="20"/>
      <c r="Y695" s="20"/>
    </row>
    <row r="696">
      <c r="A696" s="19"/>
      <c r="B696" s="19"/>
      <c r="C696" s="19"/>
      <c r="D696" s="19"/>
      <c r="E696" s="19"/>
      <c r="F696" s="20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20"/>
      <c r="S696" s="20"/>
      <c r="T696" s="20"/>
      <c r="U696" s="20"/>
      <c r="V696" s="20"/>
      <c r="W696" s="20"/>
      <c r="X696" s="20"/>
      <c r="Y696" s="20"/>
    </row>
    <row r="697">
      <c r="A697" s="19"/>
      <c r="B697" s="19"/>
      <c r="C697" s="19"/>
      <c r="D697" s="19"/>
      <c r="E697" s="19"/>
      <c r="F697" s="20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20"/>
      <c r="S697" s="20"/>
      <c r="T697" s="20"/>
      <c r="U697" s="20"/>
      <c r="V697" s="20"/>
      <c r="W697" s="20"/>
      <c r="X697" s="20"/>
      <c r="Y697" s="20"/>
    </row>
    <row r="698">
      <c r="A698" s="19"/>
      <c r="B698" s="19"/>
      <c r="C698" s="19"/>
      <c r="D698" s="19"/>
      <c r="E698" s="19"/>
      <c r="F698" s="20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20"/>
      <c r="S698" s="20"/>
      <c r="T698" s="20"/>
      <c r="U698" s="20"/>
      <c r="V698" s="20"/>
      <c r="W698" s="20"/>
      <c r="X698" s="20"/>
      <c r="Y698" s="20"/>
    </row>
    <row r="699">
      <c r="A699" s="19"/>
      <c r="B699" s="19"/>
      <c r="C699" s="19"/>
      <c r="D699" s="19"/>
      <c r="E699" s="19"/>
      <c r="F699" s="20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20"/>
      <c r="S699" s="20"/>
      <c r="T699" s="20"/>
      <c r="U699" s="20"/>
      <c r="V699" s="20"/>
      <c r="W699" s="20"/>
      <c r="X699" s="20"/>
      <c r="Y699" s="20"/>
    </row>
    <row r="700">
      <c r="A700" s="19"/>
      <c r="B700" s="19"/>
      <c r="C700" s="19"/>
      <c r="D700" s="19"/>
      <c r="E700" s="19"/>
      <c r="F700" s="20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20"/>
      <c r="S700" s="20"/>
      <c r="T700" s="20"/>
      <c r="U700" s="20"/>
      <c r="V700" s="20"/>
      <c r="W700" s="20"/>
      <c r="X700" s="20"/>
      <c r="Y700" s="20"/>
    </row>
    <row r="701">
      <c r="A701" s="19"/>
      <c r="B701" s="19"/>
      <c r="C701" s="19"/>
      <c r="D701" s="19"/>
      <c r="E701" s="19"/>
      <c r="F701" s="20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20"/>
      <c r="S701" s="20"/>
      <c r="T701" s="20"/>
      <c r="U701" s="20"/>
      <c r="V701" s="20"/>
      <c r="W701" s="20"/>
      <c r="X701" s="20"/>
      <c r="Y701" s="20"/>
    </row>
    <row r="702">
      <c r="A702" s="19"/>
      <c r="B702" s="19"/>
      <c r="C702" s="19"/>
      <c r="D702" s="19"/>
      <c r="E702" s="19"/>
      <c r="F702" s="20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20"/>
      <c r="S702" s="20"/>
      <c r="T702" s="20"/>
      <c r="U702" s="20"/>
      <c r="V702" s="20"/>
      <c r="W702" s="20"/>
      <c r="X702" s="20"/>
      <c r="Y702" s="20"/>
    </row>
    <row r="703">
      <c r="A703" s="19"/>
      <c r="B703" s="19"/>
      <c r="C703" s="19"/>
      <c r="D703" s="19"/>
      <c r="E703" s="19"/>
      <c r="F703" s="20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20"/>
      <c r="S703" s="20"/>
      <c r="T703" s="20"/>
      <c r="U703" s="20"/>
      <c r="V703" s="20"/>
      <c r="W703" s="20"/>
      <c r="X703" s="20"/>
      <c r="Y703" s="20"/>
    </row>
    <row r="704">
      <c r="A704" s="19"/>
      <c r="B704" s="19"/>
      <c r="C704" s="19"/>
      <c r="D704" s="19"/>
      <c r="E704" s="19"/>
      <c r="F704" s="20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20"/>
      <c r="S704" s="20"/>
      <c r="T704" s="20"/>
      <c r="U704" s="20"/>
      <c r="V704" s="20"/>
      <c r="W704" s="20"/>
      <c r="X704" s="20"/>
      <c r="Y704" s="20"/>
    </row>
    <row r="705">
      <c r="A705" s="19"/>
      <c r="B705" s="19"/>
      <c r="C705" s="19"/>
      <c r="D705" s="19"/>
      <c r="E705" s="19"/>
      <c r="F705" s="20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20"/>
      <c r="S705" s="20"/>
      <c r="T705" s="20"/>
      <c r="U705" s="20"/>
      <c r="V705" s="20"/>
      <c r="W705" s="20"/>
      <c r="X705" s="20"/>
      <c r="Y705" s="20"/>
    </row>
    <row r="706">
      <c r="A706" s="19"/>
      <c r="B706" s="19"/>
      <c r="C706" s="19"/>
      <c r="D706" s="19"/>
      <c r="E706" s="19"/>
      <c r="F706" s="20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20"/>
      <c r="S706" s="20"/>
      <c r="T706" s="20"/>
      <c r="U706" s="20"/>
      <c r="V706" s="20"/>
      <c r="W706" s="20"/>
      <c r="X706" s="20"/>
      <c r="Y706" s="20"/>
    </row>
    <row r="707">
      <c r="A707" s="19"/>
      <c r="B707" s="19"/>
      <c r="C707" s="19"/>
      <c r="D707" s="19"/>
      <c r="E707" s="19"/>
      <c r="F707" s="20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20"/>
      <c r="S707" s="20"/>
      <c r="T707" s="20"/>
      <c r="U707" s="20"/>
      <c r="V707" s="20"/>
      <c r="W707" s="20"/>
      <c r="X707" s="20"/>
      <c r="Y707" s="20"/>
    </row>
    <row r="708">
      <c r="A708" s="19"/>
      <c r="B708" s="19"/>
      <c r="C708" s="19"/>
      <c r="D708" s="19"/>
      <c r="E708" s="19"/>
      <c r="F708" s="20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20"/>
      <c r="S708" s="20"/>
      <c r="T708" s="20"/>
      <c r="U708" s="20"/>
      <c r="V708" s="20"/>
      <c r="W708" s="20"/>
      <c r="X708" s="20"/>
      <c r="Y708" s="20"/>
    </row>
    <row r="709">
      <c r="A709" s="19"/>
      <c r="B709" s="19"/>
      <c r="C709" s="19"/>
      <c r="D709" s="19"/>
      <c r="E709" s="19"/>
      <c r="F709" s="20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20"/>
      <c r="S709" s="20"/>
      <c r="T709" s="20"/>
      <c r="U709" s="20"/>
      <c r="V709" s="20"/>
      <c r="W709" s="20"/>
      <c r="X709" s="20"/>
      <c r="Y709" s="20"/>
    </row>
    <row r="710">
      <c r="A710" s="19"/>
      <c r="B710" s="19"/>
      <c r="C710" s="19"/>
      <c r="D710" s="19"/>
      <c r="E710" s="19"/>
      <c r="F710" s="20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20"/>
      <c r="S710" s="20"/>
      <c r="T710" s="20"/>
      <c r="U710" s="20"/>
      <c r="V710" s="20"/>
      <c r="W710" s="20"/>
      <c r="X710" s="20"/>
      <c r="Y710" s="20"/>
    </row>
    <row r="711">
      <c r="A711" s="19"/>
      <c r="B711" s="19"/>
      <c r="C711" s="19"/>
      <c r="D711" s="19"/>
      <c r="E711" s="19"/>
      <c r="F711" s="20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20"/>
      <c r="S711" s="20"/>
      <c r="T711" s="20"/>
      <c r="U711" s="20"/>
      <c r="V711" s="20"/>
      <c r="W711" s="20"/>
      <c r="X711" s="20"/>
      <c r="Y711" s="20"/>
    </row>
    <row r="712">
      <c r="A712" s="19"/>
      <c r="B712" s="19"/>
      <c r="C712" s="19"/>
      <c r="D712" s="19"/>
      <c r="E712" s="19"/>
      <c r="F712" s="20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20"/>
      <c r="S712" s="20"/>
      <c r="T712" s="20"/>
      <c r="U712" s="20"/>
      <c r="V712" s="20"/>
      <c r="W712" s="20"/>
      <c r="X712" s="20"/>
      <c r="Y712" s="20"/>
    </row>
    <row r="713">
      <c r="A713" s="19"/>
      <c r="B713" s="19"/>
      <c r="C713" s="19"/>
      <c r="D713" s="19"/>
      <c r="E713" s="19"/>
      <c r="F713" s="20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20"/>
      <c r="S713" s="20"/>
      <c r="T713" s="20"/>
      <c r="U713" s="20"/>
      <c r="V713" s="20"/>
      <c r="W713" s="20"/>
      <c r="X713" s="20"/>
      <c r="Y713" s="20"/>
    </row>
    <row r="714">
      <c r="A714" s="19"/>
      <c r="B714" s="19"/>
      <c r="C714" s="19"/>
      <c r="D714" s="19"/>
      <c r="E714" s="19"/>
      <c r="F714" s="20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20"/>
      <c r="S714" s="20"/>
      <c r="T714" s="20"/>
      <c r="U714" s="20"/>
      <c r="V714" s="20"/>
      <c r="W714" s="20"/>
      <c r="X714" s="20"/>
      <c r="Y714" s="20"/>
    </row>
    <row r="715">
      <c r="A715" s="19"/>
      <c r="B715" s="19"/>
      <c r="C715" s="19"/>
      <c r="D715" s="19"/>
      <c r="E715" s="19"/>
      <c r="F715" s="20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20"/>
      <c r="S715" s="20"/>
      <c r="T715" s="20"/>
      <c r="U715" s="20"/>
      <c r="V715" s="20"/>
      <c r="W715" s="20"/>
      <c r="X715" s="20"/>
      <c r="Y715" s="20"/>
    </row>
    <row r="716">
      <c r="A716" s="19"/>
      <c r="B716" s="19"/>
      <c r="C716" s="19"/>
      <c r="D716" s="19"/>
      <c r="E716" s="19"/>
      <c r="F716" s="20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20"/>
      <c r="S716" s="20"/>
      <c r="T716" s="20"/>
      <c r="U716" s="20"/>
      <c r="V716" s="20"/>
      <c r="W716" s="20"/>
      <c r="X716" s="20"/>
      <c r="Y716" s="20"/>
    </row>
    <row r="717">
      <c r="A717" s="19"/>
      <c r="B717" s="19"/>
      <c r="C717" s="19"/>
      <c r="D717" s="19"/>
      <c r="E717" s="19"/>
      <c r="F717" s="20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20"/>
      <c r="S717" s="20"/>
      <c r="T717" s="20"/>
      <c r="U717" s="20"/>
      <c r="V717" s="20"/>
      <c r="W717" s="20"/>
      <c r="X717" s="20"/>
      <c r="Y717" s="20"/>
    </row>
    <row r="718">
      <c r="A718" s="19"/>
      <c r="B718" s="19"/>
      <c r="C718" s="19"/>
      <c r="D718" s="19"/>
      <c r="E718" s="19"/>
      <c r="F718" s="20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20"/>
      <c r="S718" s="20"/>
      <c r="T718" s="20"/>
      <c r="U718" s="20"/>
      <c r="V718" s="20"/>
      <c r="W718" s="20"/>
      <c r="X718" s="20"/>
      <c r="Y718" s="20"/>
    </row>
    <row r="719">
      <c r="A719" s="19"/>
      <c r="B719" s="19"/>
      <c r="C719" s="19"/>
      <c r="D719" s="19"/>
      <c r="E719" s="19"/>
      <c r="F719" s="20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20"/>
      <c r="S719" s="20"/>
      <c r="T719" s="20"/>
      <c r="U719" s="20"/>
      <c r="V719" s="20"/>
      <c r="W719" s="20"/>
      <c r="X719" s="20"/>
      <c r="Y719" s="20"/>
    </row>
    <row r="720">
      <c r="A720" s="19"/>
      <c r="B720" s="19"/>
      <c r="C720" s="19"/>
      <c r="D720" s="19"/>
      <c r="E720" s="19"/>
      <c r="F720" s="20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20"/>
      <c r="S720" s="20"/>
      <c r="T720" s="20"/>
      <c r="U720" s="20"/>
      <c r="V720" s="20"/>
      <c r="W720" s="20"/>
      <c r="X720" s="20"/>
      <c r="Y720" s="20"/>
    </row>
    <row r="721">
      <c r="A721" s="19"/>
      <c r="B721" s="19"/>
      <c r="C721" s="19"/>
      <c r="D721" s="19"/>
      <c r="E721" s="19"/>
      <c r="F721" s="20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20"/>
      <c r="S721" s="20"/>
      <c r="T721" s="20"/>
      <c r="U721" s="20"/>
      <c r="V721" s="20"/>
      <c r="W721" s="20"/>
      <c r="X721" s="20"/>
      <c r="Y721" s="20"/>
    </row>
    <row r="722">
      <c r="A722" s="19"/>
      <c r="B722" s="19"/>
      <c r="C722" s="19"/>
      <c r="D722" s="19"/>
      <c r="E722" s="19"/>
      <c r="F722" s="20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20"/>
      <c r="S722" s="20"/>
      <c r="T722" s="20"/>
      <c r="U722" s="20"/>
      <c r="V722" s="20"/>
      <c r="W722" s="20"/>
      <c r="X722" s="20"/>
      <c r="Y722" s="20"/>
    </row>
    <row r="723">
      <c r="A723" s="19"/>
      <c r="B723" s="19"/>
      <c r="C723" s="19"/>
      <c r="D723" s="19"/>
      <c r="E723" s="19"/>
      <c r="F723" s="20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20"/>
      <c r="S723" s="20"/>
      <c r="T723" s="20"/>
      <c r="U723" s="20"/>
      <c r="V723" s="20"/>
      <c r="W723" s="20"/>
      <c r="X723" s="20"/>
      <c r="Y723" s="20"/>
    </row>
    <row r="724">
      <c r="A724" s="19"/>
      <c r="B724" s="19"/>
      <c r="C724" s="19"/>
      <c r="D724" s="19"/>
      <c r="E724" s="19"/>
      <c r="F724" s="20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20"/>
      <c r="S724" s="20"/>
      <c r="T724" s="20"/>
      <c r="U724" s="20"/>
      <c r="V724" s="20"/>
      <c r="W724" s="20"/>
      <c r="X724" s="20"/>
      <c r="Y724" s="20"/>
    </row>
    <row r="725">
      <c r="A725" s="19"/>
      <c r="B725" s="19"/>
      <c r="C725" s="19"/>
      <c r="D725" s="19"/>
      <c r="E725" s="19"/>
      <c r="F725" s="20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20"/>
      <c r="S725" s="20"/>
      <c r="T725" s="20"/>
      <c r="U725" s="20"/>
      <c r="V725" s="20"/>
      <c r="W725" s="20"/>
      <c r="X725" s="20"/>
      <c r="Y725" s="20"/>
    </row>
    <row r="726">
      <c r="A726" s="19"/>
      <c r="B726" s="19"/>
      <c r="C726" s="19"/>
      <c r="D726" s="19"/>
      <c r="E726" s="19"/>
      <c r="F726" s="20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20"/>
      <c r="S726" s="20"/>
      <c r="T726" s="20"/>
      <c r="U726" s="20"/>
      <c r="V726" s="20"/>
      <c r="W726" s="20"/>
      <c r="X726" s="20"/>
      <c r="Y726" s="20"/>
    </row>
    <row r="727">
      <c r="A727" s="19"/>
      <c r="B727" s="19"/>
      <c r="C727" s="19"/>
      <c r="D727" s="19"/>
      <c r="E727" s="19"/>
      <c r="F727" s="20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20"/>
      <c r="S727" s="20"/>
      <c r="T727" s="20"/>
      <c r="U727" s="20"/>
      <c r="V727" s="20"/>
      <c r="W727" s="20"/>
      <c r="X727" s="20"/>
      <c r="Y727" s="20"/>
    </row>
    <row r="728">
      <c r="A728" s="19"/>
      <c r="B728" s="19"/>
      <c r="C728" s="19"/>
      <c r="D728" s="19"/>
      <c r="E728" s="19"/>
      <c r="F728" s="20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20"/>
      <c r="S728" s="20"/>
      <c r="T728" s="20"/>
      <c r="U728" s="20"/>
      <c r="V728" s="20"/>
      <c r="W728" s="20"/>
      <c r="X728" s="20"/>
      <c r="Y728" s="20"/>
    </row>
    <row r="729">
      <c r="A729" s="19"/>
      <c r="B729" s="19"/>
      <c r="C729" s="19"/>
      <c r="D729" s="19"/>
      <c r="E729" s="19"/>
      <c r="F729" s="20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20"/>
      <c r="S729" s="20"/>
      <c r="T729" s="20"/>
      <c r="U729" s="20"/>
      <c r="V729" s="20"/>
      <c r="W729" s="20"/>
      <c r="X729" s="20"/>
      <c r="Y729" s="20"/>
    </row>
    <row r="730">
      <c r="A730" s="19"/>
      <c r="B730" s="19"/>
      <c r="C730" s="19"/>
      <c r="D730" s="19"/>
      <c r="E730" s="19"/>
      <c r="F730" s="20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20"/>
      <c r="S730" s="20"/>
      <c r="T730" s="20"/>
      <c r="U730" s="20"/>
      <c r="V730" s="20"/>
      <c r="W730" s="20"/>
      <c r="X730" s="20"/>
      <c r="Y730" s="20"/>
    </row>
    <row r="731">
      <c r="A731" s="19"/>
      <c r="B731" s="19"/>
      <c r="C731" s="19"/>
      <c r="D731" s="19"/>
      <c r="E731" s="19"/>
      <c r="F731" s="20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20"/>
      <c r="S731" s="20"/>
      <c r="T731" s="20"/>
      <c r="U731" s="20"/>
      <c r="V731" s="20"/>
      <c r="W731" s="20"/>
      <c r="X731" s="20"/>
      <c r="Y731" s="20"/>
    </row>
    <row r="732">
      <c r="A732" s="19"/>
      <c r="B732" s="19"/>
      <c r="C732" s="19"/>
      <c r="D732" s="19"/>
      <c r="E732" s="19"/>
      <c r="F732" s="20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20"/>
      <c r="S732" s="20"/>
      <c r="T732" s="20"/>
      <c r="U732" s="20"/>
      <c r="V732" s="20"/>
      <c r="W732" s="20"/>
      <c r="X732" s="20"/>
      <c r="Y732" s="20"/>
    </row>
    <row r="733">
      <c r="A733" s="19"/>
      <c r="B733" s="19"/>
      <c r="C733" s="19"/>
      <c r="D733" s="19"/>
      <c r="E733" s="19"/>
      <c r="F733" s="20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20"/>
      <c r="S733" s="20"/>
      <c r="T733" s="20"/>
      <c r="U733" s="20"/>
      <c r="V733" s="20"/>
      <c r="W733" s="20"/>
      <c r="X733" s="20"/>
      <c r="Y733" s="20"/>
    </row>
    <row r="734">
      <c r="A734" s="19"/>
      <c r="B734" s="19"/>
      <c r="C734" s="19"/>
      <c r="D734" s="19"/>
      <c r="E734" s="19"/>
      <c r="F734" s="20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20"/>
      <c r="S734" s="20"/>
      <c r="T734" s="20"/>
      <c r="U734" s="20"/>
      <c r="V734" s="20"/>
      <c r="W734" s="20"/>
      <c r="X734" s="20"/>
      <c r="Y734" s="20"/>
    </row>
    <row r="735">
      <c r="A735" s="19"/>
      <c r="B735" s="19"/>
      <c r="C735" s="19"/>
      <c r="D735" s="19"/>
      <c r="E735" s="19"/>
      <c r="F735" s="20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20"/>
      <c r="S735" s="20"/>
      <c r="T735" s="20"/>
      <c r="U735" s="20"/>
      <c r="V735" s="20"/>
      <c r="W735" s="20"/>
      <c r="X735" s="20"/>
      <c r="Y735" s="20"/>
    </row>
    <row r="736">
      <c r="A736" s="19"/>
      <c r="B736" s="19"/>
      <c r="C736" s="19"/>
      <c r="D736" s="19"/>
      <c r="E736" s="19"/>
      <c r="F736" s="20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20"/>
      <c r="S736" s="20"/>
      <c r="T736" s="20"/>
      <c r="U736" s="20"/>
      <c r="V736" s="20"/>
      <c r="W736" s="20"/>
      <c r="X736" s="20"/>
      <c r="Y736" s="20"/>
    </row>
    <row r="737">
      <c r="A737" s="19"/>
      <c r="B737" s="19"/>
      <c r="C737" s="19"/>
      <c r="D737" s="19"/>
      <c r="E737" s="19"/>
      <c r="F737" s="20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20"/>
      <c r="S737" s="20"/>
      <c r="T737" s="20"/>
      <c r="U737" s="20"/>
      <c r="V737" s="20"/>
      <c r="W737" s="20"/>
      <c r="X737" s="20"/>
      <c r="Y737" s="20"/>
    </row>
    <row r="738">
      <c r="A738" s="19"/>
      <c r="B738" s="19"/>
      <c r="C738" s="19"/>
      <c r="D738" s="19"/>
      <c r="E738" s="19"/>
      <c r="F738" s="20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20"/>
      <c r="S738" s="20"/>
      <c r="T738" s="20"/>
      <c r="U738" s="20"/>
      <c r="V738" s="20"/>
      <c r="W738" s="20"/>
      <c r="X738" s="20"/>
      <c r="Y738" s="20"/>
    </row>
    <row r="739">
      <c r="A739" s="19"/>
      <c r="B739" s="19"/>
      <c r="C739" s="19"/>
      <c r="D739" s="19"/>
      <c r="E739" s="19"/>
      <c r="F739" s="20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20"/>
      <c r="S739" s="20"/>
      <c r="T739" s="20"/>
      <c r="U739" s="20"/>
      <c r="V739" s="20"/>
      <c r="W739" s="20"/>
      <c r="X739" s="20"/>
      <c r="Y739" s="20"/>
    </row>
    <row r="740">
      <c r="A740" s="19"/>
      <c r="B740" s="19"/>
      <c r="C740" s="19"/>
      <c r="D740" s="19"/>
      <c r="E740" s="19"/>
      <c r="F740" s="20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20"/>
      <c r="S740" s="20"/>
      <c r="T740" s="20"/>
      <c r="U740" s="20"/>
      <c r="V740" s="20"/>
      <c r="W740" s="20"/>
      <c r="X740" s="20"/>
      <c r="Y740" s="20"/>
    </row>
    <row r="741">
      <c r="A741" s="19"/>
      <c r="B741" s="19"/>
      <c r="C741" s="19"/>
      <c r="D741" s="19"/>
      <c r="E741" s="19"/>
      <c r="F741" s="20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20"/>
      <c r="S741" s="20"/>
      <c r="T741" s="20"/>
      <c r="U741" s="20"/>
      <c r="V741" s="20"/>
      <c r="W741" s="20"/>
      <c r="X741" s="20"/>
      <c r="Y741" s="20"/>
    </row>
    <row r="742">
      <c r="A742" s="19"/>
      <c r="B742" s="19"/>
      <c r="C742" s="19"/>
      <c r="D742" s="19"/>
      <c r="E742" s="19"/>
      <c r="F742" s="20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20"/>
      <c r="S742" s="20"/>
      <c r="T742" s="20"/>
      <c r="U742" s="20"/>
      <c r="V742" s="20"/>
      <c r="W742" s="20"/>
      <c r="X742" s="20"/>
      <c r="Y742" s="20"/>
    </row>
    <row r="743">
      <c r="A743" s="19"/>
      <c r="B743" s="19"/>
      <c r="C743" s="19"/>
      <c r="D743" s="19"/>
      <c r="E743" s="19"/>
      <c r="F743" s="20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20"/>
      <c r="S743" s="20"/>
      <c r="T743" s="20"/>
      <c r="U743" s="20"/>
      <c r="V743" s="20"/>
      <c r="W743" s="20"/>
      <c r="X743" s="20"/>
      <c r="Y743" s="20"/>
    </row>
    <row r="744">
      <c r="A744" s="19"/>
      <c r="B744" s="19"/>
      <c r="C744" s="19"/>
      <c r="D744" s="19"/>
      <c r="E744" s="19"/>
      <c r="F744" s="20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20"/>
      <c r="S744" s="20"/>
      <c r="T744" s="20"/>
      <c r="U744" s="20"/>
      <c r="V744" s="20"/>
      <c r="W744" s="20"/>
      <c r="X744" s="20"/>
      <c r="Y744" s="20"/>
    </row>
    <row r="745">
      <c r="A745" s="19"/>
      <c r="B745" s="19"/>
      <c r="C745" s="19"/>
      <c r="D745" s="19"/>
      <c r="E745" s="19"/>
      <c r="F745" s="20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20"/>
      <c r="S745" s="20"/>
      <c r="T745" s="20"/>
      <c r="U745" s="20"/>
      <c r="V745" s="20"/>
      <c r="W745" s="20"/>
      <c r="X745" s="20"/>
      <c r="Y745" s="20"/>
    </row>
    <row r="746">
      <c r="A746" s="19"/>
      <c r="B746" s="19"/>
      <c r="C746" s="19"/>
      <c r="D746" s="19"/>
      <c r="E746" s="19"/>
      <c r="F746" s="20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20"/>
      <c r="S746" s="20"/>
      <c r="T746" s="20"/>
      <c r="U746" s="20"/>
      <c r="V746" s="20"/>
      <c r="W746" s="20"/>
      <c r="X746" s="20"/>
      <c r="Y746" s="20"/>
    </row>
    <row r="747">
      <c r="A747" s="19"/>
      <c r="B747" s="19"/>
      <c r="C747" s="19"/>
      <c r="D747" s="19"/>
      <c r="E747" s="19"/>
      <c r="F747" s="20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20"/>
      <c r="S747" s="20"/>
      <c r="T747" s="20"/>
      <c r="U747" s="20"/>
      <c r="V747" s="20"/>
      <c r="W747" s="20"/>
      <c r="X747" s="20"/>
      <c r="Y747" s="20"/>
    </row>
    <row r="748">
      <c r="A748" s="19"/>
      <c r="B748" s="19"/>
      <c r="C748" s="19"/>
      <c r="D748" s="19"/>
      <c r="E748" s="19"/>
      <c r="F748" s="20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20"/>
      <c r="S748" s="20"/>
      <c r="T748" s="20"/>
      <c r="U748" s="20"/>
      <c r="V748" s="20"/>
      <c r="W748" s="20"/>
      <c r="X748" s="20"/>
      <c r="Y748" s="20"/>
    </row>
    <row r="749">
      <c r="A749" s="19"/>
      <c r="B749" s="19"/>
      <c r="C749" s="19"/>
      <c r="D749" s="19"/>
      <c r="E749" s="19"/>
      <c r="F749" s="20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20"/>
      <c r="S749" s="20"/>
      <c r="T749" s="20"/>
      <c r="U749" s="20"/>
      <c r="V749" s="20"/>
      <c r="W749" s="20"/>
      <c r="X749" s="20"/>
      <c r="Y749" s="20"/>
    </row>
    <row r="750">
      <c r="A750" s="19"/>
      <c r="B750" s="19"/>
      <c r="C750" s="19"/>
      <c r="D750" s="19"/>
      <c r="E750" s="19"/>
      <c r="F750" s="20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20"/>
      <c r="S750" s="20"/>
      <c r="T750" s="20"/>
      <c r="U750" s="20"/>
      <c r="V750" s="20"/>
      <c r="W750" s="20"/>
      <c r="X750" s="20"/>
      <c r="Y750" s="20"/>
    </row>
    <row r="751">
      <c r="A751" s="19"/>
      <c r="B751" s="19"/>
      <c r="C751" s="19"/>
      <c r="D751" s="19"/>
      <c r="E751" s="19"/>
      <c r="F751" s="20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20"/>
      <c r="S751" s="20"/>
      <c r="T751" s="20"/>
      <c r="U751" s="20"/>
      <c r="V751" s="20"/>
      <c r="W751" s="20"/>
      <c r="X751" s="20"/>
      <c r="Y751" s="20"/>
    </row>
    <row r="752">
      <c r="A752" s="19"/>
      <c r="B752" s="19"/>
      <c r="C752" s="19"/>
      <c r="D752" s="19"/>
      <c r="E752" s="19"/>
      <c r="F752" s="20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20"/>
      <c r="S752" s="20"/>
      <c r="T752" s="20"/>
      <c r="U752" s="20"/>
      <c r="V752" s="20"/>
      <c r="W752" s="20"/>
      <c r="X752" s="20"/>
      <c r="Y752" s="20"/>
    </row>
    <row r="753">
      <c r="A753" s="19"/>
      <c r="B753" s="19"/>
      <c r="C753" s="19"/>
      <c r="D753" s="19"/>
      <c r="E753" s="19"/>
      <c r="F753" s="20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20"/>
      <c r="S753" s="20"/>
      <c r="T753" s="20"/>
      <c r="U753" s="20"/>
      <c r="V753" s="20"/>
      <c r="W753" s="20"/>
      <c r="X753" s="20"/>
      <c r="Y753" s="20"/>
    </row>
    <row r="754">
      <c r="A754" s="19"/>
      <c r="B754" s="19"/>
      <c r="C754" s="19"/>
      <c r="D754" s="19"/>
      <c r="E754" s="19"/>
      <c r="F754" s="20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20"/>
      <c r="S754" s="20"/>
      <c r="T754" s="20"/>
      <c r="U754" s="20"/>
      <c r="V754" s="20"/>
      <c r="W754" s="20"/>
      <c r="X754" s="20"/>
      <c r="Y754" s="20"/>
    </row>
    <row r="755">
      <c r="A755" s="19"/>
      <c r="B755" s="19"/>
      <c r="C755" s="19"/>
      <c r="D755" s="19"/>
      <c r="E755" s="19"/>
      <c r="F755" s="20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20"/>
      <c r="S755" s="20"/>
      <c r="T755" s="20"/>
      <c r="U755" s="20"/>
      <c r="V755" s="20"/>
      <c r="W755" s="20"/>
      <c r="X755" s="20"/>
      <c r="Y755" s="20"/>
    </row>
    <row r="756">
      <c r="A756" s="19"/>
      <c r="B756" s="19"/>
      <c r="C756" s="19"/>
      <c r="D756" s="19"/>
      <c r="E756" s="19"/>
      <c r="F756" s="20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20"/>
      <c r="S756" s="20"/>
      <c r="T756" s="20"/>
      <c r="U756" s="20"/>
      <c r="V756" s="20"/>
      <c r="W756" s="20"/>
      <c r="X756" s="20"/>
      <c r="Y756" s="20"/>
    </row>
    <row r="757">
      <c r="A757" s="19"/>
      <c r="B757" s="19"/>
      <c r="C757" s="19"/>
      <c r="D757" s="19"/>
      <c r="E757" s="19"/>
      <c r="F757" s="20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20"/>
      <c r="S757" s="20"/>
      <c r="T757" s="20"/>
      <c r="U757" s="20"/>
      <c r="V757" s="20"/>
      <c r="W757" s="20"/>
      <c r="X757" s="20"/>
      <c r="Y757" s="20"/>
    </row>
    <row r="758">
      <c r="A758" s="19"/>
      <c r="B758" s="19"/>
      <c r="C758" s="19"/>
      <c r="D758" s="19"/>
      <c r="E758" s="19"/>
      <c r="F758" s="20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20"/>
      <c r="S758" s="20"/>
      <c r="T758" s="20"/>
      <c r="U758" s="20"/>
      <c r="V758" s="20"/>
      <c r="W758" s="20"/>
      <c r="X758" s="20"/>
      <c r="Y758" s="20"/>
    </row>
    <row r="759">
      <c r="A759" s="19"/>
      <c r="B759" s="19"/>
      <c r="C759" s="19"/>
      <c r="D759" s="19"/>
      <c r="E759" s="19"/>
      <c r="F759" s="20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20"/>
      <c r="S759" s="20"/>
      <c r="T759" s="20"/>
      <c r="U759" s="20"/>
      <c r="V759" s="20"/>
      <c r="W759" s="20"/>
      <c r="X759" s="20"/>
      <c r="Y759" s="20"/>
    </row>
    <row r="760">
      <c r="A760" s="19"/>
      <c r="B760" s="19"/>
      <c r="C760" s="19"/>
      <c r="D760" s="19"/>
      <c r="E760" s="19"/>
      <c r="F760" s="20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20"/>
      <c r="S760" s="20"/>
      <c r="T760" s="20"/>
      <c r="U760" s="20"/>
      <c r="V760" s="20"/>
      <c r="W760" s="20"/>
      <c r="X760" s="20"/>
      <c r="Y760" s="20"/>
    </row>
    <row r="761">
      <c r="A761" s="19"/>
      <c r="B761" s="19"/>
      <c r="C761" s="19"/>
      <c r="D761" s="19"/>
      <c r="E761" s="19"/>
      <c r="F761" s="20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20"/>
      <c r="S761" s="20"/>
      <c r="T761" s="20"/>
      <c r="U761" s="20"/>
      <c r="V761" s="20"/>
      <c r="W761" s="20"/>
      <c r="X761" s="20"/>
      <c r="Y761" s="20"/>
    </row>
    <row r="762">
      <c r="A762" s="19"/>
      <c r="B762" s="19"/>
      <c r="C762" s="19"/>
      <c r="D762" s="19"/>
      <c r="E762" s="19"/>
      <c r="F762" s="20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20"/>
      <c r="S762" s="20"/>
      <c r="T762" s="20"/>
      <c r="U762" s="20"/>
      <c r="V762" s="20"/>
      <c r="W762" s="20"/>
      <c r="X762" s="20"/>
      <c r="Y762" s="20"/>
    </row>
    <row r="763">
      <c r="A763" s="19"/>
      <c r="B763" s="19"/>
      <c r="C763" s="19"/>
      <c r="D763" s="19"/>
      <c r="E763" s="19"/>
      <c r="F763" s="20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20"/>
      <c r="S763" s="20"/>
      <c r="T763" s="20"/>
      <c r="U763" s="20"/>
      <c r="V763" s="20"/>
      <c r="W763" s="20"/>
      <c r="X763" s="20"/>
      <c r="Y763" s="20"/>
    </row>
    <row r="764">
      <c r="A764" s="19"/>
      <c r="B764" s="19"/>
      <c r="C764" s="19"/>
      <c r="D764" s="19"/>
      <c r="E764" s="19"/>
      <c r="F764" s="20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20"/>
      <c r="S764" s="20"/>
      <c r="T764" s="20"/>
      <c r="U764" s="20"/>
      <c r="V764" s="20"/>
      <c r="W764" s="20"/>
      <c r="X764" s="20"/>
      <c r="Y764" s="20"/>
    </row>
    <row r="765">
      <c r="A765" s="19"/>
      <c r="B765" s="19"/>
      <c r="C765" s="19"/>
      <c r="D765" s="19"/>
      <c r="E765" s="19"/>
      <c r="F765" s="20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20"/>
      <c r="S765" s="20"/>
      <c r="T765" s="20"/>
      <c r="U765" s="20"/>
      <c r="V765" s="20"/>
      <c r="W765" s="20"/>
      <c r="X765" s="20"/>
      <c r="Y765" s="20"/>
    </row>
    <row r="766">
      <c r="A766" s="19"/>
      <c r="B766" s="19"/>
      <c r="C766" s="19"/>
      <c r="D766" s="19"/>
      <c r="E766" s="19"/>
      <c r="F766" s="20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20"/>
      <c r="S766" s="20"/>
      <c r="T766" s="20"/>
      <c r="U766" s="20"/>
      <c r="V766" s="20"/>
      <c r="W766" s="20"/>
      <c r="X766" s="20"/>
      <c r="Y766" s="20"/>
    </row>
    <row r="767">
      <c r="A767" s="19"/>
      <c r="B767" s="19"/>
      <c r="C767" s="19"/>
      <c r="D767" s="19"/>
      <c r="E767" s="19"/>
      <c r="F767" s="20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20"/>
      <c r="S767" s="20"/>
      <c r="T767" s="20"/>
      <c r="U767" s="20"/>
      <c r="V767" s="20"/>
      <c r="W767" s="20"/>
      <c r="X767" s="20"/>
      <c r="Y767" s="20"/>
    </row>
    <row r="768">
      <c r="A768" s="19"/>
      <c r="B768" s="19"/>
      <c r="C768" s="19"/>
      <c r="D768" s="19"/>
      <c r="E768" s="19"/>
      <c r="F768" s="20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20"/>
      <c r="S768" s="20"/>
      <c r="T768" s="20"/>
      <c r="U768" s="20"/>
      <c r="V768" s="20"/>
      <c r="W768" s="20"/>
      <c r="X768" s="20"/>
      <c r="Y768" s="20"/>
    </row>
    <row r="769">
      <c r="A769" s="19"/>
      <c r="B769" s="19"/>
      <c r="C769" s="19"/>
      <c r="D769" s="19"/>
      <c r="E769" s="19"/>
      <c r="F769" s="20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20"/>
      <c r="S769" s="20"/>
      <c r="T769" s="20"/>
      <c r="U769" s="20"/>
      <c r="V769" s="20"/>
      <c r="W769" s="20"/>
      <c r="X769" s="20"/>
      <c r="Y769" s="20"/>
    </row>
    <row r="770">
      <c r="A770" s="19"/>
      <c r="B770" s="19"/>
      <c r="C770" s="19"/>
      <c r="D770" s="19"/>
      <c r="E770" s="19"/>
      <c r="F770" s="20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20"/>
      <c r="S770" s="20"/>
      <c r="T770" s="20"/>
      <c r="U770" s="20"/>
      <c r="V770" s="20"/>
      <c r="W770" s="20"/>
      <c r="X770" s="20"/>
      <c r="Y770" s="20"/>
    </row>
    <row r="771">
      <c r="A771" s="19"/>
      <c r="B771" s="19"/>
      <c r="C771" s="19"/>
      <c r="D771" s="19"/>
      <c r="E771" s="19"/>
      <c r="F771" s="20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20"/>
      <c r="S771" s="20"/>
      <c r="T771" s="20"/>
      <c r="U771" s="20"/>
      <c r="V771" s="20"/>
      <c r="W771" s="20"/>
      <c r="X771" s="20"/>
      <c r="Y771" s="20"/>
    </row>
    <row r="772">
      <c r="A772" s="19"/>
      <c r="B772" s="19"/>
      <c r="C772" s="19"/>
      <c r="D772" s="19"/>
      <c r="E772" s="19"/>
      <c r="F772" s="20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20"/>
      <c r="S772" s="20"/>
      <c r="T772" s="20"/>
      <c r="U772" s="20"/>
      <c r="V772" s="20"/>
      <c r="W772" s="20"/>
      <c r="X772" s="20"/>
      <c r="Y772" s="20"/>
    </row>
    <row r="773">
      <c r="A773" s="19"/>
      <c r="B773" s="19"/>
      <c r="C773" s="19"/>
      <c r="D773" s="19"/>
      <c r="E773" s="19"/>
      <c r="F773" s="20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20"/>
      <c r="S773" s="20"/>
      <c r="T773" s="20"/>
      <c r="U773" s="20"/>
      <c r="V773" s="20"/>
      <c r="W773" s="20"/>
      <c r="X773" s="20"/>
      <c r="Y773" s="20"/>
    </row>
    <row r="774">
      <c r="A774" s="19"/>
      <c r="B774" s="19"/>
      <c r="C774" s="19"/>
      <c r="D774" s="19"/>
      <c r="E774" s="19"/>
      <c r="F774" s="20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20"/>
      <c r="S774" s="20"/>
      <c r="T774" s="20"/>
      <c r="U774" s="20"/>
      <c r="V774" s="20"/>
      <c r="W774" s="20"/>
      <c r="X774" s="20"/>
      <c r="Y774" s="20"/>
    </row>
    <row r="775">
      <c r="A775" s="19"/>
      <c r="B775" s="19"/>
      <c r="C775" s="19"/>
      <c r="D775" s="19"/>
      <c r="E775" s="19"/>
      <c r="F775" s="20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20"/>
      <c r="S775" s="20"/>
      <c r="T775" s="20"/>
      <c r="U775" s="20"/>
      <c r="V775" s="20"/>
      <c r="W775" s="20"/>
      <c r="X775" s="20"/>
      <c r="Y775" s="20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20"/>
      <c r="S776" s="20"/>
      <c r="T776" s="20"/>
      <c r="U776" s="20"/>
      <c r="V776" s="20"/>
      <c r="W776" s="20"/>
      <c r="X776" s="20"/>
      <c r="Y776" s="20"/>
    </row>
    <row r="777">
      <c r="A777" s="19"/>
      <c r="B777" s="19"/>
      <c r="C777" s="19"/>
      <c r="D777" s="19"/>
      <c r="E777" s="19"/>
      <c r="F777" s="20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20"/>
      <c r="S777" s="20"/>
      <c r="T777" s="20"/>
      <c r="U777" s="20"/>
      <c r="V777" s="20"/>
      <c r="W777" s="20"/>
      <c r="X777" s="20"/>
      <c r="Y777" s="20"/>
    </row>
    <row r="778">
      <c r="A778" s="19"/>
      <c r="B778" s="19"/>
      <c r="C778" s="19"/>
      <c r="D778" s="19"/>
      <c r="E778" s="19"/>
      <c r="F778" s="20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20"/>
      <c r="S778" s="20"/>
      <c r="T778" s="20"/>
      <c r="U778" s="20"/>
      <c r="V778" s="20"/>
      <c r="W778" s="20"/>
      <c r="X778" s="20"/>
      <c r="Y778" s="20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20"/>
      <c r="S779" s="20"/>
      <c r="T779" s="20"/>
      <c r="U779" s="20"/>
      <c r="V779" s="20"/>
      <c r="W779" s="20"/>
      <c r="X779" s="20"/>
      <c r="Y779" s="20"/>
    </row>
    <row r="780">
      <c r="A780" s="19"/>
      <c r="B780" s="19"/>
      <c r="C780" s="19"/>
      <c r="D780" s="19"/>
      <c r="E780" s="19"/>
      <c r="F780" s="20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20"/>
      <c r="S780" s="20"/>
      <c r="T780" s="20"/>
      <c r="U780" s="20"/>
      <c r="V780" s="20"/>
      <c r="W780" s="20"/>
      <c r="X780" s="20"/>
      <c r="Y780" s="20"/>
    </row>
    <row r="781">
      <c r="A781" s="19"/>
      <c r="B781" s="19"/>
      <c r="C781" s="19"/>
      <c r="D781" s="19"/>
      <c r="E781" s="19"/>
      <c r="F781" s="20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20"/>
      <c r="S781" s="20"/>
      <c r="T781" s="20"/>
      <c r="U781" s="20"/>
      <c r="V781" s="20"/>
      <c r="W781" s="20"/>
      <c r="X781" s="20"/>
      <c r="Y781" s="20"/>
    </row>
    <row r="782">
      <c r="A782" s="19"/>
      <c r="B782" s="19"/>
      <c r="C782" s="19"/>
      <c r="D782" s="19"/>
      <c r="E782" s="19"/>
      <c r="F782" s="20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20"/>
      <c r="S782" s="20"/>
      <c r="T782" s="20"/>
      <c r="U782" s="20"/>
      <c r="V782" s="20"/>
      <c r="W782" s="20"/>
      <c r="X782" s="20"/>
      <c r="Y782" s="20"/>
    </row>
    <row r="783">
      <c r="A783" s="19"/>
      <c r="B783" s="19"/>
      <c r="C783" s="19"/>
      <c r="D783" s="19"/>
      <c r="E783" s="19"/>
      <c r="F783" s="20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20"/>
      <c r="S783" s="20"/>
      <c r="T783" s="20"/>
      <c r="U783" s="20"/>
      <c r="V783" s="20"/>
      <c r="W783" s="20"/>
      <c r="X783" s="20"/>
      <c r="Y783" s="20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20"/>
      <c r="S784" s="20"/>
      <c r="T784" s="20"/>
      <c r="U784" s="20"/>
      <c r="V784" s="20"/>
      <c r="W784" s="20"/>
      <c r="X784" s="20"/>
      <c r="Y784" s="20"/>
    </row>
    <row r="785">
      <c r="A785" s="19"/>
      <c r="B785" s="19"/>
      <c r="C785" s="19"/>
      <c r="D785" s="19"/>
      <c r="E785" s="19"/>
      <c r="F785" s="20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20"/>
      <c r="S785" s="20"/>
      <c r="T785" s="20"/>
      <c r="U785" s="20"/>
      <c r="V785" s="20"/>
      <c r="W785" s="20"/>
      <c r="X785" s="20"/>
      <c r="Y785" s="20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20"/>
      <c r="S786" s="20"/>
      <c r="T786" s="20"/>
      <c r="U786" s="20"/>
      <c r="V786" s="20"/>
      <c r="W786" s="20"/>
      <c r="X786" s="20"/>
      <c r="Y786" s="20"/>
    </row>
    <row r="787">
      <c r="A787" s="19"/>
      <c r="B787" s="19"/>
      <c r="C787" s="19"/>
      <c r="D787" s="19"/>
      <c r="E787" s="19"/>
      <c r="F787" s="20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20"/>
      <c r="S787" s="20"/>
      <c r="T787" s="20"/>
      <c r="U787" s="20"/>
      <c r="V787" s="20"/>
      <c r="W787" s="20"/>
      <c r="X787" s="20"/>
      <c r="Y787" s="20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20"/>
      <c r="S788" s="20"/>
      <c r="T788" s="20"/>
      <c r="U788" s="20"/>
      <c r="V788" s="20"/>
      <c r="W788" s="20"/>
      <c r="X788" s="20"/>
      <c r="Y788" s="20"/>
    </row>
    <row r="789">
      <c r="A789" s="19"/>
      <c r="B789" s="19"/>
      <c r="C789" s="19"/>
      <c r="D789" s="19"/>
      <c r="E789" s="19"/>
      <c r="F789" s="20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20"/>
      <c r="S789" s="20"/>
      <c r="T789" s="20"/>
      <c r="U789" s="20"/>
      <c r="V789" s="20"/>
      <c r="W789" s="20"/>
      <c r="X789" s="20"/>
      <c r="Y789" s="20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20"/>
      <c r="S790" s="20"/>
      <c r="T790" s="20"/>
      <c r="U790" s="20"/>
      <c r="V790" s="20"/>
      <c r="W790" s="20"/>
      <c r="X790" s="20"/>
      <c r="Y790" s="20"/>
    </row>
    <row r="791">
      <c r="A791" s="19"/>
      <c r="B791" s="19"/>
      <c r="C791" s="19"/>
      <c r="D791" s="19"/>
      <c r="E791" s="19"/>
      <c r="F791" s="20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20"/>
      <c r="S791" s="20"/>
      <c r="T791" s="20"/>
      <c r="U791" s="20"/>
      <c r="V791" s="20"/>
      <c r="W791" s="20"/>
      <c r="X791" s="20"/>
      <c r="Y791" s="20"/>
    </row>
    <row r="792">
      <c r="A792" s="19"/>
      <c r="B792" s="19"/>
      <c r="C792" s="19"/>
      <c r="D792" s="19"/>
      <c r="E792" s="19"/>
      <c r="F792" s="20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20"/>
      <c r="S792" s="20"/>
      <c r="T792" s="20"/>
      <c r="U792" s="20"/>
      <c r="V792" s="20"/>
      <c r="W792" s="20"/>
      <c r="X792" s="20"/>
      <c r="Y792" s="20"/>
    </row>
    <row r="793">
      <c r="A793" s="19"/>
      <c r="B793" s="19"/>
      <c r="C793" s="19"/>
      <c r="D793" s="19"/>
      <c r="E793" s="19"/>
      <c r="F793" s="20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20"/>
      <c r="S793" s="20"/>
      <c r="T793" s="20"/>
      <c r="U793" s="20"/>
      <c r="V793" s="20"/>
      <c r="W793" s="20"/>
      <c r="X793" s="20"/>
      <c r="Y793" s="20"/>
    </row>
    <row r="794">
      <c r="A794" s="19"/>
      <c r="B794" s="19"/>
      <c r="C794" s="19"/>
      <c r="D794" s="19"/>
      <c r="E794" s="19"/>
      <c r="F794" s="20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20"/>
      <c r="S794" s="20"/>
      <c r="T794" s="20"/>
      <c r="U794" s="20"/>
      <c r="V794" s="20"/>
      <c r="W794" s="20"/>
      <c r="X794" s="20"/>
      <c r="Y794" s="20"/>
    </row>
    <row r="795">
      <c r="A795" s="19"/>
      <c r="B795" s="19"/>
      <c r="C795" s="19"/>
      <c r="D795" s="19"/>
      <c r="E795" s="19"/>
      <c r="F795" s="20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20"/>
      <c r="S795" s="20"/>
      <c r="T795" s="20"/>
      <c r="U795" s="20"/>
      <c r="V795" s="20"/>
      <c r="W795" s="20"/>
      <c r="X795" s="20"/>
      <c r="Y795" s="20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20"/>
      <c r="S796" s="20"/>
      <c r="T796" s="20"/>
      <c r="U796" s="20"/>
      <c r="V796" s="20"/>
      <c r="W796" s="20"/>
      <c r="X796" s="20"/>
      <c r="Y796" s="20"/>
    </row>
    <row r="797">
      <c r="A797" s="19"/>
      <c r="B797" s="19"/>
      <c r="C797" s="19"/>
      <c r="D797" s="19"/>
      <c r="E797" s="19"/>
      <c r="F797" s="20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20"/>
      <c r="S797" s="20"/>
      <c r="T797" s="20"/>
      <c r="U797" s="20"/>
      <c r="V797" s="20"/>
      <c r="W797" s="20"/>
      <c r="X797" s="20"/>
      <c r="Y797" s="20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20"/>
      <c r="S798" s="20"/>
      <c r="T798" s="20"/>
      <c r="U798" s="20"/>
      <c r="V798" s="20"/>
      <c r="W798" s="20"/>
      <c r="X798" s="20"/>
      <c r="Y798" s="20"/>
    </row>
    <row r="799">
      <c r="A799" s="19"/>
      <c r="B799" s="19"/>
      <c r="C799" s="19"/>
      <c r="D799" s="19"/>
      <c r="E799" s="19"/>
      <c r="F799" s="20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20"/>
      <c r="S799" s="20"/>
      <c r="T799" s="20"/>
      <c r="U799" s="20"/>
      <c r="V799" s="20"/>
      <c r="W799" s="20"/>
      <c r="X799" s="20"/>
      <c r="Y799" s="20"/>
    </row>
    <row r="800">
      <c r="A800" s="19"/>
      <c r="B800" s="19"/>
      <c r="C800" s="19"/>
      <c r="D800" s="19"/>
      <c r="E800" s="19"/>
      <c r="F800" s="20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20"/>
      <c r="S800" s="20"/>
      <c r="T800" s="20"/>
      <c r="U800" s="20"/>
      <c r="V800" s="20"/>
      <c r="W800" s="20"/>
      <c r="X800" s="20"/>
      <c r="Y800" s="20"/>
    </row>
    <row r="801">
      <c r="A801" s="19"/>
      <c r="B801" s="19"/>
      <c r="C801" s="19"/>
      <c r="D801" s="19"/>
      <c r="E801" s="19"/>
      <c r="F801" s="20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20"/>
      <c r="S801" s="20"/>
      <c r="T801" s="20"/>
      <c r="U801" s="20"/>
      <c r="V801" s="20"/>
      <c r="W801" s="20"/>
      <c r="X801" s="20"/>
      <c r="Y801" s="20"/>
    </row>
    <row r="802">
      <c r="A802" s="19"/>
      <c r="B802" s="19"/>
      <c r="C802" s="19"/>
      <c r="D802" s="19"/>
      <c r="E802" s="19"/>
      <c r="F802" s="20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20"/>
      <c r="S802" s="20"/>
      <c r="T802" s="20"/>
      <c r="U802" s="20"/>
      <c r="V802" s="20"/>
      <c r="W802" s="20"/>
      <c r="X802" s="20"/>
      <c r="Y802" s="20"/>
    </row>
    <row r="803">
      <c r="A803" s="19"/>
      <c r="B803" s="19"/>
      <c r="C803" s="19"/>
      <c r="D803" s="19"/>
      <c r="E803" s="19"/>
      <c r="F803" s="20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20"/>
      <c r="S803" s="20"/>
      <c r="T803" s="20"/>
      <c r="U803" s="20"/>
      <c r="V803" s="20"/>
      <c r="W803" s="20"/>
      <c r="X803" s="20"/>
      <c r="Y803" s="20"/>
    </row>
    <row r="804">
      <c r="A804" s="19"/>
      <c r="B804" s="19"/>
      <c r="C804" s="19"/>
      <c r="D804" s="19"/>
      <c r="E804" s="19"/>
      <c r="F804" s="20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20"/>
      <c r="S804" s="20"/>
      <c r="T804" s="20"/>
      <c r="U804" s="20"/>
      <c r="V804" s="20"/>
      <c r="W804" s="20"/>
      <c r="X804" s="20"/>
      <c r="Y804" s="20"/>
    </row>
    <row r="805">
      <c r="A805" s="19"/>
      <c r="B805" s="19"/>
      <c r="C805" s="19"/>
      <c r="D805" s="19"/>
      <c r="E805" s="19"/>
      <c r="F805" s="20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20"/>
      <c r="S805" s="20"/>
      <c r="T805" s="20"/>
      <c r="U805" s="20"/>
      <c r="V805" s="20"/>
      <c r="W805" s="20"/>
      <c r="X805" s="20"/>
      <c r="Y805" s="20"/>
    </row>
    <row r="806">
      <c r="A806" s="19"/>
      <c r="B806" s="19"/>
      <c r="C806" s="19"/>
      <c r="D806" s="19"/>
      <c r="E806" s="19"/>
      <c r="F806" s="20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20"/>
      <c r="S806" s="20"/>
      <c r="T806" s="20"/>
      <c r="U806" s="20"/>
      <c r="V806" s="20"/>
      <c r="W806" s="20"/>
      <c r="X806" s="20"/>
      <c r="Y806" s="20"/>
    </row>
    <row r="807">
      <c r="A807" s="19"/>
      <c r="B807" s="19"/>
      <c r="C807" s="19"/>
      <c r="D807" s="19"/>
      <c r="E807" s="19"/>
      <c r="F807" s="20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20"/>
      <c r="S807" s="20"/>
      <c r="T807" s="20"/>
      <c r="U807" s="20"/>
      <c r="V807" s="20"/>
      <c r="W807" s="20"/>
      <c r="X807" s="20"/>
      <c r="Y807" s="20"/>
    </row>
    <row r="808">
      <c r="A808" s="19"/>
      <c r="B808" s="19"/>
      <c r="C808" s="19"/>
      <c r="D808" s="19"/>
      <c r="E808" s="19"/>
      <c r="F808" s="20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20"/>
      <c r="S808" s="20"/>
      <c r="T808" s="20"/>
      <c r="U808" s="20"/>
      <c r="V808" s="20"/>
      <c r="W808" s="20"/>
      <c r="X808" s="20"/>
      <c r="Y808" s="20"/>
    </row>
    <row r="809">
      <c r="A809" s="19"/>
      <c r="B809" s="19"/>
      <c r="C809" s="19"/>
      <c r="D809" s="19"/>
      <c r="E809" s="19"/>
      <c r="F809" s="20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20"/>
      <c r="S809" s="20"/>
      <c r="T809" s="20"/>
      <c r="U809" s="20"/>
      <c r="V809" s="20"/>
      <c r="W809" s="20"/>
      <c r="X809" s="20"/>
      <c r="Y809" s="20"/>
    </row>
    <row r="810">
      <c r="A810" s="19"/>
      <c r="B810" s="19"/>
      <c r="C810" s="19"/>
      <c r="D810" s="19"/>
      <c r="E810" s="19"/>
      <c r="F810" s="20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20"/>
      <c r="S810" s="20"/>
      <c r="T810" s="20"/>
      <c r="U810" s="20"/>
      <c r="V810" s="20"/>
      <c r="W810" s="20"/>
      <c r="X810" s="20"/>
      <c r="Y810" s="20"/>
    </row>
    <row r="811">
      <c r="A811" s="19"/>
      <c r="B811" s="19"/>
      <c r="C811" s="19"/>
      <c r="D811" s="19"/>
      <c r="E811" s="19"/>
      <c r="F811" s="20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20"/>
      <c r="S811" s="20"/>
      <c r="T811" s="20"/>
      <c r="U811" s="20"/>
      <c r="V811" s="20"/>
      <c r="W811" s="20"/>
      <c r="X811" s="20"/>
      <c r="Y811" s="20"/>
    </row>
    <row r="812">
      <c r="A812" s="19"/>
      <c r="B812" s="19"/>
      <c r="C812" s="19"/>
      <c r="D812" s="19"/>
      <c r="E812" s="19"/>
      <c r="F812" s="20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20"/>
      <c r="S812" s="20"/>
      <c r="T812" s="20"/>
      <c r="U812" s="20"/>
      <c r="V812" s="20"/>
      <c r="W812" s="20"/>
      <c r="X812" s="20"/>
      <c r="Y812" s="20"/>
    </row>
    <row r="813">
      <c r="A813" s="19"/>
      <c r="B813" s="19"/>
      <c r="C813" s="19"/>
      <c r="D813" s="19"/>
      <c r="E813" s="19"/>
      <c r="F813" s="20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20"/>
      <c r="S813" s="20"/>
      <c r="T813" s="20"/>
      <c r="U813" s="20"/>
      <c r="V813" s="20"/>
      <c r="W813" s="20"/>
      <c r="X813" s="20"/>
      <c r="Y813" s="20"/>
    </row>
    <row r="814">
      <c r="A814" s="19"/>
      <c r="B814" s="19"/>
      <c r="C814" s="19"/>
      <c r="D814" s="19"/>
      <c r="E814" s="19"/>
      <c r="F814" s="20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20"/>
      <c r="S814" s="20"/>
      <c r="T814" s="20"/>
      <c r="U814" s="20"/>
      <c r="V814" s="20"/>
      <c r="W814" s="20"/>
      <c r="X814" s="20"/>
      <c r="Y814" s="20"/>
    </row>
    <row r="815">
      <c r="A815" s="19"/>
      <c r="B815" s="19"/>
      <c r="C815" s="19"/>
      <c r="D815" s="19"/>
      <c r="E815" s="19"/>
      <c r="F815" s="20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20"/>
      <c r="S815" s="20"/>
      <c r="T815" s="20"/>
      <c r="U815" s="20"/>
      <c r="V815" s="20"/>
      <c r="W815" s="20"/>
      <c r="X815" s="20"/>
      <c r="Y815" s="20"/>
    </row>
    <row r="816">
      <c r="A816" s="19"/>
      <c r="B816" s="19"/>
      <c r="C816" s="19"/>
      <c r="D816" s="19"/>
      <c r="E816" s="19"/>
      <c r="F816" s="20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20"/>
      <c r="S816" s="20"/>
      <c r="T816" s="20"/>
      <c r="U816" s="20"/>
      <c r="V816" s="20"/>
      <c r="W816" s="20"/>
      <c r="X816" s="20"/>
      <c r="Y816" s="20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20"/>
      <c r="S817" s="20"/>
      <c r="T817" s="20"/>
      <c r="U817" s="20"/>
      <c r="V817" s="20"/>
      <c r="W817" s="20"/>
      <c r="X817" s="20"/>
      <c r="Y817" s="20"/>
    </row>
    <row r="818">
      <c r="A818" s="19"/>
      <c r="B818" s="19"/>
      <c r="C818" s="19"/>
      <c r="D818" s="19"/>
      <c r="E818" s="19"/>
      <c r="F818" s="20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20"/>
      <c r="S818" s="20"/>
      <c r="T818" s="20"/>
      <c r="U818" s="20"/>
      <c r="V818" s="20"/>
      <c r="W818" s="20"/>
      <c r="X818" s="20"/>
      <c r="Y818" s="20"/>
    </row>
    <row r="819">
      <c r="A819" s="19"/>
      <c r="B819" s="19"/>
      <c r="C819" s="19"/>
      <c r="D819" s="19"/>
      <c r="E819" s="19"/>
      <c r="F819" s="20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20"/>
      <c r="S819" s="20"/>
      <c r="T819" s="20"/>
      <c r="U819" s="20"/>
      <c r="V819" s="20"/>
      <c r="W819" s="20"/>
      <c r="X819" s="20"/>
      <c r="Y819" s="20"/>
    </row>
    <row r="820">
      <c r="A820" s="19"/>
      <c r="B820" s="19"/>
      <c r="C820" s="19"/>
      <c r="D820" s="19"/>
      <c r="E820" s="19"/>
      <c r="F820" s="20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20"/>
      <c r="S820" s="20"/>
      <c r="T820" s="20"/>
      <c r="U820" s="20"/>
      <c r="V820" s="20"/>
      <c r="W820" s="20"/>
      <c r="X820" s="20"/>
      <c r="Y820" s="20"/>
    </row>
    <row r="821">
      <c r="A821" s="19"/>
      <c r="B821" s="19"/>
      <c r="C821" s="19"/>
      <c r="D821" s="19"/>
      <c r="E821" s="19"/>
      <c r="F821" s="20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20"/>
      <c r="S821" s="20"/>
      <c r="T821" s="20"/>
      <c r="U821" s="20"/>
      <c r="V821" s="20"/>
      <c r="W821" s="20"/>
      <c r="X821" s="20"/>
      <c r="Y821" s="20"/>
    </row>
    <row r="822">
      <c r="A822" s="19"/>
      <c r="B822" s="19"/>
      <c r="C822" s="19"/>
      <c r="D822" s="19"/>
      <c r="E822" s="19"/>
      <c r="F822" s="20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20"/>
      <c r="S822" s="20"/>
      <c r="T822" s="20"/>
      <c r="U822" s="20"/>
      <c r="V822" s="20"/>
      <c r="W822" s="20"/>
      <c r="X822" s="20"/>
      <c r="Y822" s="20"/>
    </row>
    <row r="823">
      <c r="A823" s="19"/>
      <c r="B823" s="19"/>
      <c r="C823" s="19"/>
      <c r="D823" s="19"/>
      <c r="E823" s="19"/>
      <c r="F823" s="20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20"/>
      <c r="S823" s="20"/>
      <c r="T823" s="20"/>
      <c r="U823" s="20"/>
      <c r="V823" s="20"/>
      <c r="W823" s="20"/>
      <c r="X823" s="20"/>
      <c r="Y823" s="20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20"/>
      <c r="S824" s="20"/>
      <c r="T824" s="20"/>
      <c r="U824" s="20"/>
      <c r="V824" s="20"/>
      <c r="W824" s="20"/>
      <c r="X824" s="20"/>
      <c r="Y824" s="20"/>
    </row>
    <row r="825">
      <c r="A825" s="19"/>
      <c r="B825" s="19"/>
      <c r="C825" s="19"/>
      <c r="D825" s="19"/>
      <c r="E825" s="19"/>
      <c r="F825" s="20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20"/>
      <c r="S825" s="20"/>
      <c r="T825" s="20"/>
      <c r="U825" s="20"/>
      <c r="V825" s="20"/>
      <c r="W825" s="20"/>
      <c r="X825" s="20"/>
      <c r="Y825" s="20"/>
    </row>
    <row r="826">
      <c r="A826" s="19"/>
      <c r="B826" s="19"/>
      <c r="C826" s="19"/>
      <c r="D826" s="19"/>
      <c r="E826" s="19"/>
      <c r="F826" s="20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20"/>
      <c r="S826" s="20"/>
      <c r="T826" s="20"/>
      <c r="U826" s="20"/>
      <c r="V826" s="20"/>
      <c r="W826" s="20"/>
      <c r="X826" s="20"/>
      <c r="Y826" s="20"/>
    </row>
    <row r="827">
      <c r="A827" s="19"/>
      <c r="B827" s="19"/>
      <c r="C827" s="19"/>
      <c r="D827" s="19"/>
      <c r="E827" s="19"/>
      <c r="F827" s="20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20"/>
      <c r="S827" s="20"/>
      <c r="T827" s="20"/>
      <c r="U827" s="20"/>
      <c r="V827" s="20"/>
      <c r="W827" s="20"/>
      <c r="X827" s="20"/>
      <c r="Y827" s="20"/>
    </row>
    <row r="828">
      <c r="A828" s="19"/>
      <c r="B828" s="19"/>
      <c r="C828" s="19"/>
      <c r="D828" s="19"/>
      <c r="E828" s="19"/>
      <c r="F828" s="20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20"/>
      <c r="S828" s="20"/>
      <c r="T828" s="20"/>
      <c r="U828" s="20"/>
      <c r="V828" s="20"/>
      <c r="W828" s="20"/>
      <c r="X828" s="20"/>
      <c r="Y828" s="20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20"/>
      <c r="S829" s="20"/>
      <c r="T829" s="20"/>
      <c r="U829" s="20"/>
      <c r="V829" s="20"/>
      <c r="W829" s="20"/>
      <c r="X829" s="20"/>
      <c r="Y829" s="20"/>
    </row>
    <row r="830">
      <c r="A830" s="19"/>
      <c r="B830" s="19"/>
      <c r="C830" s="19"/>
      <c r="D830" s="19"/>
      <c r="E830" s="19"/>
      <c r="F830" s="20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20"/>
      <c r="S830" s="20"/>
      <c r="T830" s="20"/>
      <c r="U830" s="20"/>
      <c r="V830" s="20"/>
      <c r="W830" s="20"/>
      <c r="X830" s="20"/>
      <c r="Y830" s="20"/>
    </row>
    <row r="831">
      <c r="A831" s="19"/>
      <c r="B831" s="19"/>
      <c r="C831" s="19"/>
      <c r="D831" s="19"/>
      <c r="E831" s="19"/>
      <c r="F831" s="20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20"/>
      <c r="S831" s="20"/>
      <c r="T831" s="20"/>
      <c r="U831" s="20"/>
      <c r="V831" s="20"/>
      <c r="W831" s="20"/>
      <c r="X831" s="20"/>
      <c r="Y831" s="20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20"/>
      <c r="S832" s="20"/>
      <c r="T832" s="20"/>
      <c r="U832" s="20"/>
      <c r="V832" s="20"/>
      <c r="W832" s="20"/>
      <c r="X832" s="20"/>
      <c r="Y832" s="20"/>
    </row>
    <row r="833">
      <c r="A833" s="19"/>
      <c r="B833" s="19"/>
      <c r="C833" s="19"/>
      <c r="D833" s="19"/>
      <c r="E833" s="19"/>
      <c r="F833" s="20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20"/>
      <c r="S833" s="20"/>
      <c r="T833" s="20"/>
      <c r="U833" s="20"/>
      <c r="V833" s="20"/>
      <c r="W833" s="20"/>
      <c r="X833" s="20"/>
      <c r="Y833" s="20"/>
    </row>
    <row r="834">
      <c r="A834" s="19"/>
      <c r="B834" s="19"/>
      <c r="C834" s="19"/>
      <c r="D834" s="19"/>
      <c r="E834" s="19"/>
      <c r="F834" s="20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20"/>
      <c r="S834" s="20"/>
      <c r="T834" s="20"/>
      <c r="U834" s="20"/>
      <c r="V834" s="20"/>
      <c r="W834" s="20"/>
      <c r="X834" s="20"/>
      <c r="Y834" s="20"/>
    </row>
    <row r="835">
      <c r="A835" s="19"/>
      <c r="B835" s="19"/>
      <c r="C835" s="19"/>
      <c r="D835" s="19"/>
      <c r="E835" s="19"/>
      <c r="F835" s="20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20"/>
      <c r="S835" s="20"/>
      <c r="T835" s="20"/>
      <c r="U835" s="20"/>
      <c r="V835" s="20"/>
      <c r="W835" s="20"/>
      <c r="X835" s="20"/>
      <c r="Y835" s="20"/>
    </row>
    <row r="836">
      <c r="A836" s="19"/>
      <c r="B836" s="19"/>
      <c r="C836" s="19"/>
      <c r="D836" s="19"/>
      <c r="E836" s="19"/>
      <c r="F836" s="20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20"/>
      <c r="S836" s="20"/>
      <c r="T836" s="20"/>
      <c r="U836" s="20"/>
      <c r="V836" s="20"/>
      <c r="W836" s="20"/>
      <c r="X836" s="20"/>
      <c r="Y836" s="20"/>
    </row>
    <row r="837">
      <c r="A837" s="19"/>
      <c r="B837" s="19"/>
      <c r="C837" s="19"/>
      <c r="D837" s="19"/>
      <c r="E837" s="19"/>
      <c r="F837" s="20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20"/>
      <c r="S837" s="20"/>
      <c r="T837" s="20"/>
      <c r="U837" s="20"/>
      <c r="V837" s="20"/>
      <c r="W837" s="20"/>
      <c r="X837" s="20"/>
      <c r="Y837" s="20"/>
    </row>
    <row r="838">
      <c r="A838" s="19"/>
      <c r="B838" s="19"/>
      <c r="C838" s="19"/>
      <c r="D838" s="19"/>
      <c r="E838" s="19"/>
      <c r="F838" s="20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20"/>
      <c r="S838" s="20"/>
      <c r="T838" s="20"/>
      <c r="U838" s="20"/>
      <c r="V838" s="20"/>
      <c r="W838" s="20"/>
      <c r="X838" s="20"/>
      <c r="Y838" s="20"/>
    </row>
    <row r="839">
      <c r="A839" s="19"/>
      <c r="B839" s="19"/>
      <c r="C839" s="19"/>
      <c r="D839" s="19"/>
      <c r="E839" s="19"/>
      <c r="F839" s="20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20"/>
      <c r="S839" s="20"/>
      <c r="T839" s="20"/>
      <c r="U839" s="20"/>
      <c r="V839" s="20"/>
      <c r="W839" s="20"/>
      <c r="X839" s="20"/>
      <c r="Y839" s="20"/>
    </row>
    <row r="840">
      <c r="A840" s="19"/>
      <c r="B840" s="19"/>
      <c r="C840" s="19"/>
      <c r="D840" s="19"/>
      <c r="E840" s="19"/>
      <c r="F840" s="20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20"/>
      <c r="S840" s="20"/>
      <c r="T840" s="20"/>
      <c r="U840" s="20"/>
      <c r="V840" s="20"/>
      <c r="W840" s="20"/>
      <c r="X840" s="20"/>
      <c r="Y840" s="20"/>
    </row>
    <row r="841">
      <c r="A841" s="19"/>
      <c r="B841" s="19"/>
      <c r="C841" s="19"/>
      <c r="D841" s="19"/>
      <c r="E841" s="19"/>
      <c r="F841" s="20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20"/>
      <c r="S841" s="20"/>
      <c r="T841" s="20"/>
      <c r="U841" s="20"/>
      <c r="V841" s="20"/>
      <c r="W841" s="20"/>
      <c r="X841" s="20"/>
      <c r="Y841" s="20"/>
    </row>
    <row r="842">
      <c r="A842" s="19"/>
      <c r="B842" s="19"/>
      <c r="C842" s="19"/>
      <c r="D842" s="19"/>
      <c r="E842" s="19"/>
      <c r="F842" s="20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20"/>
      <c r="S842" s="20"/>
      <c r="T842" s="20"/>
      <c r="U842" s="20"/>
      <c r="V842" s="20"/>
      <c r="W842" s="20"/>
      <c r="X842" s="20"/>
      <c r="Y842" s="20"/>
    </row>
    <row r="843">
      <c r="A843" s="19"/>
      <c r="B843" s="19"/>
      <c r="C843" s="19"/>
      <c r="D843" s="19"/>
      <c r="E843" s="19"/>
      <c r="F843" s="20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20"/>
      <c r="S843" s="20"/>
      <c r="T843" s="20"/>
      <c r="U843" s="20"/>
      <c r="V843" s="20"/>
      <c r="W843" s="20"/>
      <c r="X843" s="20"/>
      <c r="Y843" s="20"/>
    </row>
    <row r="844">
      <c r="A844" s="19"/>
      <c r="B844" s="19"/>
      <c r="C844" s="19"/>
      <c r="D844" s="19"/>
      <c r="E844" s="19"/>
      <c r="F844" s="20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20"/>
      <c r="S844" s="20"/>
      <c r="T844" s="20"/>
      <c r="U844" s="20"/>
      <c r="V844" s="20"/>
      <c r="W844" s="20"/>
      <c r="X844" s="20"/>
      <c r="Y844" s="20"/>
    </row>
    <row r="845">
      <c r="A845" s="19"/>
      <c r="B845" s="19"/>
      <c r="C845" s="19"/>
      <c r="D845" s="19"/>
      <c r="E845" s="19"/>
      <c r="F845" s="20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20"/>
      <c r="S845" s="20"/>
      <c r="T845" s="20"/>
      <c r="U845" s="20"/>
      <c r="V845" s="20"/>
      <c r="W845" s="20"/>
      <c r="X845" s="20"/>
      <c r="Y845" s="20"/>
    </row>
    <row r="846">
      <c r="A846" s="19"/>
      <c r="B846" s="19"/>
      <c r="C846" s="19"/>
      <c r="D846" s="19"/>
      <c r="E846" s="19"/>
      <c r="F846" s="20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20"/>
      <c r="S846" s="20"/>
      <c r="T846" s="20"/>
      <c r="U846" s="20"/>
      <c r="V846" s="20"/>
      <c r="W846" s="20"/>
      <c r="X846" s="20"/>
      <c r="Y846" s="20"/>
    </row>
    <row r="847">
      <c r="A847" s="19"/>
      <c r="B847" s="19"/>
      <c r="C847" s="19"/>
      <c r="D847" s="19"/>
      <c r="E847" s="19"/>
      <c r="F847" s="20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20"/>
      <c r="S847" s="20"/>
      <c r="T847" s="20"/>
      <c r="U847" s="20"/>
      <c r="V847" s="20"/>
      <c r="W847" s="20"/>
      <c r="X847" s="20"/>
      <c r="Y847" s="20"/>
    </row>
    <row r="848">
      <c r="A848" s="19"/>
      <c r="B848" s="19"/>
      <c r="C848" s="19"/>
      <c r="D848" s="19"/>
      <c r="E848" s="19"/>
      <c r="F848" s="20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20"/>
      <c r="S848" s="20"/>
      <c r="T848" s="20"/>
      <c r="U848" s="20"/>
      <c r="V848" s="20"/>
      <c r="W848" s="20"/>
      <c r="X848" s="20"/>
      <c r="Y848" s="20"/>
    </row>
    <row r="849">
      <c r="A849" s="19"/>
      <c r="B849" s="19"/>
      <c r="C849" s="19"/>
      <c r="D849" s="19"/>
      <c r="E849" s="19"/>
      <c r="F849" s="20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20"/>
      <c r="S849" s="20"/>
      <c r="T849" s="20"/>
      <c r="U849" s="20"/>
      <c r="V849" s="20"/>
      <c r="W849" s="20"/>
      <c r="X849" s="20"/>
      <c r="Y849" s="20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20"/>
      <c r="S850" s="20"/>
      <c r="T850" s="20"/>
      <c r="U850" s="20"/>
      <c r="V850" s="20"/>
      <c r="W850" s="20"/>
      <c r="X850" s="20"/>
      <c r="Y850" s="20"/>
    </row>
    <row r="851">
      <c r="A851" s="19"/>
      <c r="B851" s="19"/>
      <c r="C851" s="19"/>
      <c r="D851" s="19"/>
      <c r="E851" s="19"/>
      <c r="F851" s="20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20"/>
      <c r="S851" s="20"/>
      <c r="T851" s="20"/>
      <c r="U851" s="20"/>
      <c r="V851" s="20"/>
      <c r="W851" s="20"/>
      <c r="X851" s="20"/>
      <c r="Y851" s="20"/>
    </row>
    <row r="852">
      <c r="A852" s="19"/>
      <c r="B852" s="19"/>
      <c r="C852" s="19"/>
      <c r="D852" s="19"/>
      <c r="E852" s="19"/>
      <c r="F852" s="20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20"/>
      <c r="S852" s="20"/>
      <c r="T852" s="20"/>
      <c r="U852" s="20"/>
      <c r="V852" s="20"/>
      <c r="W852" s="20"/>
      <c r="X852" s="20"/>
      <c r="Y852" s="20"/>
    </row>
    <row r="853">
      <c r="A853" s="19"/>
      <c r="B853" s="19"/>
      <c r="C853" s="19"/>
      <c r="D853" s="19"/>
      <c r="E853" s="19"/>
      <c r="F853" s="20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20"/>
      <c r="S853" s="20"/>
      <c r="T853" s="20"/>
      <c r="U853" s="20"/>
      <c r="V853" s="20"/>
      <c r="W853" s="20"/>
      <c r="X853" s="20"/>
      <c r="Y853" s="20"/>
    </row>
    <row r="854">
      <c r="A854" s="19"/>
      <c r="B854" s="19"/>
      <c r="C854" s="19"/>
      <c r="D854" s="19"/>
      <c r="E854" s="19"/>
      <c r="F854" s="20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20"/>
      <c r="S854" s="20"/>
      <c r="T854" s="20"/>
      <c r="U854" s="20"/>
      <c r="V854" s="20"/>
      <c r="W854" s="20"/>
      <c r="X854" s="20"/>
      <c r="Y854" s="20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20"/>
      <c r="S855" s="20"/>
      <c r="T855" s="20"/>
      <c r="U855" s="20"/>
      <c r="V855" s="20"/>
      <c r="W855" s="20"/>
      <c r="X855" s="20"/>
      <c r="Y855" s="20"/>
    </row>
    <row r="856">
      <c r="A856" s="19"/>
      <c r="B856" s="19"/>
      <c r="C856" s="19"/>
      <c r="D856" s="19"/>
      <c r="E856" s="19"/>
      <c r="F856" s="20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20"/>
      <c r="S856" s="20"/>
      <c r="T856" s="20"/>
      <c r="U856" s="20"/>
      <c r="V856" s="20"/>
      <c r="W856" s="20"/>
      <c r="X856" s="20"/>
      <c r="Y856" s="20"/>
    </row>
    <row r="857">
      <c r="A857" s="19"/>
      <c r="B857" s="19"/>
      <c r="C857" s="19"/>
      <c r="D857" s="19"/>
      <c r="E857" s="19"/>
      <c r="F857" s="20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20"/>
      <c r="S857" s="20"/>
      <c r="T857" s="20"/>
      <c r="U857" s="20"/>
      <c r="V857" s="20"/>
      <c r="W857" s="20"/>
      <c r="X857" s="20"/>
      <c r="Y857" s="20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20"/>
      <c r="S858" s="20"/>
      <c r="T858" s="20"/>
      <c r="U858" s="20"/>
      <c r="V858" s="20"/>
      <c r="W858" s="20"/>
      <c r="X858" s="20"/>
      <c r="Y858" s="20"/>
    </row>
    <row r="859">
      <c r="A859" s="19"/>
      <c r="B859" s="19"/>
      <c r="C859" s="19"/>
      <c r="D859" s="19"/>
      <c r="E859" s="19"/>
      <c r="F859" s="20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20"/>
      <c r="S859" s="20"/>
      <c r="T859" s="20"/>
      <c r="U859" s="20"/>
      <c r="V859" s="20"/>
      <c r="W859" s="20"/>
      <c r="X859" s="20"/>
      <c r="Y859" s="20"/>
    </row>
    <row r="860">
      <c r="A860" s="19"/>
      <c r="B860" s="19"/>
      <c r="C860" s="19"/>
      <c r="D860" s="19"/>
      <c r="E860" s="19"/>
      <c r="F860" s="20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20"/>
      <c r="S860" s="20"/>
      <c r="T860" s="20"/>
      <c r="U860" s="20"/>
      <c r="V860" s="20"/>
      <c r="W860" s="20"/>
      <c r="X860" s="20"/>
      <c r="Y860" s="20"/>
    </row>
    <row r="861">
      <c r="A861" s="19"/>
      <c r="B861" s="19"/>
      <c r="C861" s="19"/>
      <c r="D861" s="19"/>
      <c r="E861" s="19"/>
      <c r="F861" s="20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20"/>
      <c r="S861" s="20"/>
      <c r="T861" s="20"/>
      <c r="U861" s="20"/>
      <c r="V861" s="20"/>
      <c r="W861" s="20"/>
      <c r="X861" s="20"/>
      <c r="Y861" s="20"/>
    </row>
    <row r="862">
      <c r="A862" s="19"/>
      <c r="B862" s="19"/>
      <c r="C862" s="19"/>
      <c r="D862" s="19"/>
      <c r="E862" s="19"/>
      <c r="F862" s="20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20"/>
      <c r="S862" s="20"/>
      <c r="T862" s="20"/>
      <c r="U862" s="20"/>
      <c r="V862" s="20"/>
      <c r="W862" s="20"/>
      <c r="X862" s="20"/>
      <c r="Y862" s="20"/>
    </row>
    <row r="863">
      <c r="A863" s="19"/>
      <c r="B863" s="19"/>
      <c r="C863" s="19"/>
      <c r="D863" s="19"/>
      <c r="E863" s="19"/>
      <c r="F863" s="20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20"/>
      <c r="S863" s="20"/>
      <c r="T863" s="20"/>
      <c r="U863" s="20"/>
      <c r="V863" s="20"/>
      <c r="W863" s="20"/>
      <c r="X863" s="20"/>
      <c r="Y863" s="20"/>
    </row>
    <row r="864">
      <c r="A864" s="19"/>
      <c r="B864" s="19"/>
      <c r="C864" s="19"/>
      <c r="D864" s="19"/>
      <c r="E864" s="19"/>
      <c r="F864" s="20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20"/>
      <c r="S864" s="20"/>
      <c r="T864" s="20"/>
      <c r="U864" s="20"/>
      <c r="V864" s="20"/>
      <c r="W864" s="20"/>
      <c r="X864" s="20"/>
      <c r="Y864" s="20"/>
    </row>
    <row r="865">
      <c r="A865" s="19"/>
      <c r="B865" s="19"/>
      <c r="C865" s="19"/>
      <c r="D865" s="19"/>
      <c r="E865" s="19"/>
      <c r="F865" s="20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20"/>
      <c r="S865" s="20"/>
      <c r="T865" s="20"/>
      <c r="U865" s="20"/>
      <c r="V865" s="20"/>
      <c r="W865" s="20"/>
      <c r="X865" s="20"/>
      <c r="Y865" s="20"/>
    </row>
    <row r="866">
      <c r="A866" s="19"/>
      <c r="B866" s="19"/>
      <c r="C866" s="19"/>
      <c r="D866" s="19"/>
      <c r="E866" s="19"/>
      <c r="F866" s="20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20"/>
      <c r="S866" s="20"/>
      <c r="T866" s="20"/>
      <c r="U866" s="20"/>
      <c r="V866" s="20"/>
      <c r="W866" s="20"/>
      <c r="X866" s="20"/>
      <c r="Y866" s="20"/>
    </row>
    <row r="867">
      <c r="A867" s="19"/>
      <c r="B867" s="19"/>
      <c r="C867" s="19"/>
      <c r="D867" s="19"/>
      <c r="E867" s="19"/>
      <c r="F867" s="20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20"/>
      <c r="S867" s="20"/>
      <c r="T867" s="20"/>
      <c r="U867" s="20"/>
      <c r="V867" s="20"/>
      <c r="W867" s="20"/>
      <c r="X867" s="20"/>
      <c r="Y867" s="20"/>
    </row>
    <row r="868">
      <c r="A868" s="19"/>
      <c r="B868" s="19"/>
      <c r="C868" s="19"/>
      <c r="D868" s="19"/>
      <c r="E868" s="19"/>
      <c r="F868" s="20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20"/>
      <c r="S868" s="20"/>
      <c r="T868" s="20"/>
      <c r="U868" s="20"/>
      <c r="V868" s="20"/>
      <c r="W868" s="20"/>
      <c r="X868" s="20"/>
      <c r="Y868" s="20"/>
    </row>
    <row r="869">
      <c r="A869" s="19"/>
      <c r="B869" s="19"/>
      <c r="C869" s="19"/>
      <c r="D869" s="19"/>
      <c r="E869" s="19"/>
      <c r="F869" s="20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20"/>
      <c r="S869" s="20"/>
      <c r="T869" s="20"/>
      <c r="U869" s="20"/>
      <c r="V869" s="20"/>
      <c r="W869" s="20"/>
      <c r="X869" s="20"/>
      <c r="Y869" s="20"/>
    </row>
    <row r="870">
      <c r="A870" s="19"/>
      <c r="B870" s="19"/>
      <c r="C870" s="19"/>
      <c r="D870" s="19"/>
      <c r="E870" s="19"/>
      <c r="F870" s="20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20"/>
      <c r="S870" s="20"/>
      <c r="T870" s="20"/>
      <c r="U870" s="20"/>
      <c r="V870" s="20"/>
      <c r="W870" s="20"/>
      <c r="X870" s="20"/>
      <c r="Y870" s="20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20"/>
      <c r="S871" s="20"/>
      <c r="T871" s="20"/>
      <c r="U871" s="20"/>
      <c r="V871" s="20"/>
      <c r="W871" s="20"/>
      <c r="X871" s="20"/>
      <c r="Y871" s="20"/>
    </row>
    <row r="872">
      <c r="A872" s="19"/>
      <c r="B872" s="19"/>
      <c r="C872" s="19"/>
      <c r="D872" s="19"/>
      <c r="E872" s="19"/>
      <c r="F872" s="20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20"/>
      <c r="S872" s="20"/>
      <c r="T872" s="20"/>
      <c r="U872" s="20"/>
      <c r="V872" s="20"/>
      <c r="W872" s="20"/>
      <c r="X872" s="20"/>
      <c r="Y872" s="20"/>
    </row>
    <row r="873">
      <c r="A873" s="19"/>
      <c r="B873" s="19"/>
      <c r="C873" s="19"/>
      <c r="D873" s="19"/>
      <c r="E873" s="19"/>
      <c r="F873" s="20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20"/>
      <c r="S873" s="20"/>
      <c r="T873" s="20"/>
      <c r="U873" s="20"/>
      <c r="V873" s="20"/>
      <c r="W873" s="20"/>
      <c r="X873" s="20"/>
      <c r="Y873" s="20"/>
    </row>
    <row r="874">
      <c r="A874" s="19"/>
      <c r="B874" s="19"/>
      <c r="C874" s="19"/>
      <c r="D874" s="19"/>
      <c r="E874" s="19"/>
      <c r="F874" s="20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20"/>
      <c r="S874" s="20"/>
      <c r="T874" s="20"/>
      <c r="U874" s="20"/>
      <c r="V874" s="20"/>
      <c r="W874" s="20"/>
      <c r="X874" s="20"/>
      <c r="Y874" s="20"/>
    </row>
    <row r="875">
      <c r="A875" s="19"/>
      <c r="B875" s="19"/>
      <c r="C875" s="19"/>
      <c r="D875" s="19"/>
      <c r="E875" s="19"/>
      <c r="F875" s="20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20"/>
      <c r="S875" s="20"/>
      <c r="T875" s="20"/>
      <c r="U875" s="20"/>
      <c r="V875" s="20"/>
      <c r="W875" s="20"/>
      <c r="X875" s="20"/>
      <c r="Y875" s="20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20"/>
      <c r="S876" s="20"/>
      <c r="T876" s="20"/>
      <c r="U876" s="20"/>
      <c r="V876" s="20"/>
      <c r="W876" s="20"/>
      <c r="X876" s="20"/>
      <c r="Y876" s="20"/>
    </row>
    <row r="877">
      <c r="A877" s="19"/>
      <c r="B877" s="19"/>
      <c r="C877" s="19"/>
      <c r="D877" s="19"/>
      <c r="E877" s="19"/>
      <c r="F877" s="20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20"/>
      <c r="S877" s="20"/>
      <c r="T877" s="20"/>
      <c r="U877" s="20"/>
      <c r="V877" s="20"/>
      <c r="W877" s="20"/>
      <c r="X877" s="20"/>
      <c r="Y877" s="20"/>
    </row>
    <row r="878">
      <c r="A878" s="19"/>
      <c r="B878" s="19"/>
      <c r="C878" s="19"/>
      <c r="D878" s="19"/>
      <c r="E878" s="19"/>
      <c r="F878" s="20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20"/>
      <c r="S878" s="20"/>
      <c r="T878" s="20"/>
      <c r="U878" s="20"/>
      <c r="V878" s="20"/>
      <c r="W878" s="20"/>
      <c r="X878" s="20"/>
      <c r="Y878" s="20"/>
    </row>
    <row r="879">
      <c r="A879" s="19"/>
      <c r="B879" s="19"/>
      <c r="C879" s="19"/>
      <c r="D879" s="19"/>
      <c r="E879" s="19"/>
      <c r="F879" s="20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20"/>
      <c r="S879" s="20"/>
      <c r="T879" s="20"/>
      <c r="U879" s="20"/>
      <c r="V879" s="20"/>
      <c r="W879" s="20"/>
      <c r="X879" s="20"/>
      <c r="Y879" s="20"/>
    </row>
    <row r="880">
      <c r="A880" s="19"/>
      <c r="B880" s="19"/>
      <c r="C880" s="19"/>
      <c r="D880" s="19"/>
      <c r="E880" s="19"/>
      <c r="F880" s="20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20"/>
      <c r="S880" s="20"/>
      <c r="T880" s="20"/>
      <c r="U880" s="20"/>
      <c r="V880" s="20"/>
      <c r="W880" s="20"/>
      <c r="X880" s="20"/>
      <c r="Y880" s="20"/>
    </row>
    <row r="881">
      <c r="A881" s="19"/>
      <c r="B881" s="19"/>
      <c r="C881" s="19"/>
      <c r="D881" s="19"/>
      <c r="E881" s="19"/>
      <c r="F881" s="20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20"/>
      <c r="S881" s="20"/>
      <c r="T881" s="20"/>
      <c r="U881" s="20"/>
      <c r="V881" s="20"/>
      <c r="W881" s="20"/>
      <c r="X881" s="20"/>
      <c r="Y881" s="20"/>
    </row>
    <row r="882">
      <c r="A882" s="19"/>
      <c r="B882" s="19"/>
      <c r="C882" s="19"/>
      <c r="D882" s="19"/>
      <c r="E882" s="19"/>
      <c r="F882" s="20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20"/>
      <c r="S882" s="20"/>
      <c r="T882" s="20"/>
      <c r="U882" s="20"/>
      <c r="V882" s="20"/>
      <c r="W882" s="20"/>
      <c r="X882" s="20"/>
      <c r="Y882" s="20"/>
    </row>
    <row r="883">
      <c r="A883" s="19"/>
      <c r="B883" s="19"/>
      <c r="C883" s="19"/>
      <c r="D883" s="19"/>
      <c r="E883" s="19"/>
      <c r="F883" s="20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20"/>
      <c r="S883" s="20"/>
      <c r="T883" s="20"/>
      <c r="U883" s="20"/>
      <c r="V883" s="20"/>
      <c r="W883" s="20"/>
      <c r="X883" s="20"/>
      <c r="Y883" s="20"/>
    </row>
    <row r="884">
      <c r="A884" s="19"/>
      <c r="B884" s="19"/>
      <c r="C884" s="19"/>
      <c r="D884" s="19"/>
      <c r="E884" s="19"/>
      <c r="F884" s="20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20"/>
      <c r="S884" s="20"/>
      <c r="T884" s="20"/>
      <c r="U884" s="20"/>
      <c r="V884" s="20"/>
      <c r="W884" s="20"/>
      <c r="X884" s="20"/>
      <c r="Y884" s="20"/>
    </row>
    <row r="885">
      <c r="A885" s="19"/>
      <c r="B885" s="19"/>
      <c r="C885" s="19"/>
      <c r="D885" s="19"/>
      <c r="E885" s="19"/>
      <c r="F885" s="20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20"/>
      <c r="S885" s="20"/>
      <c r="T885" s="20"/>
      <c r="U885" s="20"/>
      <c r="V885" s="20"/>
      <c r="W885" s="20"/>
      <c r="X885" s="20"/>
      <c r="Y885" s="20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20"/>
      <c r="S886" s="20"/>
      <c r="T886" s="20"/>
      <c r="U886" s="20"/>
      <c r="V886" s="20"/>
      <c r="W886" s="20"/>
      <c r="X886" s="20"/>
      <c r="Y886" s="20"/>
    </row>
    <row r="887">
      <c r="A887" s="19"/>
      <c r="B887" s="19"/>
      <c r="C887" s="19"/>
      <c r="D887" s="19"/>
      <c r="E887" s="19"/>
      <c r="F887" s="20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20"/>
      <c r="S887" s="20"/>
      <c r="T887" s="20"/>
      <c r="U887" s="20"/>
      <c r="V887" s="20"/>
      <c r="W887" s="20"/>
      <c r="X887" s="20"/>
      <c r="Y887" s="20"/>
    </row>
    <row r="888">
      <c r="A888" s="19"/>
      <c r="B888" s="19"/>
      <c r="C888" s="19"/>
      <c r="D888" s="19"/>
      <c r="E888" s="19"/>
      <c r="F888" s="20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20"/>
      <c r="S888" s="20"/>
      <c r="T888" s="20"/>
      <c r="U888" s="20"/>
      <c r="V888" s="20"/>
      <c r="W888" s="20"/>
      <c r="X888" s="20"/>
      <c r="Y888" s="20"/>
    </row>
    <row r="889">
      <c r="A889" s="19"/>
      <c r="B889" s="19"/>
      <c r="C889" s="19"/>
      <c r="D889" s="19"/>
      <c r="E889" s="19"/>
      <c r="F889" s="20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20"/>
      <c r="S889" s="20"/>
      <c r="T889" s="20"/>
      <c r="U889" s="20"/>
      <c r="V889" s="20"/>
      <c r="W889" s="20"/>
      <c r="X889" s="20"/>
      <c r="Y889" s="20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20"/>
      <c r="S890" s="20"/>
      <c r="T890" s="20"/>
      <c r="U890" s="20"/>
      <c r="V890" s="20"/>
      <c r="W890" s="20"/>
      <c r="X890" s="20"/>
      <c r="Y890" s="20"/>
    </row>
    <row r="891">
      <c r="A891" s="19"/>
      <c r="B891" s="19"/>
      <c r="C891" s="19"/>
      <c r="D891" s="19"/>
      <c r="E891" s="19"/>
      <c r="F891" s="20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20"/>
      <c r="S891" s="20"/>
      <c r="T891" s="20"/>
      <c r="U891" s="20"/>
      <c r="V891" s="20"/>
      <c r="W891" s="20"/>
      <c r="X891" s="20"/>
      <c r="Y891" s="20"/>
    </row>
    <row r="892">
      <c r="A892" s="19"/>
      <c r="B892" s="19"/>
      <c r="C892" s="19"/>
      <c r="D892" s="19"/>
      <c r="E892" s="19"/>
      <c r="F892" s="20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20"/>
      <c r="S892" s="20"/>
      <c r="T892" s="20"/>
      <c r="U892" s="20"/>
      <c r="V892" s="20"/>
      <c r="W892" s="20"/>
      <c r="X892" s="20"/>
      <c r="Y892" s="20"/>
    </row>
    <row r="893">
      <c r="A893" s="19"/>
      <c r="B893" s="19"/>
      <c r="C893" s="19"/>
      <c r="D893" s="19"/>
      <c r="E893" s="19"/>
      <c r="F893" s="20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20"/>
      <c r="S893" s="20"/>
      <c r="T893" s="20"/>
      <c r="U893" s="20"/>
      <c r="V893" s="20"/>
      <c r="W893" s="20"/>
      <c r="X893" s="20"/>
      <c r="Y893" s="20"/>
    </row>
    <row r="894">
      <c r="A894" s="19"/>
      <c r="B894" s="19"/>
      <c r="C894" s="19"/>
      <c r="D894" s="19"/>
      <c r="E894" s="19"/>
      <c r="F894" s="20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20"/>
      <c r="S894" s="20"/>
      <c r="T894" s="20"/>
      <c r="U894" s="20"/>
      <c r="V894" s="20"/>
      <c r="W894" s="20"/>
      <c r="X894" s="20"/>
      <c r="Y894" s="20"/>
    </row>
    <row r="895">
      <c r="A895" s="19"/>
      <c r="B895" s="19"/>
      <c r="C895" s="19"/>
      <c r="D895" s="19"/>
      <c r="E895" s="19"/>
      <c r="F895" s="20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20"/>
      <c r="S895" s="20"/>
      <c r="T895" s="20"/>
      <c r="U895" s="20"/>
      <c r="V895" s="20"/>
      <c r="W895" s="20"/>
      <c r="X895" s="20"/>
      <c r="Y895" s="20"/>
    </row>
    <row r="896">
      <c r="A896" s="19"/>
      <c r="B896" s="19"/>
      <c r="C896" s="19"/>
      <c r="D896" s="19"/>
      <c r="E896" s="19"/>
      <c r="F896" s="20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20"/>
      <c r="S896" s="20"/>
      <c r="T896" s="20"/>
      <c r="U896" s="20"/>
      <c r="V896" s="20"/>
      <c r="W896" s="20"/>
      <c r="X896" s="20"/>
      <c r="Y896" s="20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20"/>
      <c r="S897" s="20"/>
      <c r="T897" s="20"/>
      <c r="U897" s="20"/>
      <c r="V897" s="20"/>
      <c r="W897" s="20"/>
      <c r="X897" s="20"/>
      <c r="Y897" s="20"/>
    </row>
    <row r="898">
      <c r="A898" s="19"/>
      <c r="B898" s="19"/>
      <c r="C898" s="19"/>
      <c r="D898" s="19"/>
      <c r="E898" s="19"/>
      <c r="F898" s="20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20"/>
      <c r="S898" s="20"/>
      <c r="T898" s="20"/>
      <c r="U898" s="20"/>
      <c r="V898" s="20"/>
      <c r="W898" s="20"/>
      <c r="X898" s="20"/>
      <c r="Y898" s="20"/>
    </row>
    <row r="899">
      <c r="A899" s="19"/>
      <c r="B899" s="19"/>
      <c r="C899" s="19"/>
      <c r="D899" s="19"/>
      <c r="E899" s="19"/>
      <c r="F899" s="20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20"/>
      <c r="S899" s="20"/>
      <c r="T899" s="20"/>
      <c r="U899" s="20"/>
      <c r="V899" s="20"/>
      <c r="W899" s="20"/>
      <c r="X899" s="20"/>
      <c r="Y899" s="20"/>
    </row>
    <row r="900">
      <c r="A900" s="19"/>
      <c r="B900" s="19"/>
      <c r="C900" s="19"/>
      <c r="D900" s="19"/>
      <c r="E900" s="19"/>
      <c r="F900" s="20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20"/>
      <c r="S900" s="20"/>
      <c r="T900" s="20"/>
      <c r="U900" s="20"/>
      <c r="V900" s="20"/>
      <c r="W900" s="20"/>
      <c r="X900" s="20"/>
      <c r="Y900" s="20"/>
    </row>
    <row r="901">
      <c r="A901" s="19"/>
      <c r="B901" s="19"/>
      <c r="C901" s="19"/>
      <c r="D901" s="19"/>
      <c r="E901" s="19"/>
      <c r="F901" s="20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20"/>
      <c r="S901" s="20"/>
      <c r="T901" s="20"/>
      <c r="U901" s="20"/>
      <c r="V901" s="20"/>
      <c r="W901" s="20"/>
      <c r="X901" s="20"/>
      <c r="Y901" s="20"/>
    </row>
    <row r="902">
      <c r="A902" s="19"/>
      <c r="B902" s="19"/>
      <c r="C902" s="19"/>
      <c r="D902" s="19"/>
      <c r="E902" s="19"/>
      <c r="F902" s="20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20"/>
      <c r="S902" s="20"/>
      <c r="T902" s="20"/>
      <c r="U902" s="20"/>
      <c r="V902" s="20"/>
      <c r="W902" s="20"/>
      <c r="X902" s="20"/>
      <c r="Y902" s="20"/>
    </row>
    <row r="903">
      <c r="A903" s="19"/>
      <c r="B903" s="19"/>
      <c r="C903" s="19"/>
      <c r="D903" s="19"/>
      <c r="E903" s="19"/>
      <c r="F903" s="20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20"/>
      <c r="S903" s="20"/>
      <c r="T903" s="20"/>
      <c r="U903" s="20"/>
      <c r="V903" s="20"/>
      <c r="W903" s="20"/>
      <c r="X903" s="20"/>
      <c r="Y903" s="20"/>
    </row>
    <row r="904">
      <c r="A904" s="19"/>
      <c r="B904" s="19"/>
      <c r="C904" s="19"/>
      <c r="D904" s="19"/>
      <c r="E904" s="19"/>
      <c r="F904" s="20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20"/>
      <c r="S904" s="20"/>
      <c r="T904" s="20"/>
      <c r="U904" s="20"/>
      <c r="V904" s="20"/>
      <c r="W904" s="20"/>
      <c r="X904" s="20"/>
      <c r="Y904" s="20"/>
    </row>
    <row r="905">
      <c r="A905" s="19"/>
      <c r="B905" s="19"/>
      <c r="C905" s="19"/>
      <c r="D905" s="19"/>
      <c r="E905" s="19"/>
      <c r="F905" s="20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20"/>
      <c r="S905" s="20"/>
      <c r="T905" s="20"/>
      <c r="U905" s="20"/>
      <c r="V905" s="20"/>
      <c r="W905" s="20"/>
      <c r="X905" s="20"/>
      <c r="Y905" s="20"/>
    </row>
    <row r="906">
      <c r="A906" s="19"/>
      <c r="B906" s="19"/>
      <c r="C906" s="19"/>
      <c r="D906" s="19"/>
      <c r="E906" s="19"/>
      <c r="F906" s="20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20"/>
      <c r="S906" s="20"/>
      <c r="T906" s="20"/>
      <c r="U906" s="20"/>
      <c r="V906" s="20"/>
      <c r="W906" s="20"/>
      <c r="X906" s="20"/>
      <c r="Y906" s="20"/>
    </row>
    <row r="907">
      <c r="A907" s="19"/>
      <c r="B907" s="19"/>
      <c r="C907" s="19"/>
      <c r="D907" s="19"/>
      <c r="E907" s="19"/>
      <c r="F907" s="20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20"/>
      <c r="S907" s="20"/>
      <c r="T907" s="20"/>
      <c r="U907" s="20"/>
      <c r="V907" s="20"/>
      <c r="W907" s="20"/>
      <c r="X907" s="20"/>
      <c r="Y907" s="20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20"/>
      <c r="S908" s="20"/>
      <c r="T908" s="20"/>
      <c r="U908" s="20"/>
      <c r="V908" s="20"/>
      <c r="W908" s="20"/>
      <c r="X908" s="20"/>
      <c r="Y908" s="20"/>
    </row>
    <row r="909">
      <c r="A909" s="19"/>
      <c r="B909" s="19"/>
      <c r="C909" s="19"/>
      <c r="D909" s="19"/>
      <c r="E909" s="19"/>
      <c r="F909" s="20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20"/>
      <c r="S909" s="20"/>
      <c r="T909" s="20"/>
      <c r="U909" s="20"/>
      <c r="V909" s="20"/>
      <c r="W909" s="20"/>
      <c r="X909" s="20"/>
      <c r="Y909" s="20"/>
    </row>
    <row r="910">
      <c r="A910" s="19"/>
      <c r="B910" s="19"/>
      <c r="C910" s="19"/>
      <c r="D910" s="19"/>
      <c r="E910" s="19"/>
      <c r="F910" s="20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20"/>
      <c r="S910" s="20"/>
      <c r="T910" s="20"/>
      <c r="U910" s="20"/>
      <c r="V910" s="20"/>
      <c r="W910" s="20"/>
      <c r="X910" s="20"/>
      <c r="Y910" s="20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20"/>
      <c r="S911" s="20"/>
      <c r="T911" s="20"/>
      <c r="U911" s="20"/>
      <c r="V911" s="20"/>
      <c r="W911" s="20"/>
      <c r="X911" s="20"/>
      <c r="Y911" s="20"/>
    </row>
    <row r="912">
      <c r="A912" s="19"/>
      <c r="B912" s="19"/>
      <c r="C912" s="19"/>
      <c r="D912" s="19"/>
      <c r="E912" s="19"/>
      <c r="F912" s="20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20"/>
      <c r="S912" s="20"/>
      <c r="T912" s="20"/>
      <c r="U912" s="20"/>
      <c r="V912" s="20"/>
      <c r="W912" s="20"/>
      <c r="X912" s="20"/>
      <c r="Y912" s="20"/>
    </row>
    <row r="913">
      <c r="A913" s="19"/>
      <c r="B913" s="19"/>
      <c r="C913" s="19"/>
      <c r="D913" s="19"/>
      <c r="E913" s="19"/>
      <c r="F913" s="20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20"/>
      <c r="S913" s="20"/>
      <c r="T913" s="20"/>
      <c r="U913" s="20"/>
      <c r="V913" s="20"/>
      <c r="W913" s="20"/>
      <c r="X913" s="20"/>
      <c r="Y913" s="20"/>
    </row>
    <row r="914">
      <c r="A914" s="19"/>
      <c r="B914" s="19"/>
      <c r="C914" s="19"/>
      <c r="D914" s="19"/>
      <c r="E914" s="19"/>
      <c r="F914" s="20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20"/>
      <c r="S914" s="20"/>
      <c r="T914" s="20"/>
      <c r="U914" s="20"/>
      <c r="V914" s="20"/>
      <c r="W914" s="20"/>
      <c r="X914" s="20"/>
      <c r="Y914" s="20"/>
    </row>
    <row r="915">
      <c r="A915" s="19"/>
      <c r="B915" s="19"/>
      <c r="C915" s="19"/>
      <c r="D915" s="19"/>
      <c r="E915" s="19"/>
      <c r="F915" s="20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20"/>
      <c r="S915" s="20"/>
      <c r="T915" s="20"/>
      <c r="U915" s="20"/>
      <c r="V915" s="20"/>
      <c r="W915" s="20"/>
      <c r="X915" s="20"/>
      <c r="Y915" s="20"/>
    </row>
    <row r="916">
      <c r="A916" s="19"/>
      <c r="B916" s="19"/>
      <c r="C916" s="19"/>
      <c r="D916" s="19"/>
      <c r="E916" s="19"/>
      <c r="F916" s="20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20"/>
      <c r="S916" s="20"/>
      <c r="T916" s="20"/>
      <c r="U916" s="20"/>
      <c r="V916" s="20"/>
      <c r="W916" s="20"/>
      <c r="X916" s="20"/>
      <c r="Y916" s="20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20"/>
      <c r="S917" s="20"/>
      <c r="T917" s="20"/>
      <c r="U917" s="20"/>
      <c r="V917" s="20"/>
      <c r="W917" s="20"/>
      <c r="X917" s="20"/>
      <c r="Y917" s="20"/>
    </row>
    <row r="918">
      <c r="A918" s="19"/>
      <c r="B918" s="19"/>
      <c r="C918" s="19"/>
      <c r="D918" s="19"/>
      <c r="E918" s="19"/>
      <c r="F918" s="20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20"/>
      <c r="S918" s="20"/>
      <c r="T918" s="20"/>
      <c r="U918" s="20"/>
      <c r="V918" s="20"/>
      <c r="W918" s="20"/>
      <c r="X918" s="20"/>
      <c r="Y918" s="20"/>
    </row>
    <row r="919">
      <c r="A919" s="19"/>
      <c r="B919" s="19"/>
      <c r="C919" s="19"/>
      <c r="D919" s="19"/>
      <c r="E919" s="19"/>
      <c r="F919" s="20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20"/>
      <c r="S919" s="20"/>
      <c r="T919" s="20"/>
      <c r="U919" s="20"/>
      <c r="V919" s="20"/>
      <c r="W919" s="20"/>
      <c r="X919" s="20"/>
      <c r="Y919" s="20"/>
    </row>
    <row r="920">
      <c r="A920" s="19"/>
      <c r="B920" s="19"/>
      <c r="C920" s="19"/>
      <c r="D920" s="19"/>
      <c r="E920" s="19"/>
      <c r="F920" s="20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20"/>
      <c r="S920" s="20"/>
      <c r="T920" s="20"/>
      <c r="U920" s="20"/>
      <c r="V920" s="20"/>
      <c r="W920" s="20"/>
      <c r="X920" s="20"/>
      <c r="Y920" s="20"/>
    </row>
    <row r="921">
      <c r="A921" s="19"/>
      <c r="B921" s="19"/>
      <c r="C921" s="19"/>
      <c r="D921" s="19"/>
      <c r="E921" s="19"/>
      <c r="F921" s="20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20"/>
      <c r="S921" s="20"/>
      <c r="T921" s="20"/>
      <c r="U921" s="20"/>
      <c r="V921" s="20"/>
      <c r="W921" s="20"/>
      <c r="X921" s="20"/>
      <c r="Y921" s="20"/>
    </row>
    <row r="922">
      <c r="A922" s="19"/>
      <c r="B922" s="19"/>
      <c r="C922" s="19"/>
      <c r="D922" s="19"/>
      <c r="E922" s="19"/>
      <c r="F922" s="20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20"/>
      <c r="S922" s="20"/>
      <c r="T922" s="20"/>
      <c r="U922" s="20"/>
      <c r="V922" s="20"/>
      <c r="W922" s="20"/>
      <c r="X922" s="20"/>
      <c r="Y922" s="20"/>
    </row>
    <row r="923">
      <c r="A923" s="19"/>
      <c r="B923" s="19"/>
      <c r="C923" s="19"/>
      <c r="D923" s="19"/>
      <c r="E923" s="19"/>
      <c r="F923" s="20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20"/>
      <c r="S923" s="20"/>
      <c r="T923" s="20"/>
      <c r="U923" s="20"/>
      <c r="V923" s="20"/>
      <c r="W923" s="20"/>
      <c r="X923" s="20"/>
      <c r="Y923" s="20"/>
    </row>
    <row r="924">
      <c r="A924" s="19"/>
      <c r="B924" s="19"/>
      <c r="C924" s="19"/>
      <c r="D924" s="19"/>
      <c r="E924" s="19"/>
      <c r="F924" s="20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20"/>
      <c r="S924" s="20"/>
      <c r="T924" s="20"/>
      <c r="U924" s="20"/>
      <c r="V924" s="20"/>
      <c r="W924" s="20"/>
      <c r="X924" s="20"/>
      <c r="Y924" s="20"/>
    </row>
    <row r="925">
      <c r="A925" s="19"/>
      <c r="B925" s="19"/>
      <c r="C925" s="19"/>
      <c r="D925" s="19"/>
      <c r="E925" s="19"/>
      <c r="F925" s="20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20"/>
      <c r="S925" s="20"/>
      <c r="T925" s="20"/>
      <c r="U925" s="20"/>
      <c r="V925" s="20"/>
      <c r="W925" s="20"/>
      <c r="X925" s="20"/>
      <c r="Y925" s="20"/>
    </row>
    <row r="926">
      <c r="A926" s="19"/>
      <c r="B926" s="19"/>
      <c r="C926" s="19"/>
      <c r="D926" s="19"/>
      <c r="E926" s="19"/>
      <c r="F926" s="20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20"/>
      <c r="S926" s="20"/>
      <c r="T926" s="20"/>
      <c r="U926" s="20"/>
      <c r="V926" s="20"/>
      <c r="W926" s="20"/>
      <c r="X926" s="20"/>
      <c r="Y926" s="20"/>
    </row>
    <row r="927">
      <c r="A927" s="19"/>
      <c r="B927" s="19"/>
      <c r="C927" s="19"/>
      <c r="D927" s="19"/>
      <c r="E927" s="19"/>
      <c r="F927" s="20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20"/>
      <c r="S927" s="20"/>
      <c r="T927" s="20"/>
      <c r="U927" s="20"/>
      <c r="V927" s="20"/>
      <c r="W927" s="20"/>
      <c r="X927" s="20"/>
      <c r="Y927" s="20"/>
    </row>
    <row r="928">
      <c r="A928" s="19"/>
      <c r="B928" s="19"/>
      <c r="C928" s="19"/>
      <c r="D928" s="19"/>
      <c r="E928" s="19"/>
      <c r="F928" s="20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20"/>
      <c r="S928" s="20"/>
      <c r="T928" s="20"/>
      <c r="U928" s="20"/>
      <c r="V928" s="20"/>
      <c r="W928" s="20"/>
      <c r="X928" s="20"/>
      <c r="Y928" s="20"/>
    </row>
    <row r="929">
      <c r="A929" s="19"/>
      <c r="B929" s="19"/>
      <c r="C929" s="19"/>
      <c r="D929" s="19"/>
      <c r="E929" s="19"/>
      <c r="F929" s="20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20"/>
      <c r="S929" s="20"/>
      <c r="T929" s="20"/>
      <c r="U929" s="20"/>
      <c r="V929" s="20"/>
      <c r="W929" s="20"/>
      <c r="X929" s="20"/>
      <c r="Y929" s="20"/>
    </row>
    <row r="930">
      <c r="A930" s="19"/>
      <c r="B930" s="19"/>
      <c r="C930" s="19"/>
      <c r="D930" s="19"/>
      <c r="E930" s="19"/>
      <c r="F930" s="20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20"/>
      <c r="S930" s="20"/>
      <c r="T930" s="20"/>
      <c r="U930" s="20"/>
      <c r="V930" s="20"/>
      <c r="W930" s="20"/>
      <c r="X930" s="20"/>
      <c r="Y930" s="20"/>
    </row>
    <row r="931">
      <c r="A931" s="19"/>
      <c r="B931" s="19"/>
      <c r="C931" s="19"/>
      <c r="D931" s="19"/>
      <c r="E931" s="19"/>
      <c r="F931" s="20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20"/>
      <c r="S931" s="20"/>
      <c r="T931" s="20"/>
      <c r="U931" s="20"/>
      <c r="V931" s="20"/>
      <c r="W931" s="20"/>
      <c r="X931" s="20"/>
      <c r="Y931" s="20"/>
    </row>
    <row r="932">
      <c r="A932" s="19"/>
      <c r="B932" s="19"/>
      <c r="C932" s="19"/>
      <c r="D932" s="19"/>
      <c r="E932" s="19"/>
      <c r="F932" s="20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20"/>
      <c r="S932" s="20"/>
      <c r="T932" s="20"/>
      <c r="U932" s="20"/>
      <c r="V932" s="20"/>
      <c r="W932" s="20"/>
      <c r="X932" s="20"/>
      <c r="Y932" s="20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20"/>
      <c r="S933" s="20"/>
      <c r="T933" s="20"/>
      <c r="U933" s="20"/>
      <c r="V933" s="20"/>
      <c r="W933" s="20"/>
      <c r="X933" s="20"/>
      <c r="Y933" s="20"/>
    </row>
    <row r="934">
      <c r="A934" s="19"/>
      <c r="B934" s="19"/>
      <c r="C934" s="19"/>
      <c r="D934" s="19"/>
      <c r="E934" s="19"/>
      <c r="F934" s="20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20"/>
      <c r="S934" s="20"/>
      <c r="T934" s="20"/>
      <c r="U934" s="20"/>
      <c r="V934" s="20"/>
      <c r="W934" s="20"/>
      <c r="X934" s="20"/>
      <c r="Y934" s="20"/>
    </row>
    <row r="935">
      <c r="A935" s="19"/>
      <c r="B935" s="19"/>
      <c r="C935" s="19"/>
      <c r="D935" s="19"/>
      <c r="E935" s="19"/>
      <c r="F935" s="20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20"/>
      <c r="S935" s="20"/>
      <c r="T935" s="20"/>
      <c r="U935" s="20"/>
      <c r="V935" s="20"/>
      <c r="W935" s="20"/>
      <c r="X935" s="20"/>
      <c r="Y935" s="20"/>
    </row>
    <row r="936">
      <c r="A936" s="19"/>
      <c r="B936" s="19"/>
      <c r="C936" s="19"/>
      <c r="D936" s="19"/>
      <c r="E936" s="19"/>
      <c r="F936" s="20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20"/>
      <c r="S936" s="20"/>
      <c r="T936" s="20"/>
      <c r="U936" s="20"/>
      <c r="V936" s="20"/>
      <c r="W936" s="20"/>
      <c r="X936" s="20"/>
      <c r="Y936" s="20"/>
    </row>
    <row r="937">
      <c r="A937" s="19"/>
      <c r="B937" s="19"/>
      <c r="C937" s="19"/>
      <c r="D937" s="19"/>
      <c r="E937" s="19"/>
      <c r="F937" s="20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20"/>
      <c r="S937" s="20"/>
      <c r="T937" s="20"/>
      <c r="U937" s="20"/>
      <c r="V937" s="20"/>
      <c r="W937" s="20"/>
      <c r="X937" s="20"/>
      <c r="Y937" s="20"/>
    </row>
    <row r="938">
      <c r="A938" s="19"/>
      <c r="B938" s="19"/>
      <c r="C938" s="19"/>
      <c r="D938" s="19"/>
      <c r="E938" s="19"/>
      <c r="F938" s="20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20"/>
      <c r="S938" s="20"/>
      <c r="T938" s="20"/>
      <c r="U938" s="20"/>
      <c r="V938" s="20"/>
      <c r="W938" s="20"/>
      <c r="X938" s="20"/>
      <c r="Y938" s="20"/>
    </row>
    <row r="939">
      <c r="A939" s="19"/>
      <c r="B939" s="19"/>
      <c r="C939" s="19"/>
      <c r="D939" s="19"/>
      <c r="E939" s="19"/>
      <c r="F939" s="20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20"/>
      <c r="S939" s="20"/>
      <c r="T939" s="20"/>
      <c r="U939" s="20"/>
      <c r="V939" s="20"/>
      <c r="W939" s="20"/>
      <c r="X939" s="20"/>
      <c r="Y939" s="20"/>
    </row>
    <row r="940">
      <c r="A940" s="19"/>
      <c r="B940" s="19"/>
      <c r="C940" s="19"/>
      <c r="D940" s="19"/>
      <c r="E940" s="19"/>
      <c r="F940" s="20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20"/>
      <c r="S940" s="20"/>
      <c r="T940" s="20"/>
      <c r="U940" s="20"/>
      <c r="V940" s="20"/>
      <c r="W940" s="20"/>
      <c r="X940" s="20"/>
      <c r="Y940" s="20"/>
    </row>
    <row r="941">
      <c r="A941" s="19"/>
      <c r="B941" s="19"/>
      <c r="C941" s="19"/>
      <c r="D941" s="19"/>
      <c r="E941" s="19"/>
      <c r="F941" s="20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20"/>
      <c r="S941" s="20"/>
      <c r="T941" s="20"/>
      <c r="U941" s="20"/>
      <c r="V941" s="20"/>
      <c r="W941" s="20"/>
      <c r="X941" s="20"/>
      <c r="Y941" s="20"/>
    </row>
    <row r="942">
      <c r="A942" s="19"/>
      <c r="B942" s="19"/>
      <c r="C942" s="19"/>
      <c r="D942" s="19"/>
      <c r="E942" s="19"/>
      <c r="F942" s="20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20"/>
      <c r="S942" s="20"/>
      <c r="T942" s="20"/>
      <c r="U942" s="20"/>
      <c r="V942" s="20"/>
      <c r="W942" s="20"/>
      <c r="X942" s="20"/>
      <c r="Y942" s="20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20"/>
      <c r="S943" s="20"/>
      <c r="T943" s="20"/>
      <c r="U943" s="20"/>
      <c r="V943" s="20"/>
      <c r="W943" s="20"/>
      <c r="X943" s="20"/>
      <c r="Y943" s="20"/>
    </row>
    <row r="944">
      <c r="A944" s="19"/>
      <c r="B944" s="19"/>
      <c r="C944" s="19"/>
      <c r="D944" s="19"/>
      <c r="E944" s="19"/>
      <c r="F944" s="20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20"/>
      <c r="S944" s="20"/>
      <c r="T944" s="20"/>
      <c r="U944" s="20"/>
      <c r="V944" s="20"/>
      <c r="W944" s="20"/>
      <c r="X944" s="20"/>
      <c r="Y944" s="20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20"/>
      <c r="S945" s="20"/>
      <c r="T945" s="20"/>
      <c r="U945" s="20"/>
      <c r="V945" s="20"/>
      <c r="W945" s="20"/>
      <c r="X945" s="20"/>
      <c r="Y945" s="20"/>
    </row>
    <row r="946">
      <c r="A946" s="19"/>
      <c r="B946" s="19"/>
      <c r="C946" s="19"/>
      <c r="D946" s="19"/>
      <c r="E946" s="19"/>
      <c r="F946" s="20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20"/>
      <c r="S946" s="20"/>
      <c r="T946" s="20"/>
      <c r="U946" s="20"/>
      <c r="V946" s="20"/>
      <c r="W946" s="20"/>
      <c r="X946" s="20"/>
      <c r="Y946" s="20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20"/>
      <c r="S947" s="20"/>
      <c r="T947" s="20"/>
      <c r="U947" s="20"/>
      <c r="V947" s="20"/>
      <c r="W947" s="20"/>
      <c r="X947" s="20"/>
      <c r="Y947" s="20"/>
    </row>
    <row r="948">
      <c r="A948" s="19"/>
      <c r="B948" s="19"/>
      <c r="C948" s="19"/>
      <c r="D948" s="19"/>
      <c r="E948" s="19"/>
      <c r="F948" s="20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20"/>
      <c r="S948" s="20"/>
      <c r="T948" s="20"/>
      <c r="U948" s="20"/>
      <c r="V948" s="20"/>
      <c r="W948" s="20"/>
      <c r="X948" s="20"/>
      <c r="Y948" s="20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20"/>
      <c r="S949" s="20"/>
      <c r="T949" s="20"/>
      <c r="U949" s="20"/>
      <c r="V949" s="20"/>
      <c r="W949" s="20"/>
      <c r="X949" s="20"/>
      <c r="Y949" s="20"/>
    </row>
    <row r="950">
      <c r="A950" s="19"/>
      <c r="B950" s="19"/>
      <c r="C950" s="19"/>
      <c r="D950" s="19"/>
      <c r="E950" s="19"/>
      <c r="F950" s="20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20"/>
      <c r="S950" s="20"/>
      <c r="T950" s="20"/>
      <c r="U950" s="20"/>
      <c r="V950" s="20"/>
      <c r="W950" s="20"/>
      <c r="X950" s="20"/>
      <c r="Y950" s="20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20"/>
      <c r="S951" s="20"/>
      <c r="T951" s="20"/>
      <c r="U951" s="20"/>
      <c r="V951" s="20"/>
      <c r="W951" s="20"/>
      <c r="X951" s="20"/>
      <c r="Y951" s="20"/>
    </row>
    <row r="952">
      <c r="A952" s="19"/>
      <c r="B952" s="19"/>
      <c r="C952" s="19"/>
      <c r="D952" s="19"/>
      <c r="E952" s="19"/>
      <c r="F952" s="20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20"/>
      <c r="S952" s="20"/>
      <c r="T952" s="20"/>
      <c r="U952" s="20"/>
      <c r="V952" s="20"/>
      <c r="W952" s="20"/>
      <c r="X952" s="20"/>
      <c r="Y952" s="20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20"/>
      <c r="S953" s="20"/>
      <c r="T953" s="20"/>
      <c r="U953" s="20"/>
      <c r="V953" s="20"/>
      <c r="W953" s="20"/>
      <c r="X953" s="20"/>
      <c r="Y953" s="20"/>
    </row>
    <row r="954">
      <c r="A954" s="19"/>
      <c r="B954" s="19"/>
      <c r="C954" s="19"/>
      <c r="D954" s="19"/>
      <c r="E954" s="19"/>
      <c r="F954" s="20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20"/>
      <c r="S954" s="20"/>
      <c r="T954" s="20"/>
      <c r="U954" s="20"/>
      <c r="V954" s="20"/>
      <c r="W954" s="20"/>
      <c r="X954" s="20"/>
      <c r="Y954" s="20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20"/>
      <c r="S955" s="20"/>
      <c r="T955" s="20"/>
      <c r="U955" s="20"/>
      <c r="V955" s="20"/>
      <c r="W955" s="20"/>
      <c r="X955" s="20"/>
      <c r="Y955" s="20"/>
    </row>
    <row r="956">
      <c r="A956" s="19"/>
      <c r="B956" s="19"/>
      <c r="C956" s="19"/>
      <c r="D956" s="19"/>
      <c r="E956" s="19"/>
      <c r="F956" s="20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20"/>
      <c r="S956" s="20"/>
      <c r="T956" s="20"/>
      <c r="U956" s="20"/>
      <c r="V956" s="20"/>
      <c r="W956" s="20"/>
      <c r="X956" s="20"/>
      <c r="Y956" s="20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20"/>
      <c r="S957" s="20"/>
      <c r="T957" s="20"/>
      <c r="U957" s="20"/>
      <c r="V957" s="20"/>
      <c r="W957" s="20"/>
      <c r="X957" s="20"/>
      <c r="Y957" s="20"/>
    </row>
    <row r="958">
      <c r="A958" s="19"/>
      <c r="B958" s="19"/>
      <c r="C958" s="19"/>
      <c r="D958" s="19"/>
      <c r="E958" s="19"/>
      <c r="F958" s="20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20"/>
      <c r="S958" s="20"/>
      <c r="T958" s="20"/>
      <c r="U958" s="20"/>
      <c r="V958" s="20"/>
      <c r="W958" s="20"/>
      <c r="X958" s="20"/>
      <c r="Y958" s="20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20"/>
      <c r="S959" s="20"/>
      <c r="T959" s="20"/>
      <c r="U959" s="20"/>
      <c r="V959" s="20"/>
      <c r="W959" s="20"/>
      <c r="X959" s="20"/>
      <c r="Y959" s="20"/>
    </row>
    <row r="960">
      <c r="A960" s="19"/>
      <c r="B960" s="19"/>
      <c r="C960" s="19"/>
      <c r="D960" s="19"/>
      <c r="E960" s="19"/>
      <c r="F960" s="20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20"/>
      <c r="S960" s="20"/>
      <c r="T960" s="20"/>
      <c r="U960" s="20"/>
      <c r="V960" s="20"/>
      <c r="W960" s="20"/>
      <c r="X960" s="20"/>
      <c r="Y960" s="20"/>
    </row>
    <row r="961">
      <c r="A961" s="19"/>
      <c r="B961" s="19"/>
      <c r="C961" s="19"/>
      <c r="D961" s="19"/>
      <c r="E961" s="19"/>
      <c r="F961" s="20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20"/>
      <c r="S961" s="20"/>
      <c r="T961" s="20"/>
      <c r="U961" s="20"/>
      <c r="V961" s="20"/>
      <c r="W961" s="20"/>
      <c r="X961" s="20"/>
      <c r="Y961" s="20"/>
    </row>
    <row r="962">
      <c r="A962" s="19"/>
      <c r="B962" s="19"/>
      <c r="C962" s="19"/>
      <c r="D962" s="19"/>
      <c r="E962" s="19"/>
      <c r="F962" s="20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20"/>
      <c r="S962" s="20"/>
      <c r="T962" s="20"/>
      <c r="U962" s="20"/>
      <c r="V962" s="20"/>
      <c r="W962" s="20"/>
      <c r="X962" s="20"/>
      <c r="Y962" s="20"/>
    </row>
    <row r="963">
      <c r="A963" s="19"/>
      <c r="B963" s="19"/>
      <c r="C963" s="19"/>
      <c r="D963" s="19"/>
      <c r="E963" s="19"/>
      <c r="F963" s="20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20"/>
      <c r="S963" s="20"/>
      <c r="T963" s="20"/>
      <c r="U963" s="20"/>
      <c r="V963" s="20"/>
      <c r="W963" s="20"/>
      <c r="X963" s="20"/>
      <c r="Y963" s="20"/>
    </row>
    <row r="964">
      <c r="A964" s="19"/>
      <c r="B964" s="19"/>
      <c r="C964" s="19"/>
      <c r="D964" s="19"/>
      <c r="E964" s="19"/>
      <c r="F964" s="20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20"/>
      <c r="S964" s="20"/>
      <c r="T964" s="20"/>
      <c r="U964" s="20"/>
      <c r="V964" s="20"/>
      <c r="W964" s="20"/>
      <c r="X964" s="20"/>
      <c r="Y964" s="20"/>
    </row>
    <row r="965">
      <c r="A965" s="19"/>
      <c r="B965" s="19"/>
      <c r="C965" s="19"/>
      <c r="D965" s="19"/>
      <c r="E965" s="19"/>
      <c r="F965" s="20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20"/>
      <c r="S965" s="20"/>
      <c r="T965" s="20"/>
      <c r="U965" s="20"/>
      <c r="V965" s="20"/>
      <c r="W965" s="20"/>
      <c r="X965" s="20"/>
      <c r="Y965" s="20"/>
    </row>
    <row r="966">
      <c r="A966" s="19"/>
      <c r="B966" s="19"/>
      <c r="C966" s="19"/>
      <c r="D966" s="19"/>
      <c r="E966" s="19"/>
      <c r="F966" s="20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20"/>
      <c r="S966" s="20"/>
      <c r="T966" s="20"/>
      <c r="U966" s="20"/>
      <c r="V966" s="20"/>
      <c r="W966" s="20"/>
      <c r="X966" s="20"/>
      <c r="Y966" s="20"/>
    </row>
    <row r="967">
      <c r="A967" s="19"/>
      <c r="B967" s="19"/>
      <c r="C967" s="19"/>
      <c r="D967" s="19"/>
      <c r="E967" s="19"/>
      <c r="F967" s="20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20"/>
      <c r="S967" s="20"/>
      <c r="T967" s="20"/>
      <c r="U967" s="20"/>
      <c r="V967" s="20"/>
      <c r="W967" s="20"/>
      <c r="X967" s="20"/>
      <c r="Y967" s="20"/>
    </row>
    <row r="968">
      <c r="A968" s="19"/>
      <c r="B968" s="19"/>
      <c r="C968" s="19"/>
      <c r="D968" s="19"/>
      <c r="E968" s="19"/>
      <c r="F968" s="20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20"/>
      <c r="S968" s="20"/>
      <c r="T968" s="20"/>
      <c r="U968" s="20"/>
      <c r="V968" s="20"/>
      <c r="W968" s="20"/>
      <c r="X968" s="20"/>
      <c r="Y968" s="20"/>
    </row>
    <row r="969">
      <c r="A969" s="19"/>
      <c r="B969" s="19"/>
      <c r="C969" s="19"/>
      <c r="D969" s="19"/>
      <c r="E969" s="19"/>
      <c r="F969" s="20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20"/>
      <c r="S969" s="20"/>
      <c r="T969" s="20"/>
      <c r="U969" s="20"/>
      <c r="V969" s="20"/>
      <c r="W969" s="20"/>
      <c r="X969" s="20"/>
      <c r="Y969" s="20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20"/>
      <c r="S970" s="20"/>
      <c r="T970" s="20"/>
      <c r="U970" s="20"/>
      <c r="V970" s="20"/>
      <c r="W970" s="20"/>
      <c r="X970" s="20"/>
      <c r="Y970" s="20"/>
    </row>
    <row r="971">
      <c r="A971" s="19"/>
      <c r="B971" s="19"/>
      <c r="C971" s="19"/>
      <c r="D971" s="19"/>
      <c r="E971" s="19"/>
      <c r="F971" s="20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20"/>
      <c r="S971" s="20"/>
      <c r="T971" s="20"/>
      <c r="U971" s="20"/>
      <c r="V971" s="20"/>
      <c r="W971" s="20"/>
      <c r="X971" s="20"/>
      <c r="Y971" s="20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20"/>
      <c r="S972" s="20"/>
      <c r="T972" s="20"/>
      <c r="U972" s="20"/>
      <c r="V972" s="20"/>
      <c r="W972" s="20"/>
      <c r="X972" s="20"/>
      <c r="Y972" s="20"/>
    </row>
    <row r="973">
      <c r="A973" s="19"/>
      <c r="B973" s="19"/>
      <c r="C973" s="19"/>
      <c r="D973" s="19"/>
      <c r="E973" s="19"/>
      <c r="F973" s="20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20"/>
      <c r="S973" s="20"/>
      <c r="T973" s="20"/>
      <c r="U973" s="20"/>
      <c r="V973" s="20"/>
      <c r="W973" s="20"/>
      <c r="X973" s="20"/>
      <c r="Y973" s="20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20"/>
      <c r="S974" s="20"/>
      <c r="T974" s="20"/>
      <c r="U974" s="20"/>
      <c r="V974" s="20"/>
      <c r="W974" s="20"/>
      <c r="X974" s="20"/>
      <c r="Y974" s="20"/>
    </row>
    <row r="975">
      <c r="A975" s="19"/>
      <c r="B975" s="19"/>
      <c r="C975" s="19"/>
      <c r="D975" s="19"/>
      <c r="E975" s="19"/>
      <c r="F975" s="20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20"/>
      <c r="S975" s="20"/>
      <c r="T975" s="20"/>
      <c r="U975" s="20"/>
      <c r="V975" s="20"/>
      <c r="W975" s="20"/>
      <c r="X975" s="20"/>
      <c r="Y975" s="20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20"/>
      <c r="S976" s="20"/>
      <c r="T976" s="20"/>
      <c r="U976" s="20"/>
      <c r="V976" s="20"/>
      <c r="W976" s="20"/>
      <c r="X976" s="20"/>
      <c r="Y976" s="20"/>
    </row>
    <row r="977">
      <c r="A977" s="19"/>
      <c r="B977" s="19"/>
      <c r="C977" s="19"/>
      <c r="D977" s="19"/>
      <c r="E977" s="19"/>
      <c r="F977" s="20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20"/>
      <c r="S977" s="20"/>
      <c r="T977" s="20"/>
      <c r="U977" s="20"/>
      <c r="V977" s="20"/>
      <c r="W977" s="20"/>
      <c r="X977" s="20"/>
      <c r="Y977" s="20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20"/>
      <c r="S978" s="20"/>
      <c r="T978" s="20"/>
      <c r="U978" s="20"/>
      <c r="V978" s="20"/>
      <c r="W978" s="20"/>
      <c r="X978" s="20"/>
      <c r="Y978" s="20"/>
    </row>
    <row r="979">
      <c r="A979" s="19"/>
      <c r="B979" s="19"/>
      <c r="C979" s="19"/>
      <c r="D979" s="19"/>
      <c r="E979" s="19"/>
      <c r="F979" s="20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20"/>
      <c r="S979" s="20"/>
      <c r="T979" s="20"/>
      <c r="U979" s="20"/>
      <c r="V979" s="20"/>
      <c r="W979" s="20"/>
      <c r="X979" s="20"/>
      <c r="Y979" s="20"/>
    </row>
    <row r="980">
      <c r="A980" s="19"/>
      <c r="B980" s="19"/>
      <c r="C980" s="19"/>
      <c r="D980" s="19"/>
      <c r="E980" s="19"/>
      <c r="F980" s="20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20"/>
      <c r="S980" s="20"/>
      <c r="T980" s="20"/>
      <c r="U980" s="20"/>
      <c r="V980" s="20"/>
      <c r="W980" s="20"/>
      <c r="X980" s="20"/>
      <c r="Y980" s="20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20"/>
      <c r="S981" s="20"/>
      <c r="T981" s="20"/>
      <c r="U981" s="20"/>
      <c r="V981" s="20"/>
      <c r="W981" s="20"/>
      <c r="X981" s="20"/>
      <c r="Y981" s="20"/>
    </row>
    <row r="982">
      <c r="A982" s="19"/>
      <c r="B982" s="19"/>
      <c r="C982" s="19"/>
      <c r="D982" s="19"/>
      <c r="E982" s="19"/>
      <c r="F982" s="20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20"/>
      <c r="S982" s="20"/>
      <c r="T982" s="20"/>
      <c r="U982" s="20"/>
      <c r="V982" s="20"/>
      <c r="W982" s="20"/>
      <c r="X982" s="20"/>
      <c r="Y982" s="20"/>
    </row>
    <row r="983">
      <c r="A983" s="19"/>
      <c r="B983" s="19"/>
      <c r="C983" s="19"/>
      <c r="D983" s="19"/>
      <c r="E983" s="19"/>
      <c r="F983" s="20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20"/>
      <c r="S983" s="20"/>
      <c r="T983" s="20"/>
      <c r="U983" s="20"/>
      <c r="V983" s="20"/>
      <c r="W983" s="20"/>
      <c r="X983" s="20"/>
      <c r="Y983" s="20"/>
    </row>
    <row r="984">
      <c r="A984" s="19"/>
      <c r="B984" s="19"/>
      <c r="C984" s="19"/>
      <c r="D984" s="19"/>
      <c r="E984" s="19"/>
      <c r="F984" s="20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20"/>
      <c r="S984" s="20"/>
      <c r="T984" s="20"/>
      <c r="U984" s="20"/>
      <c r="V984" s="20"/>
      <c r="W984" s="20"/>
      <c r="X984" s="20"/>
      <c r="Y984" s="20"/>
    </row>
    <row r="985">
      <c r="A985" s="19"/>
      <c r="B985" s="19"/>
      <c r="C985" s="19"/>
      <c r="D985" s="19"/>
      <c r="E985" s="19"/>
      <c r="F985" s="20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20"/>
      <c r="S985" s="20"/>
      <c r="T985" s="20"/>
      <c r="U985" s="20"/>
      <c r="V985" s="20"/>
      <c r="W985" s="20"/>
      <c r="X985" s="20"/>
      <c r="Y985" s="20"/>
    </row>
    <row r="986">
      <c r="A986" s="19"/>
      <c r="B986" s="19"/>
      <c r="C986" s="19"/>
      <c r="D986" s="19"/>
      <c r="E986" s="19"/>
      <c r="F986" s="20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20"/>
      <c r="S986" s="20"/>
      <c r="T986" s="20"/>
      <c r="U986" s="20"/>
      <c r="V986" s="20"/>
      <c r="W986" s="20"/>
      <c r="X986" s="20"/>
      <c r="Y986" s="20"/>
    </row>
    <row r="987">
      <c r="A987" s="19"/>
      <c r="B987" s="19"/>
      <c r="C987" s="19"/>
      <c r="D987" s="19"/>
      <c r="E987" s="19"/>
      <c r="F987" s="20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20"/>
      <c r="S987" s="20"/>
      <c r="T987" s="20"/>
      <c r="U987" s="20"/>
      <c r="V987" s="20"/>
      <c r="W987" s="20"/>
      <c r="X987" s="20"/>
      <c r="Y987" s="20"/>
    </row>
    <row r="988">
      <c r="A988" s="19"/>
      <c r="B988" s="19"/>
      <c r="C988" s="19"/>
      <c r="D988" s="19"/>
      <c r="E988" s="19"/>
      <c r="F988" s="20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20"/>
      <c r="S988" s="20"/>
      <c r="T988" s="20"/>
      <c r="U988" s="20"/>
      <c r="V988" s="20"/>
      <c r="W988" s="20"/>
      <c r="X988" s="20"/>
      <c r="Y988" s="20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20"/>
      <c r="S989" s="20"/>
      <c r="T989" s="20"/>
      <c r="U989" s="20"/>
      <c r="V989" s="20"/>
      <c r="W989" s="20"/>
      <c r="X989" s="20"/>
      <c r="Y989" s="20"/>
    </row>
    <row r="990">
      <c r="A990" s="19"/>
      <c r="B990" s="19"/>
      <c r="C990" s="19"/>
      <c r="D990" s="19"/>
      <c r="E990" s="19"/>
      <c r="F990" s="20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20"/>
      <c r="S990" s="20"/>
      <c r="T990" s="20"/>
      <c r="U990" s="20"/>
      <c r="V990" s="20"/>
      <c r="W990" s="20"/>
      <c r="X990" s="20"/>
      <c r="Y990" s="20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20"/>
      <c r="S991" s="20"/>
      <c r="T991" s="20"/>
      <c r="U991" s="20"/>
      <c r="V991" s="20"/>
      <c r="W991" s="20"/>
      <c r="X991" s="20"/>
      <c r="Y991" s="20"/>
    </row>
    <row r="992">
      <c r="A992" s="19"/>
      <c r="B992" s="19"/>
      <c r="C992" s="19"/>
      <c r="D992" s="19"/>
      <c r="E992" s="19"/>
      <c r="F992" s="20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20"/>
      <c r="S992" s="20"/>
      <c r="T992" s="20"/>
      <c r="U992" s="20"/>
      <c r="V992" s="20"/>
      <c r="W992" s="20"/>
      <c r="X992" s="20"/>
      <c r="Y992" s="20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20"/>
      <c r="S993" s="20"/>
      <c r="T993" s="20"/>
      <c r="U993" s="20"/>
      <c r="V993" s="20"/>
      <c r="W993" s="20"/>
      <c r="X993" s="20"/>
      <c r="Y993" s="20"/>
    </row>
    <row r="994">
      <c r="A994" s="19"/>
      <c r="B994" s="19"/>
      <c r="C994" s="19"/>
      <c r="D994" s="19"/>
      <c r="E994" s="19"/>
      <c r="F994" s="20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20"/>
      <c r="S994" s="20"/>
      <c r="T994" s="20"/>
      <c r="U994" s="20"/>
      <c r="V994" s="20"/>
      <c r="W994" s="20"/>
      <c r="X994" s="20"/>
      <c r="Y994" s="20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20"/>
      <c r="S995" s="20"/>
      <c r="T995" s="20"/>
      <c r="U995" s="20"/>
      <c r="V995" s="20"/>
      <c r="W995" s="20"/>
      <c r="X995" s="20"/>
      <c r="Y995" s="20"/>
    </row>
    <row r="996">
      <c r="A996" s="19"/>
      <c r="B996" s="19"/>
      <c r="C996" s="19"/>
      <c r="D996" s="19"/>
      <c r="E996" s="19"/>
      <c r="F996" s="20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20"/>
      <c r="S996" s="20"/>
      <c r="T996" s="20"/>
      <c r="U996" s="20"/>
      <c r="V996" s="20"/>
      <c r="W996" s="20"/>
      <c r="X996" s="20"/>
      <c r="Y996" s="20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20"/>
      <c r="S997" s="20"/>
      <c r="T997" s="20"/>
      <c r="U997" s="20"/>
      <c r="V997" s="20"/>
      <c r="W997" s="20"/>
      <c r="X997" s="20"/>
      <c r="Y997" s="20"/>
    </row>
    <row r="998">
      <c r="A998" s="19"/>
      <c r="B998" s="19"/>
      <c r="C998" s="19"/>
      <c r="D998" s="19"/>
      <c r="E998" s="19"/>
      <c r="F998" s="20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20"/>
      <c r="S998" s="20"/>
      <c r="T998" s="20"/>
      <c r="U998" s="20"/>
      <c r="V998" s="20"/>
      <c r="W998" s="20"/>
      <c r="X998" s="20"/>
      <c r="Y998" s="20"/>
    </row>
  </sheetData>
  <conditionalFormatting sqref="D2:D64">
    <cfRule type="expression" dxfId="0" priority="1">
      <formula>D2&gt;2/3*$D$67</formula>
    </cfRule>
  </conditionalFormatting>
  <conditionalFormatting sqref="D2:D64">
    <cfRule type="expression" dxfId="1" priority="2">
      <formula>D2&lt;4/3*$D$66</formula>
    </cfRule>
  </conditionalFormatting>
  <conditionalFormatting sqref="F2:F64">
    <cfRule type="expression" dxfId="0" priority="3">
      <formula>F2&gt;$F$65+0.05</formula>
    </cfRule>
  </conditionalFormatting>
  <conditionalFormatting sqref="F2:F64">
    <cfRule type="expression" dxfId="1" priority="4">
      <formula>F2&lt;$F$65-0.05</formula>
    </cfRule>
  </conditionalFormatting>
  <conditionalFormatting sqref="G2:G64">
    <cfRule type="expression" dxfId="0" priority="5">
      <formula>G2&gt;2/3*$G$67</formula>
    </cfRule>
  </conditionalFormatting>
  <conditionalFormatting sqref="G2:G64">
    <cfRule type="expression" dxfId="1" priority="6">
      <formula>G2&lt;4/3*$G$66</formula>
    </cfRule>
  </conditionalFormatting>
  <conditionalFormatting sqref="H2:H64">
    <cfRule type="expression" dxfId="0" priority="7">
      <formula>H2&gt;2/3*$H$67</formula>
    </cfRule>
  </conditionalFormatting>
  <conditionalFormatting sqref="H2:H64">
    <cfRule type="expression" dxfId="1" priority="8">
      <formula>H2&lt;4/3*$H$66</formula>
    </cfRule>
  </conditionalFormatting>
  <conditionalFormatting sqref="I2:I64">
    <cfRule type="expression" dxfId="1" priority="9">
      <formula>I2&lt;4/3*$I$66</formula>
    </cfRule>
  </conditionalFormatting>
  <conditionalFormatting sqref="I2:I64">
    <cfRule type="expression" dxfId="0" priority="10">
      <formula>I2&gt;2/3*$I$67</formula>
    </cfRule>
  </conditionalFormatting>
  <conditionalFormatting sqref="J2:J64">
    <cfRule type="expression" dxfId="0" priority="11">
      <formula>J2&gt;2/3*$J$67</formula>
    </cfRule>
  </conditionalFormatting>
  <conditionalFormatting sqref="K2:K64">
    <cfRule type="expression" dxfId="0" priority="12">
      <formula>K2&gt;2/3*$K$67</formula>
    </cfRule>
  </conditionalFormatting>
  <conditionalFormatting sqref="L2:L64">
    <cfRule type="expression" dxfId="0" priority="13">
      <formula>L2&gt;2/3*$L$67</formula>
    </cfRule>
  </conditionalFormatting>
  <conditionalFormatting sqref="M2:M64">
    <cfRule type="expression" dxfId="0" priority="14">
      <formula>M2&gt;2/3*$M$67</formula>
    </cfRule>
  </conditionalFormatting>
  <conditionalFormatting sqref="N2:N64">
    <cfRule type="expression" dxfId="0" priority="15">
      <formula>N2&gt;2/3*$N$67</formula>
    </cfRule>
  </conditionalFormatting>
  <conditionalFormatting sqref="O2:O64">
    <cfRule type="expression" dxfId="0" priority="16">
      <formula>O2&gt;2/3*$O$67</formula>
    </cfRule>
  </conditionalFormatting>
  <conditionalFormatting sqref="P2:P64">
    <cfRule type="expression" dxfId="0" priority="17">
      <formula>P2&gt;2/3*$P$67</formula>
    </cfRule>
  </conditionalFormatting>
  <conditionalFormatting sqref="Q2:Q64">
    <cfRule type="expression" dxfId="0" priority="18">
      <formula>Q2&gt;2/3*$Q$67</formula>
    </cfRule>
  </conditionalFormatting>
  <conditionalFormatting sqref="J2:J64">
    <cfRule type="expression" dxfId="1" priority="19">
      <formula>J2&lt;4/3*$J$66</formula>
    </cfRule>
  </conditionalFormatting>
  <conditionalFormatting sqref="K2:K64">
    <cfRule type="expression" dxfId="1" priority="20">
      <formula>K2&lt;4/3*$K$66</formula>
    </cfRule>
  </conditionalFormatting>
  <conditionalFormatting sqref="L2:L64">
    <cfRule type="expression" dxfId="1" priority="21">
      <formula>L2&lt;4/3*$L$66</formula>
    </cfRule>
  </conditionalFormatting>
  <conditionalFormatting sqref="M2:M64">
    <cfRule type="expression" dxfId="1" priority="22">
      <formula>M2&lt;4/3*$M$66</formula>
    </cfRule>
  </conditionalFormatting>
  <conditionalFormatting sqref="N2:N64">
    <cfRule type="expression" dxfId="1" priority="23">
      <formula>N2&lt;4/3*$N$66</formula>
    </cfRule>
  </conditionalFormatting>
  <conditionalFormatting sqref="O2:O64">
    <cfRule type="expression" dxfId="1" priority="24">
      <formula>O2&lt;4/3*$O$66</formula>
    </cfRule>
  </conditionalFormatting>
  <conditionalFormatting sqref="P2:P64">
    <cfRule type="expression" dxfId="1" priority="25">
      <formula>P2&lt;4/3*$P$66</formula>
    </cfRule>
  </conditionalFormatting>
  <conditionalFormatting sqref="Q2:Q64">
    <cfRule type="expression" dxfId="1" priority="26">
      <formula>Q2&lt;4/3*$Q$66</formula>
    </cfRule>
  </conditionalFormatting>
  <conditionalFormatting sqref="R2:R64">
    <cfRule type="expression" dxfId="1" priority="27">
      <formula>R2&lt;$R$65-0.05</formula>
    </cfRule>
  </conditionalFormatting>
  <conditionalFormatting sqref="S2:S64">
    <cfRule type="expression" dxfId="1" priority="28">
      <formula>S2&lt;$S$65-0.05</formula>
    </cfRule>
  </conditionalFormatting>
  <conditionalFormatting sqref="T2:T64">
    <cfRule type="expression" dxfId="1" priority="29">
      <formula>T2&lt;$T$65-0.05</formula>
    </cfRule>
  </conditionalFormatting>
  <conditionalFormatting sqref="U2:U64">
    <cfRule type="expression" dxfId="1" priority="30">
      <formula>U2&lt;$U$65-0.05</formula>
    </cfRule>
  </conditionalFormatting>
  <conditionalFormatting sqref="V2:V64">
    <cfRule type="expression" dxfId="1" priority="31">
      <formula>V2&lt;$V$65*3/4</formula>
    </cfRule>
  </conditionalFormatting>
  <conditionalFormatting sqref="W2:W64">
    <cfRule type="expression" dxfId="1" priority="32">
      <formula>W2&lt;$W$65-0.05</formula>
    </cfRule>
  </conditionalFormatting>
  <conditionalFormatting sqref="X2:X64">
    <cfRule type="expression" dxfId="1" priority="33">
      <formula>X2&lt;$X$65*3/4</formula>
    </cfRule>
  </conditionalFormatting>
  <conditionalFormatting sqref="Y2:Y64">
    <cfRule type="expression" dxfId="1" priority="34">
      <formula>Y2&lt;$Y$65*3/4</formula>
    </cfRule>
  </conditionalFormatting>
  <conditionalFormatting sqref="R2:R64">
    <cfRule type="expression" dxfId="0" priority="35">
      <formula>R2&gt;$R$65+0.05</formula>
    </cfRule>
  </conditionalFormatting>
  <conditionalFormatting sqref="S2:S64">
    <cfRule type="expression" dxfId="0" priority="36">
      <formula>S2&gt;$S$65+0.05</formula>
    </cfRule>
  </conditionalFormatting>
  <conditionalFormatting sqref="T2:T64">
    <cfRule type="expression" dxfId="0" priority="37">
      <formula>T2&gt;$T$65+0.05</formula>
    </cfRule>
  </conditionalFormatting>
  <conditionalFormatting sqref="U2:U64">
    <cfRule type="expression" dxfId="0" priority="38">
      <formula>U2&gt;$U$65+0.05</formula>
    </cfRule>
  </conditionalFormatting>
  <conditionalFormatting sqref="W2:W64">
    <cfRule type="expression" dxfId="0" priority="39">
      <formula>W2&gt;$W$65+0.05</formula>
    </cfRule>
  </conditionalFormatting>
  <conditionalFormatting sqref="V2:V64">
    <cfRule type="expression" dxfId="0" priority="40">
      <formula>V2&gt;$V$65*5/4</formula>
    </cfRule>
  </conditionalFormatting>
  <conditionalFormatting sqref="X2:X64">
    <cfRule type="expression" dxfId="0" priority="41">
      <formula>X2&gt;$X$65*5/4</formula>
    </cfRule>
  </conditionalFormatting>
  <conditionalFormatting sqref="Y2:Y64">
    <cfRule type="expression" dxfId="0" priority="42">
      <formula>Y2&gt;$Y$65*5/4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25.25"/>
    <col customWidth="1" min="4" max="4" width="14.38"/>
    <col hidden="1" min="5" max="5" width="12.63"/>
    <col customWidth="1" min="6" max="6" width="14.0"/>
    <col customWidth="1" min="8" max="8" width="16.13"/>
    <col customWidth="1" min="9" max="9" width="15.88"/>
  </cols>
  <sheetData>
    <row r="1">
      <c r="A1" s="39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1" t="s">
        <v>5</v>
      </c>
      <c r="G1" s="40" t="s">
        <v>6</v>
      </c>
      <c r="H1" s="40" t="s">
        <v>7</v>
      </c>
      <c r="I1" s="40" t="s">
        <v>8</v>
      </c>
      <c r="J1" s="42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4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5" t="s">
        <v>24</v>
      </c>
    </row>
    <row r="2">
      <c r="A2" s="46" t="s">
        <v>25</v>
      </c>
      <c r="B2" s="47" t="s">
        <v>26</v>
      </c>
      <c r="C2" s="46" t="s">
        <v>105</v>
      </c>
      <c r="D2" s="48">
        <v>1273.0</v>
      </c>
      <c r="E2" s="49"/>
      <c r="F2" s="50">
        <f t="shared" ref="F2:F65" si="1">G2/D2</f>
        <v>0.5765907306</v>
      </c>
      <c r="G2" s="48">
        <f t="shared" ref="G2:G64" si="2">H2+I2</f>
        <v>734</v>
      </c>
      <c r="H2" s="48">
        <v>7.0</v>
      </c>
      <c r="I2" s="51">
        <v>727.0</v>
      </c>
      <c r="J2" s="46">
        <v>132.0</v>
      </c>
      <c r="K2" s="48">
        <v>194.0</v>
      </c>
      <c r="L2" s="48">
        <v>91.0</v>
      </c>
      <c r="M2" s="48">
        <v>64.0</v>
      </c>
      <c r="N2" s="48">
        <v>58.0</v>
      </c>
      <c r="O2" s="48">
        <v>142.0</v>
      </c>
      <c r="P2" s="48">
        <v>11.0</v>
      </c>
      <c r="Q2" s="52">
        <v>35.0</v>
      </c>
      <c r="R2" s="50">
        <f t="shared" ref="R2:R65" si="3">J2/I2</f>
        <v>0.181568088</v>
      </c>
      <c r="S2" s="50">
        <f t="shared" ref="S2:S65" si="4">K2/I2</f>
        <v>0.2668500688</v>
      </c>
      <c r="T2" s="50">
        <f t="shared" ref="T2:T65" si="5">L2/I2</f>
        <v>0.1251719395</v>
      </c>
      <c r="U2" s="50">
        <f t="shared" ref="U2:U65" si="6">M2/I2</f>
        <v>0.08803301238</v>
      </c>
      <c r="V2" s="50">
        <f t="shared" ref="V2:V65" si="7">N2/I2</f>
        <v>0.07977991747</v>
      </c>
      <c r="W2" s="50">
        <f t="shared" ref="W2:W65" si="8">O2/I2</f>
        <v>0.1953232462</v>
      </c>
      <c r="X2" s="50">
        <f t="shared" ref="X2:X65" si="9">P2/I2</f>
        <v>0.015130674</v>
      </c>
      <c r="Y2" s="53">
        <f t="shared" ref="Y2:Y65" si="10">Q2/I2</f>
        <v>0.04814305365</v>
      </c>
    </row>
    <row r="3">
      <c r="A3" s="54" t="s">
        <v>25</v>
      </c>
      <c r="B3" s="55" t="s">
        <v>28</v>
      </c>
      <c r="C3" s="54" t="s">
        <v>105</v>
      </c>
      <c r="D3" s="56">
        <v>3988.0</v>
      </c>
      <c r="E3" s="57"/>
      <c r="F3" s="58">
        <f t="shared" si="1"/>
        <v>0.686559679</v>
      </c>
      <c r="G3" s="56">
        <f t="shared" si="2"/>
        <v>2738</v>
      </c>
      <c r="H3" s="56">
        <v>13.0</v>
      </c>
      <c r="I3" s="59">
        <v>2725.0</v>
      </c>
      <c r="J3" s="54">
        <v>302.0</v>
      </c>
      <c r="K3" s="56">
        <v>688.0</v>
      </c>
      <c r="L3" s="56">
        <v>403.0</v>
      </c>
      <c r="M3" s="56">
        <v>285.0</v>
      </c>
      <c r="N3" s="56">
        <v>151.0</v>
      </c>
      <c r="O3" s="56">
        <v>660.0</v>
      </c>
      <c r="P3" s="56">
        <v>77.0</v>
      </c>
      <c r="Q3" s="60">
        <v>159.0</v>
      </c>
      <c r="R3" s="58">
        <f t="shared" si="3"/>
        <v>0.1108256881</v>
      </c>
      <c r="S3" s="58">
        <f t="shared" si="4"/>
        <v>0.2524770642</v>
      </c>
      <c r="T3" s="58">
        <f t="shared" si="5"/>
        <v>0.1478899083</v>
      </c>
      <c r="U3" s="58">
        <f t="shared" si="6"/>
        <v>0.104587156</v>
      </c>
      <c r="V3" s="58">
        <f t="shared" si="7"/>
        <v>0.05541284404</v>
      </c>
      <c r="W3" s="58">
        <f t="shared" si="8"/>
        <v>0.2422018349</v>
      </c>
      <c r="X3" s="58">
        <f t="shared" si="9"/>
        <v>0.02825688073</v>
      </c>
      <c r="Y3" s="61">
        <f t="shared" si="10"/>
        <v>0.05834862385</v>
      </c>
    </row>
    <row r="4">
      <c r="A4" s="54" t="s">
        <v>25</v>
      </c>
      <c r="B4" s="55" t="s">
        <v>29</v>
      </c>
      <c r="C4" s="54" t="s">
        <v>105</v>
      </c>
      <c r="D4" s="56">
        <v>9021.0</v>
      </c>
      <c r="E4" s="57"/>
      <c r="F4" s="58">
        <f t="shared" si="1"/>
        <v>0.6604589292</v>
      </c>
      <c r="G4" s="56">
        <f t="shared" si="2"/>
        <v>5958</v>
      </c>
      <c r="H4" s="56">
        <v>33.0</v>
      </c>
      <c r="I4" s="59">
        <v>5925.0</v>
      </c>
      <c r="J4" s="54">
        <v>705.0</v>
      </c>
      <c r="K4" s="56">
        <v>1280.0</v>
      </c>
      <c r="L4" s="56">
        <v>1017.0</v>
      </c>
      <c r="M4" s="56">
        <v>599.0</v>
      </c>
      <c r="N4" s="56">
        <v>288.0</v>
      </c>
      <c r="O4" s="56">
        <v>1479.0</v>
      </c>
      <c r="P4" s="56">
        <v>221.0</v>
      </c>
      <c r="Q4" s="60">
        <v>336.0</v>
      </c>
      <c r="R4" s="58">
        <f t="shared" si="3"/>
        <v>0.1189873418</v>
      </c>
      <c r="S4" s="58">
        <f t="shared" si="4"/>
        <v>0.2160337553</v>
      </c>
      <c r="T4" s="58">
        <f t="shared" si="5"/>
        <v>0.1716455696</v>
      </c>
      <c r="U4" s="58">
        <f t="shared" si="6"/>
        <v>0.1010970464</v>
      </c>
      <c r="V4" s="58">
        <f t="shared" si="7"/>
        <v>0.04860759494</v>
      </c>
      <c r="W4" s="58">
        <f t="shared" si="8"/>
        <v>0.2496202532</v>
      </c>
      <c r="X4" s="58">
        <f t="shared" si="9"/>
        <v>0.03729957806</v>
      </c>
      <c r="Y4" s="61">
        <f t="shared" si="10"/>
        <v>0.05670886076</v>
      </c>
    </row>
    <row r="5">
      <c r="A5" s="54" t="s">
        <v>25</v>
      </c>
      <c r="B5" s="55" t="s">
        <v>30</v>
      </c>
      <c r="C5" s="54" t="s">
        <v>105</v>
      </c>
      <c r="D5" s="56">
        <v>10282.0</v>
      </c>
      <c r="E5" s="57"/>
      <c r="F5" s="58">
        <f t="shared" si="1"/>
        <v>0.753258121</v>
      </c>
      <c r="G5" s="56">
        <f t="shared" si="2"/>
        <v>7745</v>
      </c>
      <c r="H5" s="56">
        <v>35.0</v>
      </c>
      <c r="I5" s="59">
        <v>7710.0</v>
      </c>
      <c r="J5" s="54">
        <v>696.0</v>
      </c>
      <c r="K5" s="56">
        <v>1810.0</v>
      </c>
      <c r="L5" s="56">
        <v>1306.0</v>
      </c>
      <c r="M5" s="56">
        <v>917.0</v>
      </c>
      <c r="N5" s="56">
        <v>336.0</v>
      </c>
      <c r="O5" s="56">
        <v>2048.0</v>
      </c>
      <c r="P5" s="56">
        <v>204.0</v>
      </c>
      <c r="Q5" s="60">
        <v>393.0</v>
      </c>
      <c r="R5" s="58">
        <f t="shared" si="3"/>
        <v>0.09027237354</v>
      </c>
      <c r="S5" s="58">
        <f t="shared" si="4"/>
        <v>0.2347600519</v>
      </c>
      <c r="T5" s="58">
        <f t="shared" si="5"/>
        <v>0.1693904021</v>
      </c>
      <c r="U5" s="58">
        <f t="shared" si="6"/>
        <v>0.1189364462</v>
      </c>
      <c r="V5" s="58">
        <f t="shared" si="7"/>
        <v>0.04357976654</v>
      </c>
      <c r="W5" s="58">
        <f t="shared" si="8"/>
        <v>0.2656290532</v>
      </c>
      <c r="X5" s="58">
        <f t="shared" si="9"/>
        <v>0.02645914397</v>
      </c>
      <c r="Y5" s="61">
        <f t="shared" si="10"/>
        <v>0.05097276265</v>
      </c>
    </row>
    <row r="6">
      <c r="A6" s="54" t="s">
        <v>25</v>
      </c>
      <c r="B6" s="55" t="s">
        <v>31</v>
      </c>
      <c r="C6" s="54" t="s">
        <v>105</v>
      </c>
      <c r="D6" s="56">
        <v>7804.0</v>
      </c>
      <c r="E6" s="57"/>
      <c r="F6" s="58">
        <f t="shared" si="1"/>
        <v>0.7415427986</v>
      </c>
      <c r="G6" s="56">
        <f t="shared" si="2"/>
        <v>5787</v>
      </c>
      <c r="H6" s="56">
        <v>22.0</v>
      </c>
      <c r="I6" s="59">
        <v>5765.0</v>
      </c>
      <c r="J6" s="54">
        <v>592.0</v>
      </c>
      <c r="K6" s="56">
        <v>1450.0</v>
      </c>
      <c r="L6" s="56">
        <v>837.0</v>
      </c>
      <c r="M6" s="56">
        <v>654.0</v>
      </c>
      <c r="N6" s="56">
        <v>309.0</v>
      </c>
      <c r="O6" s="56">
        <v>1519.0</v>
      </c>
      <c r="P6" s="56">
        <v>130.0</v>
      </c>
      <c r="Q6" s="60">
        <v>274.0</v>
      </c>
      <c r="R6" s="58">
        <f t="shared" si="3"/>
        <v>0.1026886383</v>
      </c>
      <c r="S6" s="58">
        <f t="shared" si="4"/>
        <v>0.2515177797</v>
      </c>
      <c r="T6" s="58">
        <f t="shared" si="5"/>
        <v>0.1451864701</v>
      </c>
      <c r="U6" s="58">
        <f t="shared" si="6"/>
        <v>0.1134431917</v>
      </c>
      <c r="V6" s="58">
        <f t="shared" si="7"/>
        <v>0.05359930616</v>
      </c>
      <c r="W6" s="58">
        <f t="shared" si="8"/>
        <v>0.2634865568</v>
      </c>
      <c r="X6" s="58">
        <f t="shared" si="9"/>
        <v>0.0225498699</v>
      </c>
      <c r="Y6" s="61">
        <f t="shared" si="10"/>
        <v>0.04752818734</v>
      </c>
    </row>
    <row r="7">
      <c r="A7" s="54" t="s">
        <v>25</v>
      </c>
      <c r="B7" s="55" t="s">
        <v>32</v>
      </c>
      <c r="C7" s="54" t="s">
        <v>105</v>
      </c>
      <c r="D7" s="56">
        <v>7659.0</v>
      </c>
      <c r="E7" s="57"/>
      <c r="F7" s="58">
        <f t="shared" si="1"/>
        <v>0.7725551639</v>
      </c>
      <c r="G7" s="56">
        <f t="shared" si="2"/>
        <v>5917</v>
      </c>
      <c r="H7" s="56">
        <v>11.0</v>
      </c>
      <c r="I7" s="59">
        <v>5906.0</v>
      </c>
      <c r="J7" s="54">
        <v>514.0</v>
      </c>
      <c r="K7" s="56">
        <v>1656.0</v>
      </c>
      <c r="L7" s="56">
        <v>667.0</v>
      </c>
      <c r="M7" s="56">
        <v>673.0</v>
      </c>
      <c r="N7" s="56">
        <v>358.0</v>
      </c>
      <c r="O7" s="56">
        <v>1654.0</v>
      </c>
      <c r="P7" s="56">
        <v>116.0</v>
      </c>
      <c r="Q7" s="60">
        <v>268.0</v>
      </c>
      <c r="R7" s="58">
        <f t="shared" si="3"/>
        <v>0.08703013884</v>
      </c>
      <c r="S7" s="58">
        <f t="shared" si="4"/>
        <v>0.2803928209</v>
      </c>
      <c r="T7" s="58">
        <f t="shared" si="5"/>
        <v>0.1129359973</v>
      </c>
      <c r="U7" s="58">
        <f t="shared" si="6"/>
        <v>0.1139519133</v>
      </c>
      <c r="V7" s="58">
        <f t="shared" si="7"/>
        <v>0.06061632238</v>
      </c>
      <c r="W7" s="58">
        <f t="shared" si="8"/>
        <v>0.2800541822</v>
      </c>
      <c r="X7" s="58">
        <f t="shared" si="9"/>
        <v>0.01964104301</v>
      </c>
      <c r="Y7" s="61">
        <f t="shared" si="10"/>
        <v>0.04537758212</v>
      </c>
    </row>
    <row r="8">
      <c r="A8" s="62" t="s">
        <v>25</v>
      </c>
      <c r="B8" s="63" t="s">
        <v>33</v>
      </c>
      <c r="C8" s="62" t="s">
        <v>105</v>
      </c>
      <c r="D8" s="64">
        <v>6524.0</v>
      </c>
      <c r="E8" s="65"/>
      <c r="F8" s="66">
        <f t="shared" si="1"/>
        <v>0.7080012262</v>
      </c>
      <c r="G8" s="64">
        <f t="shared" si="2"/>
        <v>4619</v>
      </c>
      <c r="H8" s="64">
        <v>25.0</v>
      </c>
      <c r="I8" s="67">
        <v>4594.0</v>
      </c>
      <c r="J8" s="62">
        <v>542.0</v>
      </c>
      <c r="K8" s="64">
        <v>1216.0</v>
      </c>
      <c r="L8" s="64">
        <v>623.0</v>
      </c>
      <c r="M8" s="64">
        <v>512.0</v>
      </c>
      <c r="N8" s="64">
        <v>256.0</v>
      </c>
      <c r="O8" s="64">
        <v>1082.0</v>
      </c>
      <c r="P8" s="64">
        <v>92.0</v>
      </c>
      <c r="Q8" s="68">
        <v>271.0</v>
      </c>
      <c r="R8" s="66">
        <f t="shared" si="3"/>
        <v>0.1179799739</v>
      </c>
      <c r="S8" s="66">
        <f t="shared" si="4"/>
        <v>0.2646930779</v>
      </c>
      <c r="T8" s="66">
        <f t="shared" si="5"/>
        <v>0.1356116674</v>
      </c>
      <c r="U8" s="66">
        <f t="shared" si="6"/>
        <v>0.111449717</v>
      </c>
      <c r="V8" s="66">
        <f t="shared" si="7"/>
        <v>0.05572485851</v>
      </c>
      <c r="W8" s="66">
        <f t="shared" si="8"/>
        <v>0.2355245973</v>
      </c>
      <c r="X8" s="66">
        <f t="shared" si="9"/>
        <v>0.02002612103</v>
      </c>
      <c r="Y8" s="69">
        <f t="shared" si="10"/>
        <v>0.05898998694</v>
      </c>
    </row>
    <row r="9">
      <c r="A9" s="46" t="s">
        <v>34</v>
      </c>
      <c r="B9" s="47" t="s">
        <v>35</v>
      </c>
      <c r="C9" s="46" t="s">
        <v>105</v>
      </c>
      <c r="D9" s="48">
        <v>8944.0</v>
      </c>
      <c r="E9" s="49"/>
      <c r="F9" s="50">
        <f t="shared" si="1"/>
        <v>0.5316413238</v>
      </c>
      <c r="G9" s="48">
        <f t="shared" si="2"/>
        <v>4755</v>
      </c>
      <c r="H9" s="48">
        <v>48.0</v>
      </c>
      <c r="I9" s="51">
        <v>4707.0</v>
      </c>
      <c r="J9" s="46">
        <v>954.0</v>
      </c>
      <c r="K9" s="48">
        <v>971.0</v>
      </c>
      <c r="L9" s="48">
        <v>814.0</v>
      </c>
      <c r="M9" s="48">
        <v>373.0</v>
      </c>
      <c r="N9" s="48">
        <v>169.0</v>
      </c>
      <c r="O9" s="48">
        <v>807.0</v>
      </c>
      <c r="P9" s="48">
        <v>180.0</v>
      </c>
      <c r="Q9" s="52">
        <v>439.0</v>
      </c>
      <c r="R9" s="50">
        <f t="shared" si="3"/>
        <v>0.2026768642</v>
      </c>
      <c r="S9" s="50">
        <f t="shared" si="4"/>
        <v>0.2062885065</v>
      </c>
      <c r="T9" s="50">
        <f t="shared" si="5"/>
        <v>0.1729339282</v>
      </c>
      <c r="U9" s="50">
        <f t="shared" si="6"/>
        <v>0.07924367963</v>
      </c>
      <c r="V9" s="50">
        <f t="shared" si="7"/>
        <v>0.03590397281</v>
      </c>
      <c r="W9" s="50">
        <f t="shared" si="8"/>
        <v>0.1714467814</v>
      </c>
      <c r="X9" s="50">
        <f t="shared" si="9"/>
        <v>0.03824091778</v>
      </c>
      <c r="Y9" s="53">
        <f t="shared" si="10"/>
        <v>0.09326534948</v>
      </c>
    </row>
    <row r="10">
      <c r="A10" s="54" t="s">
        <v>34</v>
      </c>
      <c r="B10" s="55" t="s">
        <v>36</v>
      </c>
      <c r="C10" s="54" t="s">
        <v>105</v>
      </c>
      <c r="D10" s="56">
        <v>7841.0</v>
      </c>
      <c r="E10" s="57"/>
      <c r="F10" s="58">
        <f t="shared" si="1"/>
        <v>0.5587297539</v>
      </c>
      <c r="G10" s="56">
        <f t="shared" si="2"/>
        <v>4381</v>
      </c>
      <c r="H10" s="56">
        <v>59.0</v>
      </c>
      <c r="I10" s="59">
        <v>4322.0</v>
      </c>
      <c r="J10" s="54">
        <v>1100.0</v>
      </c>
      <c r="K10" s="56">
        <v>1343.0</v>
      </c>
      <c r="L10" s="56">
        <v>633.0</v>
      </c>
      <c r="M10" s="56">
        <v>506.0</v>
      </c>
      <c r="N10" s="56">
        <v>123.0</v>
      </c>
      <c r="O10" s="56">
        <v>282.0</v>
      </c>
      <c r="P10" s="56">
        <v>59.0</v>
      </c>
      <c r="Q10" s="60">
        <v>276.0</v>
      </c>
      <c r="R10" s="58">
        <f t="shared" si="3"/>
        <v>0.2545118001</v>
      </c>
      <c r="S10" s="58">
        <f t="shared" si="4"/>
        <v>0.3107357705</v>
      </c>
      <c r="T10" s="58">
        <f t="shared" si="5"/>
        <v>0.1464599722</v>
      </c>
      <c r="U10" s="58">
        <f t="shared" si="6"/>
        <v>0.117075428</v>
      </c>
      <c r="V10" s="58">
        <f t="shared" si="7"/>
        <v>0.02845904674</v>
      </c>
      <c r="W10" s="58">
        <f t="shared" si="8"/>
        <v>0.06524757057</v>
      </c>
      <c r="X10" s="58">
        <f t="shared" si="9"/>
        <v>0.01365108746</v>
      </c>
      <c r="Y10" s="61">
        <f t="shared" si="10"/>
        <v>0.06385932439</v>
      </c>
    </row>
    <row r="11">
      <c r="A11" s="54" t="s">
        <v>34</v>
      </c>
      <c r="B11" s="55" t="s">
        <v>37</v>
      </c>
      <c r="C11" s="54" t="s">
        <v>105</v>
      </c>
      <c r="D11" s="56">
        <v>3561.0</v>
      </c>
      <c r="E11" s="57"/>
      <c r="F11" s="58">
        <f t="shared" si="1"/>
        <v>0.4964897501</v>
      </c>
      <c r="G11" s="56">
        <f t="shared" si="2"/>
        <v>1768</v>
      </c>
      <c r="H11" s="56">
        <v>15.0</v>
      </c>
      <c r="I11" s="59">
        <v>1753.0</v>
      </c>
      <c r="J11" s="54">
        <v>458.0</v>
      </c>
      <c r="K11" s="56">
        <v>459.0</v>
      </c>
      <c r="L11" s="56">
        <v>230.0</v>
      </c>
      <c r="M11" s="56">
        <v>172.0</v>
      </c>
      <c r="N11" s="56">
        <v>70.0</v>
      </c>
      <c r="O11" s="56">
        <v>164.0</v>
      </c>
      <c r="P11" s="56">
        <v>47.0</v>
      </c>
      <c r="Q11" s="60">
        <v>153.0</v>
      </c>
      <c r="R11" s="58">
        <f t="shared" si="3"/>
        <v>0.2612664005</v>
      </c>
      <c r="S11" s="58">
        <f t="shared" si="4"/>
        <v>0.2618368511</v>
      </c>
      <c r="T11" s="58">
        <f t="shared" si="5"/>
        <v>0.1312036509</v>
      </c>
      <c r="U11" s="58">
        <f t="shared" si="6"/>
        <v>0.09811751284</v>
      </c>
      <c r="V11" s="58">
        <f t="shared" si="7"/>
        <v>0.03993154592</v>
      </c>
      <c r="W11" s="58">
        <f t="shared" si="8"/>
        <v>0.09355390759</v>
      </c>
      <c r="X11" s="58">
        <f t="shared" si="9"/>
        <v>0.02681118083</v>
      </c>
      <c r="Y11" s="61">
        <f t="shared" si="10"/>
        <v>0.08727895037</v>
      </c>
    </row>
    <row r="12">
      <c r="A12" s="54" t="s">
        <v>34</v>
      </c>
      <c r="B12" s="55" t="s">
        <v>38</v>
      </c>
      <c r="C12" s="54" t="s">
        <v>105</v>
      </c>
      <c r="D12" s="56">
        <v>8914.0</v>
      </c>
      <c r="E12" s="57"/>
      <c r="F12" s="58">
        <f t="shared" si="1"/>
        <v>0.5657392865</v>
      </c>
      <c r="G12" s="56">
        <f t="shared" si="2"/>
        <v>5043</v>
      </c>
      <c r="H12" s="56">
        <v>57.0</v>
      </c>
      <c r="I12" s="59">
        <v>4986.0</v>
      </c>
      <c r="J12" s="54">
        <v>1425.0</v>
      </c>
      <c r="K12" s="56">
        <v>1594.0</v>
      </c>
      <c r="L12" s="56">
        <v>629.0</v>
      </c>
      <c r="M12" s="56">
        <v>458.0</v>
      </c>
      <c r="N12" s="56">
        <v>161.0</v>
      </c>
      <c r="O12" s="56">
        <v>321.0</v>
      </c>
      <c r="P12" s="56">
        <v>70.0</v>
      </c>
      <c r="Q12" s="60">
        <v>328.0</v>
      </c>
      <c r="R12" s="58">
        <f t="shared" si="3"/>
        <v>0.2858002407</v>
      </c>
      <c r="S12" s="58">
        <f t="shared" si="4"/>
        <v>0.3196951464</v>
      </c>
      <c r="T12" s="58">
        <f t="shared" si="5"/>
        <v>0.126153229</v>
      </c>
      <c r="U12" s="58">
        <f t="shared" si="6"/>
        <v>0.09185720016</v>
      </c>
      <c r="V12" s="58">
        <f t="shared" si="7"/>
        <v>0.03229041316</v>
      </c>
      <c r="W12" s="58">
        <f t="shared" si="8"/>
        <v>0.06438026474</v>
      </c>
      <c r="X12" s="58">
        <f t="shared" si="9"/>
        <v>0.01403931007</v>
      </c>
      <c r="Y12" s="61">
        <f t="shared" si="10"/>
        <v>0.06578419575</v>
      </c>
    </row>
    <row r="13">
      <c r="A13" s="54" t="s">
        <v>34</v>
      </c>
      <c r="B13" s="55" t="s">
        <v>39</v>
      </c>
      <c r="C13" s="54" t="s">
        <v>105</v>
      </c>
      <c r="D13" s="56">
        <v>4774.0</v>
      </c>
      <c r="E13" s="57"/>
      <c r="F13" s="58">
        <f t="shared" si="1"/>
        <v>0.6135316297</v>
      </c>
      <c r="G13" s="56">
        <f t="shared" si="2"/>
        <v>2929</v>
      </c>
      <c r="H13" s="56">
        <v>20.0</v>
      </c>
      <c r="I13" s="59">
        <v>2909.0</v>
      </c>
      <c r="J13" s="54">
        <v>811.0</v>
      </c>
      <c r="K13" s="56">
        <v>1014.0</v>
      </c>
      <c r="L13" s="56">
        <v>329.0</v>
      </c>
      <c r="M13" s="56">
        <v>261.0</v>
      </c>
      <c r="N13" s="56">
        <v>108.0</v>
      </c>
      <c r="O13" s="56">
        <v>188.0</v>
      </c>
      <c r="P13" s="56">
        <v>28.0</v>
      </c>
      <c r="Q13" s="60">
        <v>170.0</v>
      </c>
      <c r="R13" s="58">
        <f t="shared" si="3"/>
        <v>0.2787899622</v>
      </c>
      <c r="S13" s="58">
        <f t="shared" si="4"/>
        <v>0.3485733929</v>
      </c>
      <c r="T13" s="58">
        <f t="shared" si="5"/>
        <v>0.1130972843</v>
      </c>
      <c r="U13" s="58">
        <f t="shared" si="6"/>
        <v>0.0897215538</v>
      </c>
      <c r="V13" s="58">
        <f t="shared" si="7"/>
        <v>0.03712616019</v>
      </c>
      <c r="W13" s="58">
        <f t="shared" si="8"/>
        <v>0.06462701959</v>
      </c>
      <c r="X13" s="58">
        <f t="shared" si="9"/>
        <v>0.009625300791</v>
      </c>
      <c r="Y13" s="61">
        <f t="shared" si="10"/>
        <v>0.05843932623</v>
      </c>
    </row>
    <row r="14">
      <c r="A14" s="62" t="s">
        <v>34</v>
      </c>
      <c r="B14" s="63" t="s">
        <v>40</v>
      </c>
      <c r="C14" s="62" t="s">
        <v>105</v>
      </c>
      <c r="D14" s="64">
        <v>2210.0</v>
      </c>
      <c r="E14" s="65"/>
      <c r="F14" s="66">
        <f t="shared" si="1"/>
        <v>0.7461538462</v>
      </c>
      <c r="G14" s="64">
        <f t="shared" si="2"/>
        <v>1649</v>
      </c>
      <c r="H14" s="64">
        <v>10.0</v>
      </c>
      <c r="I14" s="67">
        <v>1639.0</v>
      </c>
      <c r="J14" s="62">
        <v>413.0</v>
      </c>
      <c r="K14" s="64">
        <v>655.0</v>
      </c>
      <c r="L14" s="64">
        <v>138.0</v>
      </c>
      <c r="M14" s="64">
        <v>116.0</v>
      </c>
      <c r="N14" s="64">
        <v>77.0</v>
      </c>
      <c r="O14" s="64">
        <v>134.0</v>
      </c>
      <c r="P14" s="64">
        <v>13.0</v>
      </c>
      <c r="Q14" s="68">
        <v>93.0</v>
      </c>
      <c r="R14" s="66">
        <f t="shared" si="3"/>
        <v>0.2519829164</v>
      </c>
      <c r="S14" s="66">
        <f t="shared" si="4"/>
        <v>0.3996339231</v>
      </c>
      <c r="T14" s="66">
        <f t="shared" si="5"/>
        <v>0.08419768151</v>
      </c>
      <c r="U14" s="66">
        <f t="shared" si="6"/>
        <v>0.07077486272</v>
      </c>
      <c r="V14" s="66">
        <f t="shared" si="7"/>
        <v>0.04697986577</v>
      </c>
      <c r="W14" s="66">
        <f t="shared" si="8"/>
        <v>0.08175716901</v>
      </c>
      <c r="X14" s="66">
        <f t="shared" si="9"/>
        <v>0.00793166565</v>
      </c>
      <c r="Y14" s="69">
        <f t="shared" si="10"/>
        <v>0.0567419158</v>
      </c>
    </row>
    <row r="15">
      <c r="A15" s="46" t="s">
        <v>41</v>
      </c>
      <c r="B15" s="47" t="s">
        <v>42</v>
      </c>
      <c r="C15" s="46" t="s">
        <v>105</v>
      </c>
      <c r="D15" s="48">
        <v>8231.0</v>
      </c>
      <c r="E15" s="49"/>
      <c r="F15" s="50">
        <f t="shared" si="1"/>
        <v>0.6276272628</v>
      </c>
      <c r="G15" s="48">
        <f t="shared" si="2"/>
        <v>5166</v>
      </c>
      <c r="H15" s="48">
        <v>27.0</v>
      </c>
      <c r="I15" s="51">
        <v>5139.0</v>
      </c>
      <c r="J15" s="46">
        <v>480.0</v>
      </c>
      <c r="K15" s="48">
        <v>580.0</v>
      </c>
      <c r="L15" s="48">
        <v>1510.0</v>
      </c>
      <c r="M15" s="48">
        <v>404.0</v>
      </c>
      <c r="N15" s="48">
        <v>146.0</v>
      </c>
      <c r="O15" s="48">
        <v>1507.0</v>
      </c>
      <c r="P15" s="48">
        <v>251.0</v>
      </c>
      <c r="Q15" s="52">
        <v>261.0</v>
      </c>
      <c r="R15" s="50">
        <f t="shared" si="3"/>
        <v>0.09340338587</v>
      </c>
      <c r="S15" s="50">
        <f t="shared" si="4"/>
        <v>0.1128624246</v>
      </c>
      <c r="T15" s="50">
        <f t="shared" si="5"/>
        <v>0.2938314847</v>
      </c>
      <c r="U15" s="50">
        <f t="shared" si="6"/>
        <v>0.07861451644</v>
      </c>
      <c r="V15" s="50">
        <f t="shared" si="7"/>
        <v>0.02841019654</v>
      </c>
      <c r="W15" s="50">
        <f t="shared" si="8"/>
        <v>0.2932477136</v>
      </c>
      <c r="X15" s="50">
        <f t="shared" si="9"/>
        <v>0.0488421872</v>
      </c>
      <c r="Y15" s="53">
        <f t="shared" si="10"/>
        <v>0.05078809107</v>
      </c>
    </row>
    <row r="16">
      <c r="A16" s="54" t="s">
        <v>41</v>
      </c>
      <c r="B16" s="55" t="s">
        <v>43</v>
      </c>
      <c r="C16" s="54" t="s">
        <v>105</v>
      </c>
      <c r="D16" s="56">
        <v>7357.0</v>
      </c>
      <c r="E16" s="57"/>
      <c r="F16" s="58">
        <f t="shared" si="1"/>
        <v>0.5498165013</v>
      </c>
      <c r="G16" s="56">
        <f t="shared" si="2"/>
        <v>4045</v>
      </c>
      <c r="H16" s="56">
        <v>24.0</v>
      </c>
      <c r="I16" s="59">
        <v>4021.0</v>
      </c>
      <c r="J16" s="54">
        <v>432.0</v>
      </c>
      <c r="K16" s="56">
        <v>431.0</v>
      </c>
      <c r="L16" s="56">
        <v>1343.0</v>
      </c>
      <c r="M16" s="56">
        <v>303.0</v>
      </c>
      <c r="N16" s="56">
        <v>64.0</v>
      </c>
      <c r="O16" s="56">
        <v>990.0</v>
      </c>
      <c r="P16" s="56">
        <v>233.0</v>
      </c>
      <c r="Q16" s="60">
        <v>225.0</v>
      </c>
      <c r="R16" s="58">
        <f t="shared" si="3"/>
        <v>0.1074359612</v>
      </c>
      <c r="S16" s="58">
        <f t="shared" si="4"/>
        <v>0.1071872668</v>
      </c>
      <c r="T16" s="58">
        <f t="shared" si="5"/>
        <v>0.3339965183</v>
      </c>
      <c r="U16" s="58">
        <f t="shared" si="6"/>
        <v>0.07535438946</v>
      </c>
      <c r="V16" s="58">
        <f t="shared" si="7"/>
        <v>0.0159164387</v>
      </c>
      <c r="W16" s="58">
        <f t="shared" si="8"/>
        <v>0.2462074111</v>
      </c>
      <c r="X16" s="58">
        <f t="shared" si="9"/>
        <v>0.05794578463</v>
      </c>
      <c r="Y16" s="61">
        <f t="shared" si="10"/>
        <v>0.05595622979</v>
      </c>
    </row>
    <row r="17">
      <c r="A17" s="54" t="s">
        <v>41</v>
      </c>
      <c r="B17" s="55" t="s">
        <v>44</v>
      </c>
      <c r="C17" s="54" t="s">
        <v>105</v>
      </c>
      <c r="D17" s="56">
        <v>8844.0</v>
      </c>
      <c r="E17" s="57"/>
      <c r="F17" s="58">
        <f t="shared" si="1"/>
        <v>0.6227951153</v>
      </c>
      <c r="G17" s="56">
        <f t="shared" si="2"/>
        <v>5508</v>
      </c>
      <c r="H17" s="56">
        <v>37.0</v>
      </c>
      <c r="I17" s="59">
        <v>5471.0</v>
      </c>
      <c r="J17" s="54">
        <v>800.0</v>
      </c>
      <c r="K17" s="56">
        <v>996.0</v>
      </c>
      <c r="L17" s="56">
        <v>1049.0</v>
      </c>
      <c r="M17" s="56">
        <v>454.0</v>
      </c>
      <c r="N17" s="56">
        <v>208.0</v>
      </c>
      <c r="O17" s="56">
        <v>1273.0</v>
      </c>
      <c r="P17" s="56">
        <v>261.0</v>
      </c>
      <c r="Q17" s="60">
        <v>430.0</v>
      </c>
      <c r="R17" s="58">
        <f t="shared" si="3"/>
        <v>0.1462255529</v>
      </c>
      <c r="S17" s="58">
        <f t="shared" si="4"/>
        <v>0.1820508134</v>
      </c>
      <c r="T17" s="58">
        <f t="shared" si="5"/>
        <v>0.1917382563</v>
      </c>
      <c r="U17" s="58">
        <f t="shared" si="6"/>
        <v>0.08298300128</v>
      </c>
      <c r="V17" s="58">
        <f t="shared" si="7"/>
        <v>0.03801864376</v>
      </c>
      <c r="W17" s="58">
        <f t="shared" si="8"/>
        <v>0.2326814111</v>
      </c>
      <c r="X17" s="58">
        <f t="shared" si="9"/>
        <v>0.04770608664</v>
      </c>
      <c r="Y17" s="61">
        <f t="shared" si="10"/>
        <v>0.07859623469</v>
      </c>
    </row>
    <row r="18">
      <c r="A18" s="54" t="s">
        <v>41</v>
      </c>
      <c r="B18" s="55" t="s">
        <v>45</v>
      </c>
      <c r="C18" s="54" t="s">
        <v>105</v>
      </c>
      <c r="D18" s="56">
        <v>7094.0</v>
      </c>
      <c r="E18" s="57"/>
      <c r="F18" s="58">
        <f t="shared" si="1"/>
        <v>0.5764025937</v>
      </c>
      <c r="G18" s="56">
        <f t="shared" si="2"/>
        <v>4089</v>
      </c>
      <c r="H18" s="56">
        <v>55.0</v>
      </c>
      <c r="I18" s="59">
        <v>4034.0</v>
      </c>
      <c r="J18" s="54">
        <v>949.0</v>
      </c>
      <c r="K18" s="56">
        <v>1084.0</v>
      </c>
      <c r="L18" s="56">
        <v>528.0</v>
      </c>
      <c r="M18" s="56">
        <v>452.0</v>
      </c>
      <c r="N18" s="56">
        <v>127.0</v>
      </c>
      <c r="O18" s="56">
        <v>477.0</v>
      </c>
      <c r="P18" s="56">
        <v>92.0</v>
      </c>
      <c r="Q18" s="60">
        <v>325.0</v>
      </c>
      <c r="R18" s="58">
        <f t="shared" si="3"/>
        <v>0.2352503718</v>
      </c>
      <c r="S18" s="58">
        <f t="shared" si="4"/>
        <v>0.2687159147</v>
      </c>
      <c r="T18" s="58">
        <f t="shared" si="5"/>
        <v>0.1308874566</v>
      </c>
      <c r="U18" s="58">
        <f t="shared" si="6"/>
        <v>0.1120475954</v>
      </c>
      <c r="V18" s="58">
        <f t="shared" si="7"/>
        <v>0.0314823996</v>
      </c>
      <c r="W18" s="58">
        <f t="shared" si="8"/>
        <v>0.1182449182</v>
      </c>
      <c r="X18" s="58">
        <f t="shared" si="9"/>
        <v>0.02280614774</v>
      </c>
      <c r="Y18" s="61">
        <f t="shared" si="10"/>
        <v>0.08056519584</v>
      </c>
    </row>
    <row r="19">
      <c r="A19" s="54" t="s">
        <v>41</v>
      </c>
      <c r="B19" s="55" t="s">
        <v>46</v>
      </c>
      <c r="C19" s="54" t="s">
        <v>105</v>
      </c>
      <c r="D19" s="56">
        <v>10613.0</v>
      </c>
      <c r="E19" s="57"/>
      <c r="F19" s="58">
        <f t="shared" si="1"/>
        <v>0.4741354942</v>
      </c>
      <c r="G19" s="56">
        <f t="shared" si="2"/>
        <v>5032</v>
      </c>
      <c r="H19" s="56">
        <v>58.0</v>
      </c>
      <c r="I19" s="59">
        <v>4974.0</v>
      </c>
      <c r="J19" s="54">
        <v>1484.0</v>
      </c>
      <c r="K19" s="56">
        <v>1301.0</v>
      </c>
      <c r="L19" s="56">
        <v>674.0</v>
      </c>
      <c r="M19" s="56">
        <v>473.0</v>
      </c>
      <c r="N19" s="56">
        <v>156.0</v>
      </c>
      <c r="O19" s="56">
        <v>317.0</v>
      </c>
      <c r="P19" s="56">
        <v>91.0</v>
      </c>
      <c r="Q19" s="60">
        <v>478.0</v>
      </c>
      <c r="R19" s="58">
        <f t="shared" si="3"/>
        <v>0.2983514274</v>
      </c>
      <c r="S19" s="58">
        <f t="shared" si="4"/>
        <v>0.2615601126</v>
      </c>
      <c r="T19" s="58">
        <f t="shared" si="5"/>
        <v>0.135504624</v>
      </c>
      <c r="U19" s="58">
        <f t="shared" si="6"/>
        <v>0.09509449136</v>
      </c>
      <c r="V19" s="58">
        <f t="shared" si="7"/>
        <v>0.03136308806</v>
      </c>
      <c r="W19" s="58">
        <f t="shared" si="8"/>
        <v>0.0637314033</v>
      </c>
      <c r="X19" s="58">
        <f t="shared" si="9"/>
        <v>0.0182951347</v>
      </c>
      <c r="Y19" s="61">
        <f t="shared" si="10"/>
        <v>0.09609971854</v>
      </c>
    </row>
    <row r="20">
      <c r="A20" s="54" t="s">
        <v>41</v>
      </c>
      <c r="B20" s="55" t="s">
        <v>47</v>
      </c>
      <c r="C20" s="54" t="s">
        <v>105</v>
      </c>
      <c r="D20" s="56">
        <v>3244.0</v>
      </c>
      <c r="E20" s="57"/>
      <c r="F20" s="58">
        <f t="shared" si="1"/>
        <v>0.6849568434</v>
      </c>
      <c r="G20" s="56">
        <f t="shared" si="2"/>
        <v>2222</v>
      </c>
      <c r="H20" s="56">
        <v>25.0</v>
      </c>
      <c r="I20" s="59">
        <v>2197.0</v>
      </c>
      <c r="J20" s="54">
        <v>575.0</v>
      </c>
      <c r="K20" s="56">
        <v>749.0</v>
      </c>
      <c r="L20" s="56">
        <v>238.0</v>
      </c>
      <c r="M20" s="56">
        <v>229.0</v>
      </c>
      <c r="N20" s="56">
        <v>93.0</v>
      </c>
      <c r="O20" s="56">
        <v>135.0</v>
      </c>
      <c r="P20" s="56">
        <v>31.0</v>
      </c>
      <c r="Q20" s="60">
        <v>147.0</v>
      </c>
      <c r="R20" s="58">
        <f t="shared" si="3"/>
        <v>0.261720528</v>
      </c>
      <c r="S20" s="58">
        <f t="shared" si="4"/>
        <v>0.3409194356</v>
      </c>
      <c r="T20" s="58">
        <f t="shared" si="5"/>
        <v>0.1083295403</v>
      </c>
      <c r="U20" s="58">
        <f t="shared" si="6"/>
        <v>0.1042330451</v>
      </c>
      <c r="V20" s="58">
        <f t="shared" si="7"/>
        <v>0.04233045061</v>
      </c>
      <c r="W20" s="58">
        <f t="shared" si="8"/>
        <v>0.06144742831</v>
      </c>
      <c r="X20" s="58">
        <f t="shared" si="9"/>
        <v>0.0141101502</v>
      </c>
      <c r="Y20" s="61">
        <f t="shared" si="10"/>
        <v>0.06690942194</v>
      </c>
    </row>
    <row r="21">
      <c r="A21" s="54" t="s">
        <v>41</v>
      </c>
      <c r="B21" s="55" t="s">
        <v>48</v>
      </c>
      <c r="C21" s="54" t="s">
        <v>105</v>
      </c>
      <c r="D21" s="56">
        <v>4960.0</v>
      </c>
      <c r="E21" s="57"/>
      <c r="F21" s="58">
        <f t="shared" si="1"/>
        <v>0.7260080645</v>
      </c>
      <c r="G21" s="56">
        <f t="shared" si="2"/>
        <v>3601</v>
      </c>
      <c r="H21" s="56">
        <v>35.0</v>
      </c>
      <c r="I21" s="59">
        <v>3566.0</v>
      </c>
      <c r="J21" s="54">
        <v>756.0</v>
      </c>
      <c r="K21" s="56">
        <v>1358.0</v>
      </c>
      <c r="L21" s="56">
        <v>346.0</v>
      </c>
      <c r="M21" s="56">
        <v>338.0</v>
      </c>
      <c r="N21" s="56">
        <v>166.0</v>
      </c>
      <c r="O21" s="56">
        <v>347.0</v>
      </c>
      <c r="P21" s="56">
        <v>46.0</v>
      </c>
      <c r="Q21" s="60">
        <v>209.0</v>
      </c>
      <c r="R21" s="58">
        <f t="shared" si="3"/>
        <v>0.2120022434</v>
      </c>
      <c r="S21" s="58">
        <f t="shared" si="4"/>
        <v>0.3808188446</v>
      </c>
      <c r="T21" s="58">
        <f t="shared" si="5"/>
        <v>0.09702748177</v>
      </c>
      <c r="U21" s="58">
        <f t="shared" si="6"/>
        <v>0.09478407179</v>
      </c>
      <c r="V21" s="58">
        <f t="shared" si="7"/>
        <v>0.04655075715</v>
      </c>
      <c r="W21" s="58">
        <f t="shared" si="8"/>
        <v>0.09730790802</v>
      </c>
      <c r="X21" s="58">
        <f t="shared" si="9"/>
        <v>0.0128996074</v>
      </c>
      <c r="Y21" s="61">
        <f t="shared" si="10"/>
        <v>0.05860908581</v>
      </c>
    </row>
    <row r="22">
      <c r="A22" s="54" t="s">
        <v>41</v>
      </c>
      <c r="B22" s="55" t="s">
        <v>49</v>
      </c>
      <c r="C22" s="54" t="s">
        <v>105</v>
      </c>
      <c r="D22" s="56">
        <v>7643.0</v>
      </c>
      <c r="E22" s="57"/>
      <c r="F22" s="58">
        <f t="shared" si="1"/>
        <v>0.655632605</v>
      </c>
      <c r="G22" s="56">
        <f t="shared" si="2"/>
        <v>5011</v>
      </c>
      <c r="H22" s="56">
        <v>46.0</v>
      </c>
      <c r="I22" s="59">
        <v>4965.0</v>
      </c>
      <c r="J22" s="54">
        <v>1219.0</v>
      </c>
      <c r="K22" s="56">
        <v>1813.0</v>
      </c>
      <c r="L22" s="56">
        <v>454.0</v>
      </c>
      <c r="M22" s="56">
        <v>466.0</v>
      </c>
      <c r="N22" s="56">
        <v>217.0</v>
      </c>
      <c r="O22" s="56">
        <v>383.0</v>
      </c>
      <c r="P22" s="56">
        <v>74.0</v>
      </c>
      <c r="Q22" s="60">
        <v>339.0</v>
      </c>
      <c r="R22" s="58">
        <f t="shared" si="3"/>
        <v>0.2455186304</v>
      </c>
      <c r="S22" s="58">
        <f t="shared" si="4"/>
        <v>0.3651560926</v>
      </c>
      <c r="T22" s="58">
        <f t="shared" si="5"/>
        <v>0.09144008056</v>
      </c>
      <c r="U22" s="58">
        <f t="shared" si="6"/>
        <v>0.09385699899</v>
      </c>
      <c r="V22" s="58">
        <f t="shared" si="7"/>
        <v>0.04370594159</v>
      </c>
      <c r="W22" s="58">
        <f t="shared" si="8"/>
        <v>0.07713997986</v>
      </c>
      <c r="X22" s="58">
        <f t="shared" si="9"/>
        <v>0.01490433031</v>
      </c>
      <c r="Y22" s="61">
        <f t="shared" si="10"/>
        <v>0.06827794562</v>
      </c>
    </row>
    <row r="23">
      <c r="A23" s="54" t="s">
        <v>41</v>
      </c>
      <c r="B23" s="55" t="s">
        <v>50</v>
      </c>
      <c r="C23" s="54" t="s">
        <v>105</v>
      </c>
      <c r="D23" s="56">
        <v>1457.0</v>
      </c>
      <c r="E23" s="57"/>
      <c r="F23" s="58">
        <f t="shared" si="1"/>
        <v>0.7851750172</v>
      </c>
      <c r="G23" s="56">
        <f t="shared" si="2"/>
        <v>1144</v>
      </c>
      <c r="H23" s="56">
        <v>7.0</v>
      </c>
      <c r="I23" s="59">
        <v>1137.0</v>
      </c>
      <c r="J23" s="54">
        <v>212.0</v>
      </c>
      <c r="K23" s="56">
        <v>424.0</v>
      </c>
      <c r="L23" s="56">
        <v>83.0</v>
      </c>
      <c r="M23" s="56">
        <v>111.0</v>
      </c>
      <c r="N23" s="56">
        <v>61.0</v>
      </c>
      <c r="O23" s="56">
        <v>157.0</v>
      </c>
      <c r="P23" s="56">
        <v>18.0</v>
      </c>
      <c r="Q23" s="60">
        <v>71.0</v>
      </c>
      <c r="R23" s="58">
        <f t="shared" si="3"/>
        <v>0.1864555849</v>
      </c>
      <c r="S23" s="58">
        <f t="shared" si="4"/>
        <v>0.3729111697</v>
      </c>
      <c r="T23" s="58">
        <f t="shared" si="5"/>
        <v>0.07299912049</v>
      </c>
      <c r="U23" s="58">
        <f t="shared" si="6"/>
        <v>0.09762532982</v>
      </c>
      <c r="V23" s="58">
        <f t="shared" si="7"/>
        <v>0.05364995602</v>
      </c>
      <c r="W23" s="58">
        <f t="shared" si="8"/>
        <v>0.1380826737</v>
      </c>
      <c r="X23" s="58">
        <f t="shared" si="9"/>
        <v>0.01583113456</v>
      </c>
      <c r="Y23" s="61">
        <f t="shared" si="10"/>
        <v>0.06244503078</v>
      </c>
    </row>
    <row r="24">
      <c r="A24" s="62" t="s">
        <v>41</v>
      </c>
      <c r="B24" s="63" t="s">
        <v>51</v>
      </c>
      <c r="C24" s="62" t="s">
        <v>105</v>
      </c>
      <c r="D24" s="64">
        <v>1733.0</v>
      </c>
      <c r="E24" s="65"/>
      <c r="F24" s="66">
        <f t="shared" si="1"/>
        <v>0.6255049048</v>
      </c>
      <c r="G24" s="64">
        <f t="shared" si="2"/>
        <v>1084</v>
      </c>
      <c r="H24" s="64">
        <v>14.0</v>
      </c>
      <c r="I24" s="67">
        <v>1070.0</v>
      </c>
      <c r="J24" s="62">
        <v>330.0</v>
      </c>
      <c r="K24" s="64">
        <v>379.0</v>
      </c>
      <c r="L24" s="64">
        <v>87.0</v>
      </c>
      <c r="M24" s="64">
        <v>79.0</v>
      </c>
      <c r="N24" s="64">
        <v>39.0</v>
      </c>
      <c r="O24" s="64">
        <v>53.0</v>
      </c>
      <c r="P24" s="64">
        <v>9.0</v>
      </c>
      <c r="Q24" s="68">
        <v>94.0</v>
      </c>
      <c r="R24" s="66">
        <f t="shared" si="3"/>
        <v>0.308411215</v>
      </c>
      <c r="S24" s="66">
        <f t="shared" si="4"/>
        <v>0.3542056075</v>
      </c>
      <c r="T24" s="66">
        <f t="shared" si="5"/>
        <v>0.08130841121</v>
      </c>
      <c r="U24" s="66">
        <f t="shared" si="6"/>
        <v>0.0738317757</v>
      </c>
      <c r="V24" s="66">
        <f t="shared" si="7"/>
        <v>0.03644859813</v>
      </c>
      <c r="W24" s="66">
        <f t="shared" si="8"/>
        <v>0.04953271028</v>
      </c>
      <c r="X24" s="66">
        <f t="shared" si="9"/>
        <v>0.008411214953</v>
      </c>
      <c r="Y24" s="69">
        <f t="shared" si="10"/>
        <v>0.08785046729</v>
      </c>
    </row>
    <row r="25">
      <c r="A25" s="46" t="s">
        <v>52</v>
      </c>
      <c r="B25" s="47" t="s">
        <v>53</v>
      </c>
      <c r="C25" s="46" t="s">
        <v>105</v>
      </c>
      <c r="D25" s="48">
        <v>16863.0</v>
      </c>
      <c r="E25" s="49"/>
      <c r="F25" s="50">
        <f t="shared" si="1"/>
        <v>0.6628120738</v>
      </c>
      <c r="G25" s="48">
        <f t="shared" si="2"/>
        <v>11177</v>
      </c>
      <c r="H25" s="48">
        <v>55.0</v>
      </c>
      <c r="I25" s="51">
        <v>11122.0</v>
      </c>
      <c r="J25" s="46">
        <v>1042.0</v>
      </c>
      <c r="K25" s="48">
        <v>1758.0</v>
      </c>
      <c r="L25" s="48">
        <v>2329.0</v>
      </c>
      <c r="M25" s="48">
        <v>1118.0</v>
      </c>
      <c r="N25" s="48">
        <v>407.0</v>
      </c>
      <c r="O25" s="48">
        <v>3296.0</v>
      </c>
      <c r="P25" s="48">
        <v>480.0</v>
      </c>
      <c r="Q25" s="52">
        <v>692.0</v>
      </c>
      <c r="R25" s="50">
        <f t="shared" si="3"/>
        <v>0.09368818558</v>
      </c>
      <c r="S25" s="50">
        <f t="shared" si="4"/>
        <v>0.1580650962</v>
      </c>
      <c r="T25" s="50">
        <f t="shared" si="5"/>
        <v>0.2094047833</v>
      </c>
      <c r="U25" s="50">
        <f t="shared" si="6"/>
        <v>0.1005214889</v>
      </c>
      <c r="V25" s="50">
        <f t="shared" si="7"/>
        <v>0.03659413775</v>
      </c>
      <c r="W25" s="50">
        <f t="shared" si="8"/>
        <v>0.2963495774</v>
      </c>
      <c r="X25" s="50">
        <f t="shared" si="9"/>
        <v>0.04315770545</v>
      </c>
      <c r="Y25" s="53">
        <f t="shared" si="10"/>
        <v>0.06221902536</v>
      </c>
    </row>
    <row r="26">
      <c r="A26" s="54" t="s">
        <v>52</v>
      </c>
      <c r="B26" s="55" t="s">
        <v>54</v>
      </c>
      <c r="C26" s="54" t="s">
        <v>105</v>
      </c>
      <c r="D26" s="56">
        <v>13672.0</v>
      </c>
      <c r="E26" s="57"/>
      <c r="F26" s="58">
        <f t="shared" si="1"/>
        <v>0.6631070802</v>
      </c>
      <c r="G26" s="56">
        <f t="shared" si="2"/>
        <v>9066</v>
      </c>
      <c r="H26" s="56">
        <v>66.0</v>
      </c>
      <c r="I26" s="59">
        <v>9000.0</v>
      </c>
      <c r="J26" s="54">
        <v>1315.0</v>
      </c>
      <c r="K26" s="56">
        <v>2385.0</v>
      </c>
      <c r="L26" s="56">
        <v>1213.0</v>
      </c>
      <c r="M26" s="56">
        <v>904.0</v>
      </c>
      <c r="N26" s="56">
        <v>414.0</v>
      </c>
      <c r="O26" s="56">
        <v>1789.0</v>
      </c>
      <c r="P26" s="56">
        <v>314.0</v>
      </c>
      <c r="Q26" s="60">
        <v>666.0</v>
      </c>
      <c r="R26" s="58">
        <f t="shared" si="3"/>
        <v>0.1461111111</v>
      </c>
      <c r="S26" s="58">
        <f t="shared" si="4"/>
        <v>0.265</v>
      </c>
      <c r="T26" s="58">
        <f t="shared" si="5"/>
        <v>0.1347777778</v>
      </c>
      <c r="U26" s="58">
        <f t="shared" si="6"/>
        <v>0.1004444444</v>
      </c>
      <c r="V26" s="58">
        <f t="shared" si="7"/>
        <v>0.046</v>
      </c>
      <c r="W26" s="58">
        <f t="shared" si="8"/>
        <v>0.1987777778</v>
      </c>
      <c r="X26" s="58">
        <f t="shared" si="9"/>
        <v>0.03488888889</v>
      </c>
      <c r="Y26" s="61">
        <f t="shared" si="10"/>
        <v>0.074</v>
      </c>
    </row>
    <row r="27">
      <c r="A27" s="54" t="s">
        <v>52</v>
      </c>
      <c r="B27" s="55" t="s">
        <v>55</v>
      </c>
      <c r="C27" s="54" t="s">
        <v>105</v>
      </c>
      <c r="D27" s="56">
        <v>5376.0</v>
      </c>
      <c r="E27" s="57"/>
      <c r="F27" s="58">
        <f t="shared" si="1"/>
        <v>0.6882440476</v>
      </c>
      <c r="G27" s="56">
        <f t="shared" si="2"/>
        <v>3700</v>
      </c>
      <c r="H27" s="56">
        <v>17.0</v>
      </c>
      <c r="I27" s="59">
        <v>3683.0</v>
      </c>
      <c r="J27" s="54">
        <v>727.0</v>
      </c>
      <c r="K27" s="56">
        <v>1291.0</v>
      </c>
      <c r="L27" s="56">
        <v>466.0</v>
      </c>
      <c r="M27" s="56">
        <v>407.0</v>
      </c>
      <c r="N27" s="56">
        <v>147.0</v>
      </c>
      <c r="O27" s="56">
        <v>378.0</v>
      </c>
      <c r="P27" s="56">
        <v>44.0</v>
      </c>
      <c r="Q27" s="60">
        <v>223.0</v>
      </c>
      <c r="R27" s="58">
        <f t="shared" si="3"/>
        <v>0.1973934293</v>
      </c>
      <c r="S27" s="58">
        <f t="shared" si="4"/>
        <v>0.3505294597</v>
      </c>
      <c r="T27" s="58">
        <f t="shared" si="5"/>
        <v>0.1265272875</v>
      </c>
      <c r="U27" s="58">
        <f t="shared" si="6"/>
        <v>0.1105077383</v>
      </c>
      <c r="V27" s="58">
        <f t="shared" si="7"/>
        <v>0.03991311431</v>
      </c>
      <c r="W27" s="58">
        <f t="shared" si="8"/>
        <v>0.1026337225</v>
      </c>
      <c r="X27" s="58">
        <f t="shared" si="9"/>
        <v>0.01194678251</v>
      </c>
      <c r="Y27" s="61">
        <f t="shared" si="10"/>
        <v>0.06054846592</v>
      </c>
    </row>
    <row r="28">
      <c r="A28" s="54" t="s">
        <v>52</v>
      </c>
      <c r="B28" s="55" t="s">
        <v>56</v>
      </c>
      <c r="C28" s="54" t="s">
        <v>105</v>
      </c>
      <c r="D28" s="56">
        <v>2770.0</v>
      </c>
      <c r="E28" s="57"/>
      <c r="F28" s="58">
        <f t="shared" si="1"/>
        <v>0.6469314079</v>
      </c>
      <c r="G28" s="56">
        <f t="shared" si="2"/>
        <v>1792</v>
      </c>
      <c r="H28" s="56">
        <v>20.0</v>
      </c>
      <c r="I28" s="59">
        <v>1772.0</v>
      </c>
      <c r="J28" s="54">
        <v>507.0</v>
      </c>
      <c r="K28" s="56">
        <v>554.0</v>
      </c>
      <c r="L28" s="56">
        <v>186.0</v>
      </c>
      <c r="M28" s="56">
        <v>142.0</v>
      </c>
      <c r="N28" s="56">
        <v>67.0</v>
      </c>
      <c r="O28" s="56">
        <v>154.0</v>
      </c>
      <c r="P28" s="56">
        <v>29.0</v>
      </c>
      <c r="Q28" s="60">
        <v>133.0</v>
      </c>
      <c r="R28" s="58">
        <f t="shared" si="3"/>
        <v>0.2861173815</v>
      </c>
      <c r="S28" s="58">
        <f t="shared" si="4"/>
        <v>0.3126410835</v>
      </c>
      <c r="T28" s="58">
        <f t="shared" si="5"/>
        <v>0.10496614</v>
      </c>
      <c r="U28" s="58">
        <f t="shared" si="6"/>
        <v>0.08013544018</v>
      </c>
      <c r="V28" s="58">
        <f t="shared" si="7"/>
        <v>0.03781038375</v>
      </c>
      <c r="W28" s="58">
        <f t="shared" si="8"/>
        <v>0.08690744921</v>
      </c>
      <c r="X28" s="58">
        <f t="shared" si="9"/>
        <v>0.01636568849</v>
      </c>
      <c r="Y28" s="61">
        <f t="shared" si="10"/>
        <v>0.07505643341</v>
      </c>
    </row>
    <row r="29">
      <c r="A29" s="54" t="s">
        <v>52</v>
      </c>
      <c r="B29" s="55" t="s">
        <v>57</v>
      </c>
      <c r="C29" s="54" t="s">
        <v>105</v>
      </c>
      <c r="D29" s="56">
        <v>4411.0</v>
      </c>
      <c r="E29" s="57"/>
      <c r="F29" s="58">
        <f t="shared" si="1"/>
        <v>0.6488324643</v>
      </c>
      <c r="G29" s="56">
        <f t="shared" si="2"/>
        <v>2862</v>
      </c>
      <c r="H29" s="56">
        <v>32.0</v>
      </c>
      <c r="I29" s="59">
        <v>2830.0</v>
      </c>
      <c r="J29" s="54">
        <v>844.0</v>
      </c>
      <c r="K29" s="56">
        <v>906.0</v>
      </c>
      <c r="L29" s="56">
        <v>208.0</v>
      </c>
      <c r="M29" s="56">
        <v>279.0</v>
      </c>
      <c r="N29" s="56">
        <v>155.0</v>
      </c>
      <c r="O29" s="56">
        <v>192.0</v>
      </c>
      <c r="P29" s="56">
        <v>35.0</v>
      </c>
      <c r="Q29" s="60">
        <v>211.0</v>
      </c>
      <c r="R29" s="58">
        <f t="shared" si="3"/>
        <v>0.2982332155</v>
      </c>
      <c r="S29" s="58">
        <f t="shared" si="4"/>
        <v>0.3201413428</v>
      </c>
      <c r="T29" s="58">
        <f t="shared" si="5"/>
        <v>0.07349823322</v>
      </c>
      <c r="U29" s="58">
        <f t="shared" si="6"/>
        <v>0.09858657244</v>
      </c>
      <c r="V29" s="58">
        <f t="shared" si="7"/>
        <v>0.05477031802</v>
      </c>
      <c r="W29" s="58">
        <f t="shared" si="8"/>
        <v>0.06784452297</v>
      </c>
      <c r="X29" s="58">
        <f t="shared" si="9"/>
        <v>0.01236749117</v>
      </c>
      <c r="Y29" s="61">
        <f t="shared" si="10"/>
        <v>0.07455830389</v>
      </c>
    </row>
    <row r="30">
      <c r="A30" s="62" t="s">
        <v>52</v>
      </c>
      <c r="B30" s="63" t="s">
        <v>58</v>
      </c>
      <c r="C30" s="62" t="s">
        <v>105</v>
      </c>
      <c r="D30" s="64">
        <v>5334.0</v>
      </c>
      <c r="E30" s="65"/>
      <c r="F30" s="66">
        <f t="shared" si="1"/>
        <v>0.7140982377</v>
      </c>
      <c r="G30" s="64">
        <f t="shared" si="2"/>
        <v>3809</v>
      </c>
      <c r="H30" s="64">
        <v>24.0</v>
      </c>
      <c r="I30" s="67">
        <v>3785.0</v>
      </c>
      <c r="J30" s="62">
        <v>897.0</v>
      </c>
      <c r="K30" s="64">
        <v>1346.0</v>
      </c>
      <c r="L30" s="64">
        <v>325.0</v>
      </c>
      <c r="M30" s="64">
        <v>358.0</v>
      </c>
      <c r="N30" s="64">
        <v>206.0</v>
      </c>
      <c r="O30" s="64">
        <v>358.0</v>
      </c>
      <c r="P30" s="64">
        <v>46.0</v>
      </c>
      <c r="Q30" s="68">
        <v>249.0</v>
      </c>
      <c r="R30" s="66">
        <f t="shared" si="3"/>
        <v>0.236988111</v>
      </c>
      <c r="S30" s="66">
        <f t="shared" si="4"/>
        <v>0.3556142668</v>
      </c>
      <c r="T30" s="66">
        <f t="shared" si="5"/>
        <v>0.0858652576</v>
      </c>
      <c r="U30" s="66">
        <f t="shared" si="6"/>
        <v>0.09458388375</v>
      </c>
      <c r="V30" s="66">
        <f t="shared" si="7"/>
        <v>0.05442536328</v>
      </c>
      <c r="W30" s="66">
        <f t="shared" si="8"/>
        <v>0.09458388375</v>
      </c>
      <c r="X30" s="66">
        <f t="shared" si="9"/>
        <v>0.01215323646</v>
      </c>
      <c r="Y30" s="69">
        <f t="shared" si="10"/>
        <v>0.06578599736</v>
      </c>
    </row>
    <row r="31">
      <c r="A31" s="46" t="s">
        <v>59</v>
      </c>
      <c r="B31" s="47" t="s">
        <v>60</v>
      </c>
      <c r="C31" s="46" t="s">
        <v>105</v>
      </c>
      <c r="D31" s="48">
        <v>19449.0</v>
      </c>
      <c r="E31" s="49"/>
      <c r="F31" s="50">
        <f t="shared" si="1"/>
        <v>0.7911974909</v>
      </c>
      <c r="G31" s="48">
        <f t="shared" si="2"/>
        <v>15388</v>
      </c>
      <c r="H31" s="48">
        <v>89.0</v>
      </c>
      <c r="I31" s="51">
        <v>15299.0</v>
      </c>
      <c r="J31" s="46">
        <v>1027.0</v>
      </c>
      <c r="K31" s="48">
        <v>2712.0</v>
      </c>
      <c r="L31" s="48">
        <v>3172.0</v>
      </c>
      <c r="M31" s="48">
        <v>1692.0</v>
      </c>
      <c r="N31" s="48">
        <v>460.0</v>
      </c>
      <c r="O31" s="48">
        <v>4984.0</v>
      </c>
      <c r="P31" s="48">
        <v>551.0</v>
      </c>
      <c r="Q31" s="52">
        <v>701.0</v>
      </c>
      <c r="R31" s="50">
        <f t="shared" si="3"/>
        <v>0.06712857049</v>
      </c>
      <c r="S31" s="50">
        <f t="shared" si="4"/>
        <v>0.177266488</v>
      </c>
      <c r="T31" s="50">
        <f t="shared" si="5"/>
        <v>0.2073338127</v>
      </c>
      <c r="U31" s="50">
        <f t="shared" si="6"/>
        <v>0.1105954638</v>
      </c>
      <c r="V31" s="50">
        <f t="shared" si="7"/>
        <v>0.03006732466</v>
      </c>
      <c r="W31" s="50">
        <f t="shared" si="8"/>
        <v>0.3257729263</v>
      </c>
      <c r="X31" s="50">
        <f t="shared" si="9"/>
        <v>0.03601542584</v>
      </c>
      <c r="Y31" s="53">
        <f t="shared" si="10"/>
        <v>0.04581998823</v>
      </c>
    </row>
    <row r="32">
      <c r="A32" s="54" t="s">
        <v>59</v>
      </c>
      <c r="B32" s="55" t="s">
        <v>61</v>
      </c>
      <c r="C32" s="54" t="s">
        <v>105</v>
      </c>
      <c r="D32" s="56">
        <v>14818.0</v>
      </c>
      <c r="E32" s="57"/>
      <c r="F32" s="58">
        <f t="shared" si="1"/>
        <v>0.7479416925</v>
      </c>
      <c r="G32" s="56">
        <f t="shared" si="2"/>
        <v>11083</v>
      </c>
      <c r="H32" s="56">
        <v>55.0</v>
      </c>
      <c r="I32" s="59">
        <v>11028.0</v>
      </c>
      <c r="J32" s="54">
        <v>783.0</v>
      </c>
      <c r="K32" s="56">
        <v>1770.0</v>
      </c>
      <c r="L32" s="56">
        <v>3389.0</v>
      </c>
      <c r="M32" s="56">
        <v>999.0</v>
      </c>
      <c r="N32" s="56">
        <v>249.0</v>
      </c>
      <c r="O32" s="56">
        <v>2728.0</v>
      </c>
      <c r="P32" s="56">
        <v>617.0</v>
      </c>
      <c r="Q32" s="60">
        <v>493.0</v>
      </c>
      <c r="R32" s="58">
        <f t="shared" si="3"/>
        <v>0.07100108814</v>
      </c>
      <c r="S32" s="58">
        <f t="shared" si="4"/>
        <v>0.1605005441</v>
      </c>
      <c r="T32" s="58">
        <f t="shared" si="5"/>
        <v>0.3073086688</v>
      </c>
      <c r="U32" s="58">
        <f t="shared" si="6"/>
        <v>0.09058759521</v>
      </c>
      <c r="V32" s="58">
        <f t="shared" si="7"/>
        <v>0.0225788901</v>
      </c>
      <c r="W32" s="58">
        <f t="shared" si="8"/>
        <v>0.2473703301</v>
      </c>
      <c r="X32" s="58">
        <f t="shared" si="9"/>
        <v>0.05594849474</v>
      </c>
      <c r="Y32" s="61">
        <f t="shared" si="10"/>
        <v>0.04470438883</v>
      </c>
    </row>
    <row r="33">
      <c r="A33" s="54" t="s">
        <v>59</v>
      </c>
      <c r="B33" s="55" t="s">
        <v>62</v>
      </c>
      <c r="C33" s="54" t="s">
        <v>105</v>
      </c>
      <c r="D33" s="56">
        <v>4942.0</v>
      </c>
      <c r="E33" s="57"/>
      <c r="F33" s="58">
        <f t="shared" si="1"/>
        <v>0.7430190206</v>
      </c>
      <c r="G33" s="56">
        <f t="shared" si="2"/>
        <v>3672</v>
      </c>
      <c r="H33" s="56">
        <v>24.0</v>
      </c>
      <c r="I33" s="59">
        <v>3648.0</v>
      </c>
      <c r="J33" s="54">
        <v>580.0</v>
      </c>
      <c r="K33" s="56">
        <v>1168.0</v>
      </c>
      <c r="L33" s="56">
        <v>540.0</v>
      </c>
      <c r="M33" s="56">
        <v>423.0</v>
      </c>
      <c r="N33" s="56">
        <v>157.0</v>
      </c>
      <c r="O33" s="56">
        <v>480.0</v>
      </c>
      <c r="P33" s="56">
        <v>94.0</v>
      </c>
      <c r="Q33" s="60">
        <v>206.0</v>
      </c>
      <c r="R33" s="58">
        <f t="shared" si="3"/>
        <v>0.1589912281</v>
      </c>
      <c r="S33" s="58">
        <f t="shared" si="4"/>
        <v>0.3201754386</v>
      </c>
      <c r="T33" s="58">
        <f t="shared" si="5"/>
        <v>0.1480263158</v>
      </c>
      <c r="U33" s="58">
        <f t="shared" si="6"/>
        <v>0.1159539474</v>
      </c>
      <c r="V33" s="58">
        <f t="shared" si="7"/>
        <v>0.0430372807</v>
      </c>
      <c r="W33" s="58">
        <f t="shared" si="8"/>
        <v>0.1315789474</v>
      </c>
      <c r="X33" s="58">
        <f t="shared" si="9"/>
        <v>0.02576754386</v>
      </c>
      <c r="Y33" s="61">
        <f t="shared" si="10"/>
        <v>0.05646929825</v>
      </c>
    </row>
    <row r="34">
      <c r="A34" s="54" t="s">
        <v>59</v>
      </c>
      <c r="B34" s="55" t="s">
        <v>63</v>
      </c>
      <c r="C34" s="54" t="s">
        <v>105</v>
      </c>
      <c r="D34" s="56">
        <v>8581.0</v>
      </c>
      <c r="E34" s="57"/>
      <c r="F34" s="58">
        <f t="shared" si="1"/>
        <v>0.611700268</v>
      </c>
      <c r="G34" s="56">
        <f t="shared" si="2"/>
        <v>5249</v>
      </c>
      <c r="H34" s="56">
        <v>56.0</v>
      </c>
      <c r="I34" s="59">
        <v>5193.0</v>
      </c>
      <c r="J34" s="54">
        <v>1010.0</v>
      </c>
      <c r="K34" s="56">
        <v>1413.0</v>
      </c>
      <c r="L34" s="56">
        <v>877.0</v>
      </c>
      <c r="M34" s="56">
        <v>663.0</v>
      </c>
      <c r="N34" s="56">
        <v>154.0</v>
      </c>
      <c r="O34" s="56">
        <v>599.0</v>
      </c>
      <c r="P34" s="56">
        <v>113.0</v>
      </c>
      <c r="Q34" s="60">
        <v>364.0</v>
      </c>
      <c r="R34" s="58">
        <f t="shared" si="3"/>
        <v>0.1944925862</v>
      </c>
      <c r="S34" s="58">
        <f t="shared" si="4"/>
        <v>0.2720970537</v>
      </c>
      <c r="T34" s="58">
        <f t="shared" si="5"/>
        <v>0.1688811862</v>
      </c>
      <c r="U34" s="58">
        <f t="shared" si="6"/>
        <v>0.127671866</v>
      </c>
      <c r="V34" s="58">
        <f t="shared" si="7"/>
        <v>0.02965530522</v>
      </c>
      <c r="W34" s="58">
        <f t="shared" si="8"/>
        <v>0.1153475833</v>
      </c>
      <c r="X34" s="58">
        <f t="shared" si="9"/>
        <v>0.02176006162</v>
      </c>
      <c r="Y34" s="61">
        <f t="shared" si="10"/>
        <v>0.07009435779</v>
      </c>
    </row>
    <row r="35">
      <c r="A35" s="62" t="s">
        <v>59</v>
      </c>
      <c r="B35" s="63" t="s">
        <v>64</v>
      </c>
      <c r="C35" s="62" t="s">
        <v>105</v>
      </c>
      <c r="D35" s="64">
        <v>3656.0</v>
      </c>
      <c r="E35" s="65"/>
      <c r="F35" s="66">
        <f t="shared" si="1"/>
        <v>0.6723194748</v>
      </c>
      <c r="G35" s="64">
        <f t="shared" si="2"/>
        <v>2458</v>
      </c>
      <c r="H35" s="64">
        <v>13.0</v>
      </c>
      <c r="I35" s="67">
        <v>2445.0</v>
      </c>
      <c r="J35" s="62">
        <v>484.0</v>
      </c>
      <c r="K35" s="64">
        <v>682.0</v>
      </c>
      <c r="L35" s="64">
        <v>341.0</v>
      </c>
      <c r="M35" s="64">
        <v>237.0</v>
      </c>
      <c r="N35" s="64">
        <v>91.0</v>
      </c>
      <c r="O35" s="64">
        <v>369.0</v>
      </c>
      <c r="P35" s="64">
        <v>65.0</v>
      </c>
      <c r="Q35" s="68">
        <v>176.0</v>
      </c>
      <c r="R35" s="66">
        <f t="shared" si="3"/>
        <v>0.1979550102</v>
      </c>
      <c r="S35" s="66">
        <f t="shared" si="4"/>
        <v>0.2789366053</v>
      </c>
      <c r="T35" s="66">
        <f t="shared" si="5"/>
        <v>0.1394683027</v>
      </c>
      <c r="U35" s="66">
        <f t="shared" si="6"/>
        <v>0.09693251534</v>
      </c>
      <c r="V35" s="66">
        <f t="shared" si="7"/>
        <v>0.03721881391</v>
      </c>
      <c r="W35" s="66">
        <f t="shared" si="8"/>
        <v>0.1509202454</v>
      </c>
      <c r="X35" s="66">
        <f t="shared" si="9"/>
        <v>0.02658486708</v>
      </c>
      <c r="Y35" s="69">
        <f t="shared" si="10"/>
        <v>0.07198364008</v>
      </c>
    </row>
    <row r="36">
      <c r="A36" s="46" t="s">
        <v>65</v>
      </c>
      <c r="B36" s="47" t="s">
        <v>66</v>
      </c>
      <c r="C36" s="46" t="s">
        <v>105</v>
      </c>
      <c r="D36" s="48">
        <v>9112.0</v>
      </c>
      <c r="E36" s="49"/>
      <c r="F36" s="50">
        <f t="shared" si="1"/>
        <v>0.8256145742</v>
      </c>
      <c r="G36" s="48">
        <f t="shared" si="2"/>
        <v>7523</v>
      </c>
      <c r="H36" s="48">
        <v>33.0</v>
      </c>
      <c r="I36" s="51">
        <v>7490.0</v>
      </c>
      <c r="J36" s="46">
        <v>553.0</v>
      </c>
      <c r="K36" s="48">
        <v>1503.0</v>
      </c>
      <c r="L36" s="48">
        <v>1337.0</v>
      </c>
      <c r="M36" s="48">
        <v>821.0</v>
      </c>
      <c r="N36" s="48">
        <v>233.0</v>
      </c>
      <c r="O36" s="48">
        <v>2484.0</v>
      </c>
      <c r="P36" s="48">
        <v>223.0</v>
      </c>
      <c r="Q36" s="52">
        <v>336.0</v>
      </c>
      <c r="R36" s="50">
        <f t="shared" si="3"/>
        <v>0.0738317757</v>
      </c>
      <c r="S36" s="50">
        <f t="shared" si="4"/>
        <v>0.2006675567</v>
      </c>
      <c r="T36" s="50">
        <f t="shared" si="5"/>
        <v>0.1785046729</v>
      </c>
      <c r="U36" s="50">
        <f t="shared" si="6"/>
        <v>0.1096128171</v>
      </c>
      <c r="V36" s="50">
        <f t="shared" si="7"/>
        <v>0.03110814419</v>
      </c>
      <c r="W36" s="50">
        <f t="shared" si="8"/>
        <v>0.3316421896</v>
      </c>
      <c r="X36" s="50">
        <f t="shared" si="9"/>
        <v>0.02977303071</v>
      </c>
      <c r="Y36" s="53">
        <f t="shared" si="10"/>
        <v>0.04485981308</v>
      </c>
    </row>
    <row r="37">
      <c r="A37" s="54" t="s">
        <v>65</v>
      </c>
      <c r="B37" s="55" t="s">
        <v>67</v>
      </c>
      <c r="C37" s="54" t="s">
        <v>105</v>
      </c>
      <c r="D37" s="56">
        <v>11981.0</v>
      </c>
      <c r="E37" s="57"/>
      <c r="F37" s="58">
        <f t="shared" si="1"/>
        <v>0.6954344379</v>
      </c>
      <c r="G37" s="56">
        <f t="shared" si="2"/>
        <v>8332</v>
      </c>
      <c r="H37" s="56">
        <v>36.0</v>
      </c>
      <c r="I37" s="59">
        <v>8296.0</v>
      </c>
      <c r="J37" s="54">
        <v>860.0</v>
      </c>
      <c r="K37" s="56">
        <v>1463.0</v>
      </c>
      <c r="L37" s="56">
        <v>1629.0</v>
      </c>
      <c r="M37" s="56">
        <v>802.0</v>
      </c>
      <c r="N37" s="56">
        <v>282.0</v>
      </c>
      <c r="O37" s="56">
        <v>2483.0</v>
      </c>
      <c r="P37" s="56">
        <v>365.0</v>
      </c>
      <c r="Q37" s="60">
        <v>412.0</v>
      </c>
      <c r="R37" s="58">
        <f t="shared" si="3"/>
        <v>0.1036644166</v>
      </c>
      <c r="S37" s="58">
        <f t="shared" si="4"/>
        <v>0.1763500482</v>
      </c>
      <c r="T37" s="58">
        <f t="shared" si="5"/>
        <v>0.1963596914</v>
      </c>
      <c r="U37" s="58">
        <f t="shared" si="6"/>
        <v>0.09667309547</v>
      </c>
      <c r="V37" s="58">
        <f t="shared" si="7"/>
        <v>0.03399228544</v>
      </c>
      <c r="W37" s="58">
        <f t="shared" si="8"/>
        <v>0.2993008679</v>
      </c>
      <c r="X37" s="58">
        <f t="shared" si="9"/>
        <v>0.04399710704</v>
      </c>
      <c r="Y37" s="61">
        <f t="shared" si="10"/>
        <v>0.04966248795</v>
      </c>
    </row>
    <row r="38">
      <c r="A38" s="54" t="s">
        <v>65</v>
      </c>
      <c r="B38" s="55" t="s">
        <v>68</v>
      </c>
      <c r="C38" s="54" t="s">
        <v>105</v>
      </c>
      <c r="D38" s="56">
        <v>7647.0</v>
      </c>
      <c r="E38" s="57"/>
      <c r="F38" s="58">
        <f t="shared" si="1"/>
        <v>0.5923891722</v>
      </c>
      <c r="G38" s="56">
        <f t="shared" si="2"/>
        <v>4530</v>
      </c>
      <c r="H38" s="56">
        <v>37.0</v>
      </c>
      <c r="I38" s="59">
        <v>4493.0</v>
      </c>
      <c r="J38" s="54">
        <v>775.0</v>
      </c>
      <c r="K38" s="56">
        <v>858.0</v>
      </c>
      <c r="L38" s="56">
        <v>862.0</v>
      </c>
      <c r="M38" s="56">
        <v>464.0</v>
      </c>
      <c r="N38" s="56">
        <v>113.0</v>
      </c>
      <c r="O38" s="56">
        <v>825.0</v>
      </c>
      <c r="P38" s="56">
        <v>201.0</v>
      </c>
      <c r="Q38" s="60">
        <v>395.0</v>
      </c>
      <c r="R38" s="58">
        <f t="shared" si="3"/>
        <v>0.1724905408</v>
      </c>
      <c r="S38" s="58">
        <f t="shared" si="4"/>
        <v>0.1909637213</v>
      </c>
      <c r="T38" s="58">
        <f t="shared" si="5"/>
        <v>0.1918539951</v>
      </c>
      <c r="U38" s="58">
        <f t="shared" si="6"/>
        <v>0.1032717561</v>
      </c>
      <c r="V38" s="58">
        <f t="shared" si="7"/>
        <v>0.0251502337</v>
      </c>
      <c r="W38" s="58">
        <f t="shared" si="8"/>
        <v>0.1836189628</v>
      </c>
      <c r="X38" s="58">
        <f t="shared" si="9"/>
        <v>0.0447362564</v>
      </c>
      <c r="Y38" s="61">
        <f t="shared" si="10"/>
        <v>0.08791453372</v>
      </c>
    </row>
    <row r="39">
      <c r="A39" s="54" t="s">
        <v>65</v>
      </c>
      <c r="B39" s="55" t="s">
        <v>69</v>
      </c>
      <c r="C39" s="54" t="s">
        <v>105</v>
      </c>
      <c r="D39" s="56">
        <v>7698.0</v>
      </c>
      <c r="E39" s="57"/>
      <c r="F39" s="58">
        <f t="shared" si="1"/>
        <v>0.6435437776</v>
      </c>
      <c r="G39" s="56">
        <f t="shared" si="2"/>
        <v>4954</v>
      </c>
      <c r="H39" s="56">
        <v>46.0</v>
      </c>
      <c r="I39" s="59">
        <v>4908.0</v>
      </c>
      <c r="J39" s="54">
        <v>1143.0</v>
      </c>
      <c r="K39" s="56">
        <v>1472.0</v>
      </c>
      <c r="L39" s="56">
        <v>660.0</v>
      </c>
      <c r="M39" s="56">
        <v>507.0</v>
      </c>
      <c r="N39" s="56">
        <v>184.0</v>
      </c>
      <c r="O39" s="56">
        <v>502.0</v>
      </c>
      <c r="P39" s="56">
        <v>84.0</v>
      </c>
      <c r="Q39" s="60">
        <v>356.0</v>
      </c>
      <c r="R39" s="58">
        <f t="shared" si="3"/>
        <v>0.2328850856</v>
      </c>
      <c r="S39" s="58">
        <f t="shared" si="4"/>
        <v>0.2999185004</v>
      </c>
      <c r="T39" s="58">
        <f t="shared" si="5"/>
        <v>0.1344743276</v>
      </c>
      <c r="U39" s="58">
        <f t="shared" si="6"/>
        <v>0.1033007335</v>
      </c>
      <c r="V39" s="58">
        <f t="shared" si="7"/>
        <v>0.03748981255</v>
      </c>
      <c r="W39" s="58">
        <f t="shared" si="8"/>
        <v>0.1022819886</v>
      </c>
      <c r="X39" s="58">
        <f t="shared" si="9"/>
        <v>0.01711491443</v>
      </c>
      <c r="Y39" s="61">
        <f t="shared" si="10"/>
        <v>0.07253463733</v>
      </c>
    </row>
    <row r="40">
      <c r="A40" s="54" t="s">
        <v>65</v>
      </c>
      <c r="B40" s="55" t="s">
        <v>70</v>
      </c>
      <c r="C40" s="54" t="s">
        <v>105</v>
      </c>
      <c r="D40" s="56">
        <v>4468.0</v>
      </c>
      <c r="E40" s="57"/>
      <c r="F40" s="58">
        <f t="shared" si="1"/>
        <v>0.7309758281</v>
      </c>
      <c r="G40" s="56">
        <f t="shared" si="2"/>
        <v>3266</v>
      </c>
      <c r="H40" s="56">
        <v>19.0</v>
      </c>
      <c r="I40" s="59">
        <v>3247.0</v>
      </c>
      <c r="J40" s="54">
        <v>685.0</v>
      </c>
      <c r="K40" s="56">
        <v>1139.0</v>
      </c>
      <c r="L40" s="56">
        <v>341.0</v>
      </c>
      <c r="M40" s="56">
        <v>264.0</v>
      </c>
      <c r="N40" s="56">
        <v>125.0</v>
      </c>
      <c r="O40" s="56">
        <v>422.0</v>
      </c>
      <c r="P40" s="56">
        <v>42.0</v>
      </c>
      <c r="Q40" s="60">
        <v>229.0</v>
      </c>
      <c r="R40" s="58">
        <f t="shared" si="3"/>
        <v>0.2109639667</v>
      </c>
      <c r="S40" s="58">
        <f t="shared" si="4"/>
        <v>0.3507853403</v>
      </c>
      <c r="T40" s="58">
        <f t="shared" si="5"/>
        <v>0.1050200185</v>
      </c>
      <c r="U40" s="58">
        <f t="shared" si="6"/>
        <v>0.08130582076</v>
      </c>
      <c r="V40" s="58">
        <f t="shared" si="7"/>
        <v>0.03849707422</v>
      </c>
      <c r="W40" s="58">
        <f t="shared" si="8"/>
        <v>0.1299661226</v>
      </c>
      <c r="X40" s="58">
        <f t="shared" si="9"/>
        <v>0.01293501694</v>
      </c>
      <c r="Y40" s="61">
        <f t="shared" si="10"/>
        <v>0.07052663998</v>
      </c>
    </row>
    <row r="41">
      <c r="A41" s="62" t="s">
        <v>65</v>
      </c>
      <c r="B41" s="63" t="s">
        <v>71</v>
      </c>
      <c r="C41" s="62" t="s">
        <v>105</v>
      </c>
      <c r="D41" s="64">
        <v>1041.0</v>
      </c>
      <c r="E41" s="65"/>
      <c r="F41" s="66">
        <f t="shared" si="1"/>
        <v>0.6935638809</v>
      </c>
      <c r="G41" s="64">
        <f t="shared" si="2"/>
        <v>722</v>
      </c>
      <c r="H41" s="64">
        <v>6.0</v>
      </c>
      <c r="I41" s="67">
        <v>716.0</v>
      </c>
      <c r="J41" s="62">
        <v>185.0</v>
      </c>
      <c r="K41" s="64">
        <v>288.0</v>
      </c>
      <c r="L41" s="64">
        <v>64.0</v>
      </c>
      <c r="M41" s="64">
        <v>49.0</v>
      </c>
      <c r="N41" s="64">
        <v>21.0</v>
      </c>
      <c r="O41" s="64">
        <v>57.0</v>
      </c>
      <c r="P41" s="64">
        <v>6.0</v>
      </c>
      <c r="Q41" s="68">
        <v>46.0</v>
      </c>
      <c r="R41" s="66">
        <f t="shared" si="3"/>
        <v>0.2583798883</v>
      </c>
      <c r="S41" s="66">
        <f t="shared" si="4"/>
        <v>0.4022346369</v>
      </c>
      <c r="T41" s="66">
        <f t="shared" si="5"/>
        <v>0.08938547486</v>
      </c>
      <c r="U41" s="66">
        <f t="shared" si="6"/>
        <v>0.06843575419</v>
      </c>
      <c r="V41" s="66">
        <f t="shared" si="7"/>
        <v>0.02932960894</v>
      </c>
      <c r="W41" s="66">
        <f t="shared" si="8"/>
        <v>0.07960893855</v>
      </c>
      <c r="X41" s="66">
        <f t="shared" si="9"/>
        <v>0.008379888268</v>
      </c>
      <c r="Y41" s="69">
        <f t="shared" si="10"/>
        <v>0.06424581006</v>
      </c>
    </row>
    <row r="42">
      <c r="A42" s="46" t="s">
        <v>72</v>
      </c>
      <c r="B42" s="47" t="s">
        <v>73</v>
      </c>
      <c r="C42" s="46" t="s">
        <v>105</v>
      </c>
      <c r="D42" s="48">
        <v>3729.0</v>
      </c>
      <c r="E42" s="49"/>
      <c r="F42" s="50">
        <f t="shared" si="1"/>
        <v>0.5797801019</v>
      </c>
      <c r="G42" s="48">
        <f t="shared" si="2"/>
        <v>2162</v>
      </c>
      <c r="H42" s="48">
        <v>11.0</v>
      </c>
      <c r="I42" s="51">
        <v>2151.0</v>
      </c>
      <c r="J42" s="46">
        <v>556.0</v>
      </c>
      <c r="K42" s="48">
        <v>615.0</v>
      </c>
      <c r="L42" s="48">
        <v>352.0</v>
      </c>
      <c r="M42" s="48">
        <v>211.0</v>
      </c>
      <c r="N42" s="48">
        <v>79.0</v>
      </c>
      <c r="O42" s="48">
        <v>129.0</v>
      </c>
      <c r="P42" s="48">
        <v>33.0</v>
      </c>
      <c r="Q42" s="52">
        <v>176.0</v>
      </c>
      <c r="R42" s="50">
        <f t="shared" si="3"/>
        <v>0.2584844258</v>
      </c>
      <c r="S42" s="50">
        <f t="shared" si="4"/>
        <v>0.2859135286</v>
      </c>
      <c r="T42" s="50">
        <f t="shared" si="5"/>
        <v>0.1636448164</v>
      </c>
      <c r="U42" s="50">
        <f t="shared" si="6"/>
        <v>0.09809390981</v>
      </c>
      <c r="V42" s="50">
        <f t="shared" si="7"/>
        <v>0.03672710367</v>
      </c>
      <c r="W42" s="50">
        <f t="shared" si="8"/>
        <v>0.059972106</v>
      </c>
      <c r="X42" s="50">
        <f t="shared" si="9"/>
        <v>0.01534170153</v>
      </c>
      <c r="Y42" s="53">
        <f t="shared" si="10"/>
        <v>0.08182240818</v>
      </c>
    </row>
    <row r="43">
      <c r="A43" s="54" t="s">
        <v>72</v>
      </c>
      <c r="B43" s="55" t="s">
        <v>74</v>
      </c>
      <c r="C43" s="54" t="s">
        <v>105</v>
      </c>
      <c r="D43" s="56">
        <v>6275.0</v>
      </c>
      <c r="E43" s="57"/>
      <c r="F43" s="58">
        <f t="shared" si="1"/>
        <v>0.5572908367</v>
      </c>
      <c r="G43" s="56">
        <f t="shared" si="2"/>
        <v>3497</v>
      </c>
      <c r="H43" s="56">
        <v>35.0</v>
      </c>
      <c r="I43" s="59">
        <v>3462.0</v>
      </c>
      <c r="J43" s="54">
        <v>893.0</v>
      </c>
      <c r="K43" s="56">
        <v>975.0</v>
      </c>
      <c r="L43" s="56">
        <v>637.0</v>
      </c>
      <c r="M43" s="56">
        <v>380.0</v>
      </c>
      <c r="N43" s="56">
        <v>85.0</v>
      </c>
      <c r="O43" s="56">
        <v>195.0</v>
      </c>
      <c r="P43" s="56">
        <v>38.0</v>
      </c>
      <c r="Q43" s="60">
        <v>259.0</v>
      </c>
      <c r="R43" s="58">
        <f t="shared" si="3"/>
        <v>0.2579433853</v>
      </c>
      <c r="S43" s="58">
        <f t="shared" si="4"/>
        <v>0.2816291161</v>
      </c>
      <c r="T43" s="58">
        <f t="shared" si="5"/>
        <v>0.1839976892</v>
      </c>
      <c r="U43" s="58">
        <f t="shared" si="6"/>
        <v>0.1097631427</v>
      </c>
      <c r="V43" s="58">
        <f t="shared" si="7"/>
        <v>0.02455228192</v>
      </c>
      <c r="W43" s="58">
        <f t="shared" si="8"/>
        <v>0.05632582322</v>
      </c>
      <c r="X43" s="58">
        <f t="shared" si="9"/>
        <v>0.01097631427</v>
      </c>
      <c r="Y43" s="61">
        <f t="shared" si="10"/>
        <v>0.07481224726</v>
      </c>
    </row>
    <row r="44">
      <c r="A44" s="54" t="s">
        <v>72</v>
      </c>
      <c r="B44" s="55" t="s">
        <v>75</v>
      </c>
      <c r="C44" s="54" t="s">
        <v>105</v>
      </c>
      <c r="D44" s="56">
        <v>9155.0</v>
      </c>
      <c r="E44" s="57"/>
      <c r="F44" s="58">
        <f t="shared" si="1"/>
        <v>0.4995084653</v>
      </c>
      <c r="G44" s="56">
        <f t="shared" si="2"/>
        <v>4573</v>
      </c>
      <c r="H44" s="56">
        <v>58.0</v>
      </c>
      <c r="I44" s="59">
        <v>4515.0</v>
      </c>
      <c r="J44" s="54">
        <v>1253.0</v>
      </c>
      <c r="K44" s="56">
        <v>1176.0</v>
      </c>
      <c r="L44" s="56">
        <v>837.0</v>
      </c>
      <c r="M44" s="56">
        <v>454.0</v>
      </c>
      <c r="N44" s="56">
        <v>129.0</v>
      </c>
      <c r="O44" s="56">
        <v>251.0</v>
      </c>
      <c r="P44" s="56">
        <v>65.0</v>
      </c>
      <c r="Q44" s="60">
        <v>350.0</v>
      </c>
      <c r="R44" s="58">
        <f t="shared" si="3"/>
        <v>0.2775193798</v>
      </c>
      <c r="S44" s="58">
        <f t="shared" si="4"/>
        <v>0.2604651163</v>
      </c>
      <c r="T44" s="58">
        <f t="shared" si="5"/>
        <v>0.1853820598</v>
      </c>
      <c r="U44" s="58">
        <f t="shared" si="6"/>
        <v>0.1005537099</v>
      </c>
      <c r="V44" s="58">
        <f t="shared" si="7"/>
        <v>0.02857142857</v>
      </c>
      <c r="W44" s="58">
        <f t="shared" si="8"/>
        <v>0.05559246955</v>
      </c>
      <c r="X44" s="58">
        <f t="shared" si="9"/>
        <v>0.01439645626</v>
      </c>
      <c r="Y44" s="61">
        <f t="shared" si="10"/>
        <v>0.07751937984</v>
      </c>
    </row>
    <row r="45">
      <c r="A45" s="54" t="s">
        <v>72</v>
      </c>
      <c r="B45" s="55" t="s">
        <v>76</v>
      </c>
      <c r="C45" s="54" t="s">
        <v>105</v>
      </c>
      <c r="D45" s="56">
        <v>3307.0</v>
      </c>
      <c r="E45" s="57"/>
      <c r="F45" s="58">
        <f t="shared" si="1"/>
        <v>0.7057756275</v>
      </c>
      <c r="G45" s="56">
        <f t="shared" si="2"/>
        <v>2334</v>
      </c>
      <c r="H45" s="56">
        <v>16.0</v>
      </c>
      <c r="I45" s="59">
        <v>2318.0</v>
      </c>
      <c r="J45" s="54">
        <v>511.0</v>
      </c>
      <c r="K45" s="56">
        <v>901.0</v>
      </c>
      <c r="L45" s="56">
        <v>293.0</v>
      </c>
      <c r="M45" s="56">
        <v>208.0</v>
      </c>
      <c r="N45" s="56">
        <v>106.0</v>
      </c>
      <c r="O45" s="56">
        <v>161.0</v>
      </c>
      <c r="P45" s="56">
        <v>22.0</v>
      </c>
      <c r="Q45" s="60">
        <v>116.0</v>
      </c>
      <c r="R45" s="58">
        <f t="shared" si="3"/>
        <v>0.2204486626</v>
      </c>
      <c r="S45" s="58">
        <f t="shared" si="4"/>
        <v>0.3886971527</v>
      </c>
      <c r="T45" s="58">
        <f t="shared" si="5"/>
        <v>0.1264020708</v>
      </c>
      <c r="U45" s="58">
        <f t="shared" si="6"/>
        <v>0.08973252804</v>
      </c>
      <c r="V45" s="58">
        <f t="shared" si="7"/>
        <v>0.04572907679</v>
      </c>
      <c r="W45" s="58">
        <f t="shared" si="8"/>
        <v>0.06945642796</v>
      </c>
      <c r="X45" s="58">
        <f t="shared" si="9"/>
        <v>0.009490940466</v>
      </c>
      <c r="Y45" s="61">
        <f t="shared" si="10"/>
        <v>0.05004314064</v>
      </c>
    </row>
    <row r="46">
      <c r="A46" s="54" t="s">
        <v>72</v>
      </c>
      <c r="B46" s="55" t="s">
        <v>77</v>
      </c>
      <c r="C46" s="54" t="s">
        <v>105</v>
      </c>
      <c r="D46" s="56">
        <v>9988.0</v>
      </c>
      <c r="E46" s="57"/>
      <c r="F46" s="58">
        <f t="shared" si="1"/>
        <v>0.531237485</v>
      </c>
      <c r="G46" s="56">
        <f t="shared" si="2"/>
        <v>5306</v>
      </c>
      <c r="H46" s="56">
        <v>70.0</v>
      </c>
      <c r="I46" s="59">
        <v>5236.0</v>
      </c>
      <c r="J46" s="54">
        <v>1576.0</v>
      </c>
      <c r="K46" s="56">
        <v>1456.0</v>
      </c>
      <c r="L46" s="56">
        <v>779.0</v>
      </c>
      <c r="M46" s="56">
        <v>465.0</v>
      </c>
      <c r="N46" s="56">
        <v>148.0</v>
      </c>
      <c r="O46" s="56">
        <v>334.0</v>
      </c>
      <c r="P46" s="56">
        <v>64.0</v>
      </c>
      <c r="Q46" s="60">
        <v>414.0</v>
      </c>
      <c r="R46" s="58">
        <f t="shared" si="3"/>
        <v>0.3009931245</v>
      </c>
      <c r="S46" s="58">
        <f t="shared" si="4"/>
        <v>0.2780748663</v>
      </c>
      <c r="T46" s="58">
        <f t="shared" si="5"/>
        <v>0.1487776929</v>
      </c>
      <c r="U46" s="58">
        <f t="shared" si="6"/>
        <v>0.08880825057</v>
      </c>
      <c r="V46" s="58">
        <f t="shared" si="7"/>
        <v>0.0282658518</v>
      </c>
      <c r="W46" s="58">
        <f t="shared" si="8"/>
        <v>0.06378915202</v>
      </c>
      <c r="X46" s="58">
        <f t="shared" si="9"/>
        <v>0.01222307105</v>
      </c>
      <c r="Y46" s="61">
        <f t="shared" si="10"/>
        <v>0.07906799083</v>
      </c>
    </row>
    <row r="47">
      <c r="A47" s="54" t="s">
        <v>72</v>
      </c>
      <c r="B47" s="55" t="s">
        <v>78</v>
      </c>
      <c r="C47" s="54" t="s">
        <v>105</v>
      </c>
      <c r="D47" s="56">
        <v>6195.0</v>
      </c>
      <c r="E47" s="57"/>
      <c r="F47" s="58">
        <f t="shared" si="1"/>
        <v>0.4642453592</v>
      </c>
      <c r="G47" s="56">
        <f t="shared" si="2"/>
        <v>2876</v>
      </c>
      <c r="H47" s="56">
        <v>41.0</v>
      </c>
      <c r="I47" s="59">
        <v>2835.0</v>
      </c>
      <c r="J47" s="54">
        <v>828.0</v>
      </c>
      <c r="K47" s="56">
        <v>695.0</v>
      </c>
      <c r="L47" s="56">
        <v>514.0</v>
      </c>
      <c r="M47" s="56">
        <v>244.0</v>
      </c>
      <c r="N47" s="56">
        <v>77.0</v>
      </c>
      <c r="O47" s="56">
        <v>169.0</v>
      </c>
      <c r="P47" s="56">
        <v>51.0</v>
      </c>
      <c r="Q47" s="60">
        <v>257.0</v>
      </c>
      <c r="R47" s="58">
        <f t="shared" si="3"/>
        <v>0.2920634921</v>
      </c>
      <c r="S47" s="58">
        <f t="shared" si="4"/>
        <v>0.2451499118</v>
      </c>
      <c r="T47" s="58">
        <f t="shared" si="5"/>
        <v>0.1813051146</v>
      </c>
      <c r="U47" s="58">
        <f t="shared" si="6"/>
        <v>0.0860670194</v>
      </c>
      <c r="V47" s="58">
        <f t="shared" si="7"/>
        <v>0.02716049383</v>
      </c>
      <c r="W47" s="58">
        <f t="shared" si="8"/>
        <v>0.05961199295</v>
      </c>
      <c r="X47" s="58">
        <f t="shared" si="9"/>
        <v>0.01798941799</v>
      </c>
      <c r="Y47" s="61">
        <f t="shared" si="10"/>
        <v>0.09065255732</v>
      </c>
    </row>
    <row r="48">
      <c r="A48" s="62" t="s">
        <v>72</v>
      </c>
      <c r="B48" s="63" t="s">
        <v>79</v>
      </c>
      <c r="C48" s="62" t="s">
        <v>105</v>
      </c>
      <c r="D48" s="64">
        <v>1636.0</v>
      </c>
      <c r="E48" s="65"/>
      <c r="F48" s="66">
        <f t="shared" si="1"/>
        <v>0.7237163814</v>
      </c>
      <c r="G48" s="64">
        <f t="shared" si="2"/>
        <v>1184</v>
      </c>
      <c r="H48" s="64">
        <v>5.0</v>
      </c>
      <c r="I48" s="67">
        <v>1179.0</v>
      </c>
      <c r="J48" s="62">
        <v>310.0</v>
      </c>
      <c r="K48" s="64">
        <v>380.0</v>
      </c>
      <c r="L48" s="64">
        <v>149.0</v>
      </c>
      <c r="M48" s="64">
        <v>101.0</v>
      </c>
      <c r="N48" s="64">
        <v>57.0</v>
      </c>
      <c r="O48" s="64">
        <v>90.0</v>
      </c>
      <c r="P48" s="64">
        <v>26.0</v>
      </c>
      <c r="Q48" s="68">
        <v>66.0</v>
      </c>
      <c r="R48" s="66">
        <f t="shared" si="3"/>
        <v>0.2629346904</v>
      </c>
      <c r="S48" s="66">
        <f t="shared" si="4"/>
        <v>0.3223070399</v>
      </c>
      <c r="T48" s="66">
        <f t="shared" si="5"/>
        <v>0.1263782867</v>
      </c>
      <c r="U48" s="66">
        <f t="shared" si="6"/>
        <v>0.08566581849</v>
      </c>
      <c r="V48" s="66">
        <f t="shared" si="7"/>
        <v>0.04834605598</v>
      </c>
      <c r="W48" s="66">
        <f t="shared" si="8"/>
        <v>0.07633587786</v>
      </c>
      <c r="X48" s="66">
        <f t="shared" si="9"/>
        <v>0.02205258694</v>
      </c>
      <c r="Y48" s="69">
        <f t="shared" si="10"/>
        <v>0.05597964377</v>
      </c>
    </row>
    <row r="49">
      <c r="A49" s="46" t="s">
        <v>80</v>
      </c>
      <c r="B49" s="47" t="s">
        <v>81</v>
      </c>
      <c r="C49" s="46" t="s">
        <v>105</v>
      </c>
      <c r="D49" s="48">
        <v>5949.0</v>
      </c>
      <c r="E49" s="49"/>
      <c r="F49" s="50">
        <f t="shared" si="1"/>
        <v>0.6950748025</v>
      </c>
      <c r="G49" s="48">
        <f t="shared" si="2"/>
        <v>4135</v>
      </c>
      <c r="H49" s="48">
        <v>23.0</v>
      </c>
      <c r="I49" s="51">
        <v>4112.0</v>
      </c>
      <c r="J49" s="46">
        <v>303.0</v>
      </c>
      <c r="K49" s="48">
        <v>510.0</v>
      </c>
      <c r="L49" s="48">
        <v>987.0</v>
      </c>
      <c r="M49" s="48">
        <v>375.0</v>
      </c>
      <c r="N49" s="48">
        <v>117.0</v>
      </c>
      <c r="O49" s="48">
        <v>1396.0</v>
      </c>
      <c r="P49" s="48">
        <v>229.0</v>
      </c>
      <c r="Q49" s="52">
        <v>195.0</v>
      </c>
      <c r="R49" s="50">
        <f t="shared" si="3"/>
        <v>0.07368677043</v>
      </c>
      <c r="S49" s="50">
        <f t="shared" si="4"/>
        <v>0.1240272374</v>
      </c>
      <c r="T49" s="50">
        <f t="shared" si="5"/>
        <v>0.2400291829</v>
      </c>
      <c r="U49" s="50">
        <f t="shared" si="6"/>
        <v>0.09119649805</v>
      </c>
      <c r="V49" s="50">
        <f t="shared" si="7"/>
        <v>0.02845330739</v>
      </c>
      <c r="W49" s="50">
        <f t="shared" si="8"/>
        <v>0.3394941634</v>
      </c>
      <c r="X49" s="50">
        <f t="shared" si="9"/>
        <v>0.05569066148</v>
      </c>
      <c r="Y49" s="53">
        <f t="shared" si="10"/>
        <v>0.04742217899</v>
      </c>
    </row>
    <row r="50">
      <c r="A50" s="54" t="s">
        <v>80</v>
      </c>
      <c r="B50" s="55" t="s">
        <v>82</v>
      </c>
      <c r="C50" s="54" t="s">
        <v>105</v>
      </c>
      <c r="D50" s="56">
        <v>12894.0</v>
      </c>
      <c r="E50" s="57"/>
      <c r="F50" s="58">
        <f t="shared" si="1"/>
        <v>0.6482860245</v>
      </c>
      <c r="G50" s="56">
        <f t="shared" si="2"/>
        <v>8359</v>
      </c>
      <c r="H50" s="56">
        <v>45.0</v>
      </c>
      <c r="I50" s="59">
        <v>8314.0</v>
      </c>
      <c r="J50" s="54">
        <v>905.0</v>
      </c>
      <c r="K50" s="56">
        <v>1238.0</v>
      </c>
      <c r="L50" s="56">
        <v>1787.0</v>
      </c>
      <c r="M50" s="56">
        <v>665.0</v>
      </c>
      <c r="N50" s="56">
        <v>254.0</v>
      </c>
      <c r="O50" s="56">
        <v>2484.0</v>
      </c>
      <c r="P50" s="56">
        <v>419.0</v>
      </c>
      <c r="Q50" s="60">
        <v>562.0</v>
      </c>
      <c r="R50" s="58">
        <f t="shared" si="3"/>
        <v>0.1088525379</v>
      </c>
      <c r="S50" s="58">
        <f t="shared" si="4"/>
        <v>0.1489054607</v>
      </c>
      <c r="T50" s="58">
        <f t="shared" si="5"/>
        <v>0.2149386577</v>
      </c>
      <c r="U50" s="58">
        <f t="shared" si="6"/>
        <v>0.07998556651</v>
      </c>
      <c r="V50" s="58">
        <f t="shared" si="7"/>
        <v>0.03055087804</v>
      </c>
      <c r="W50" s="58">
        <f t="shared" si="8"/>
        <v>0.2987731537</v>
      </c>
      <c r="X50" s="58">
        <f t="shared" si="9"/>
        <v>0.05039692086</v>
      </c>
      <c r="Y50" s="61">
        <f t="shared" si="10"/>
        <v>0.06759682463</v>
      </c>
    </row>
    <row r="51">
      <c r="A51" s="54" t="s">
        <v>80</v>
      </c>
      <c r="B51" s="55" t="s">
        <v>83</v>
      </c>
      <c r="C51" s="54" t="s">
        <v>105</v>
      </c>
      <c r="D51" s="56">
        <v>5624.0</v>
      </c>
      <c r="E51" s="57"/>
      <c r="F51" s="58">
        <f t="shared" si="1"/>
        <v>0.5590327169</v>
      </c>
      <c r="G51" s="56">
        <f t="shared" si="2"/>
        <v>3144</v>
      </c>
      <c r="H51" s="56">
        <v>39.0</v>
      </c>
      <c r="I51" s="59">
        <v>3105.0</v>
      </c>
      <c r="J51" s="54">
        <v>692.0</v>
      </c>
      <c r="K51" s="56">
        <v>717.0</v>
      </c>
      <c r="L51" s="56">
        <v>535.0</v>
      </c>
      <c r="M51" s="56">
        <v>293.0</v>
      </c>
      <c r="N51" s="56">
        <v>129.0</v>
      </c>
      <c r="O51" s="56">
        <v>372.0</v>
      </c>
      <c r="P51" s="56">
        <v>103.0</v>
      </c>
      <c r="Q51" s="60">
        <v>264.0</v>
      </c>
      <c r="R51" s="58">
        <f t="shared" si="3"/>
        <v>0.2228663446</v>
      </c>
      <c r="S51" s="58">
        <f t="shared" si="4"/>
        <v>0.2309178744</v>
      </c>
      <c r="T51" s="58">
        <f t="shared" si="5"/>
        <v>0.1723027375</v>
      </c>
      <c r="U51" s="58">
        <f t="shared" si="6"/>
        <v>0.09436392915</v>
      </c>
      <c r="V51" s="58">
        <f t="shared" si="7"/>
        <v>0.04154589372</v>
      </c>
      <c r="W51" s="58">
        <f t="shared" si="8"/>
        <v>0.1198067633</v>
      </c>
      <c r="X51" s="58">
        <f t="shared" si="9"/>
        <v>0.03317230274</v>
      </c>
      <c r="Y51" s="61">
        <f t="shared" si="10"/>
        <v>0.08502415459</v>
      </c>
    </row>
    <row r="52">
      <c r="A52" s="54" t="s">
        <v>80</v>
      </c>
      <c r="B52" s="55" t="s">
        <v>84</v>
      </c>
      <c r="C52" s="54" t="s">
        <v>105</v>
      </c>
      <c r="D52" s="56">
        <v>8098.0</v>
      </c>
      <c r="E52" s="57"/>
      <c r="F52" s="58">
        <f t="shared" si="1"/>
        <v>0.6322548777</v>
      </c>
      <c r="G52" s="56">
        <f t="shared" si="2"/>
        <v>5120</v>
      </c>
      <c r="H52" s="56">
        <v>56.0</v>
      </c>
      <c r="I52" s="59">
        <v>5064.0</v>
      </c>
      <c r="J52" s="54">
        <v>954.0</v>
      </c>
      <c r="K52" s="56">
        <v>1351.0</v>
      </c>
      <c r="L52" s="56">
        <v>745.0</v>
      </c>
      <c r="M52" s="56">
        <v>494.0</v>
      </c>
      <c r="N52" s="56">
        <v>231.0</v>
      </c>
      <c r="O52" s="56">
        <v>768.0</v>
      </c>
      <c r="P52" s="56">
        <v>156.0</v>
      </c>
      <c r="Q52" s="60">
        <v>365.0</v>
      </c>
      <c r="R52" s="58">
        <f t="shared" si="3"/>
        <v>0.1883886256</v>
      </c>
      <c r="S52" s="58">
        <f t="shared" si="4"/>
        <v>0.2667851501</v>
      </c>
      <c r="T52" s="58">
        <f t="shared" si="5"/>
        <v>0.1471169036</v>
      </c>
      <c r="U52" s="58">
        <f t="shared" si="6"/>
        <v>0.09755134281</v>
      </c>
      <c r="V52" s="58">
        <f t="shared" si="7"/>
        <v>0.04561611374</v>
      </c>
      <c r="W52" s="58">
        <f t="shared" si="8"/>
        <v>0.1516587678</v>
      </c>
      <c r="X52" s="58">
        <f t="shared" si="9"/>
        <v>0.0308056872</v>
      </c>
      <c r="Y52" s="61">
        <f t="shared" si="10"/>
        <v>0.07207740916</v>
      </c>
    </row>
    <row r="53">
      <c r="A53" s="54" t="s">
        <v>80</v>
      </c>
      <c r="B53" s="55" t="s">
        <v>85</v>
      </c>
      <c r="C53" s="54" t="s">
        <v>105</v>
      </c>
      <c r="D53" s="56">
        <v>8282.0</v>
      </c>
      <c r="E53" s="57"/>
      <c r="F53" s="58">
        <f t="shared" si="1"/>
        <v>0.6422361748</v>
      </c>
      <c r="G53" s="56">
        <f t="shared" si="2"/>
        <v>5319</v>
      </c>
      <c r="H53" s="56">
        <v>51.0</v>
      </c>
      <c r="I53" s="59">
        <v>5268.0</v>
      </c>
      <c r="J53" s="54">
        <v>1258.0</v>
      </c>
      <c r="K53" s="56">
        <v>1825.0</v>
      </c>
      <c r="L53" s="56">
        <v>530.0</v>
      </c>
      <c r="M53" s="56">
        <v>510.0</v>
      </c>
      <c r="N53" s="56">
        <v>226.0</v>
      </c>
      <c r="O53" s="56">
        <v>478.0</v>
      </c>
      <c r="P53" s="56">
        <v>72.0</v>
      </c>
      <c r="Q53" s="60">
        <v>369.0</v>
      </c>
      <c r="R53" s="58">
        <f t="shared" si="3"/>
        <v>0.2388003037</v>
      </c>
      <c r="S53" s="58">
        <f t="shared" si="4"/>
        <v>0.3464312832</v>
      </c>
      <c r="T53" s="58">
        <f t="shared" si="5"/>
        <v>0.1006074412</v>
      </c>
      <c r="U53" s="58">
        <f t="shared" si="6"/>
        <v>0.09681093394</v>
      </c>
      <c r="V53" s="58">
        <f t="shared" si="7"/>
        <v>0.04290053151</v>
      </c>
      <c r="W53" s="58">
        <f t="shared" si="8"/>
        <v>0.0907365224</v>
      </c>
      <c r="X53" s="58">
        <f t="shared" si="9"/>
        <v>0.01366742597</v>
      </c>
      <c r="Y53" s="61">
        <f t="shared" si="10"/>
        <v>0.07004555809</v>
      </c>
    </row>
    <row r="54">
      <c r="A54" s="62" t="s">
        <v>80</v>
      </c>
      <c r="B54" s="63" t="s">
        <v>86</v>
      </c>
      <c r="C54" s="62" t="s">
        <v>105</v>
      </c>
      <c r="D54" s="64">
        <v>4065.0</v>
      </c>
      <c r="E54" s="65"/>
      <c r="F54" s="66">
        <f t="shared" si="1"/>
        <v>0.7431734317</v>
      </c>
      <c r="G54" s="64">
        <f t="shared" si="2"/>
        <v>3021</v>
      </c>
      <c r="H54" s="64">
        <v>31.0</v>
      </c>
      <c r="I54" s="67">
        <v>2990.0</v>
      </c>
      <c r="J54" s="62">
        <v>786.0</v>
      </c>
      <c r="K54" s="64">
        <v>1071.0</v>
      </c>
      <c r="L54" s="64">
        <v>249.0</v>
      </c>
      <c r="M54" s="64">
        <v>260.0</v>
      </c>
      <c r="N54" s="64">
        <v>179.0</v>
      </c>
      <c r="O54" s="64">
        <v>205.0</v>
      </c>
      <c r="P54" s="64">
        <v>34.0</v>
      </c>
      <c r="Q54" s="68">
        <v>206.0</v>
      </c>
      <c r="R54" s="66">
        <f t="shared" si="3"/>
        <v>0.2628762542</v>
      </c>
      <c r="S54" s="66">
        <f t="shared" si="4"/>
        <v>0.3581939799</v>
      </c>
      <c r="T54" s="66">
        <f t="shared" si="5"/>
        <v>0.08327759197</v>
      </c>
      <c r="U54" s="66">
        <f t="shared" si="6"/>
        <v>0.08695652174</v>
      </c>
      <c r="V54" s="66">
        <f t="shared" si="7"/>
        <v>0.05986622074</v>
      </c>
      <c r="W54" s="66">
        <f t="shared" si="8"/>
        <v>0.06856187291</v>
      </c>
      <c r="X54" s="66">
        <f t="shared" si="9"/>
        <v>0.01137123746</v>
      </c>
      <c r="Y54" s="69">
        <f t="shared" si="10"/>
        <v>0.06889632107</v>
      </c>
    </row>
    <row r="55">
      <c r="A55" s="46" t="s">
        <v>87</v>
      </c>
      <c r="B55" s="47" t="s">
        <v>88</v>
      </c>
      <c r="C55" s="46" t="s">
        <v>105</v>
      </c>
      <c r="D55" s="48">
        <v>11522.0</v>
      </c>
      <c r="E55" s="49"/>
      <c r="F55" s="50">
        <f t="shared" si="1"/>
        <v>0.5626627322</v>
      </c>
      <c r="G55" s="48">
        <f t="shared" si="2"/>
        <v>6483</v>
      </c>
      <c r="H55" s="48">
        <v>53.0</v>
      </c>
      <c r="I55" s="51">
        <v>6430.0</v>
      </c>
      <c r="J55" s="46">
        <v>1556.0</v>
      </c>
      <c r="K55" s="48">
        <v>1693.0</v>
      </c>
      <c r="L55" s="48">
        <v>787.0</v>
      </c>
      <c r="M55" s="48">
        <v>604.0</v>
      </c>
      <c r="N55" s="48">
        <v>282.0</v>
      </c>
      <c r="O55" s="48">
        <v>793.0</v>
      </c>
      <c r="P55" s="48">
        <v>184.0</v>
      </c>
      <c r="Q55" s="52">
        <v>531.0</v>
      </c>
      <c r="R55" s="50">
        <f t="shared" si="3"/>
        <v>0.2419906687</v>
      </c>
      <c r="S55" s="50">
        <f t="shared" si="4"/>
        <v>0.2632970451</v>
      </c>
      <c r="T55" s="50">
        <f t="shared" si="5"/>
        <v>0.1223950233</v>
      </c>
      <c r="U55" s="50">
        <f t="shared" si="6"/>
        <v>0.09393468118</v>
      </c>
      <c r="V55" s="50">
        <f t="shared" si="7"/>
        <v>0.04385692068</v>
      </c>
      <c r="W55" s="50">
        <f t="shared" si="8"/>
        <v>0.1233281493</v>
      </c>
      <c r="X55" s="50">
        <f t="shared" si="9"/>
        <v>0.02861586314</v>
      </c>
      <c r="Y55" s="53">
        <f t="shared" si="10"/>
        <v>0.08258164852</v>
      </c>
    </row>
    <row r="56">
      <c r="A56" s="54" t="s">
        <v>87</v>
      </c>
      <c r="B56" s="55" t="s">
        <v>89</v>
      </c>
      <c r="C56" s="54" t="s">
        <v>105</v>
      </c>
      <c r="D56" s="56">
        <v>5573.0</v>
      </c>
      <c r="E56" s="57"/>
      <c r="F56" s="58">
        <f t="shared" si="1"/>
        <v>0.6066750404</v>
      </c>
      <c r="G56" s="56">
        <f t="shared" si="2"/>
        <v>3381</v>
      </c>
      <c r="H56" s="56">
        <v>28.0</v>
      </c>
      <c r="I56" s="59">
        <v>3353.0</v>
      </c>
      <c r="J56" s="54">
        <v>836.0</v>
      </c>
      <c r="K56" s="56">
        <v>1020.0</v>
      </c>
      <c r="L56" s="56">
        <v>339.0</v>
      </c>
      <c r="M56" s="56">
        <v>315.0</v>
      </c>
      <c r="N56" s="56">
        <v>152.0</v>
      </c>
      <c r="O56" s="56">
        <v>375.0</v>
      </c>
      <c r="P56" s="56">
        <v>80.0</v>
      </c>
      <c r="Q56" s="60">
        <v>236.0</v>
      </c>
      <c r="R56" s="58">
        <f t="shared" si="3"/>
        <v>0.2493289591</v>
      </c>
      <c r="S56" s="58">
        <f t="shared" si="4"/>
        <v>0.3042051894</v>
      </c>
      <c r="T56" s="58">
        <f t="shared" si="5"/>
        <v>0.1011034894</v>
      </c>
      <c r="U56" s="58">
        <f t="shared" si="6"/>
        <v>0.09394572025</v>
      </c>
      <c r="V56" s="58">
        <f t="shared" si="7"/>
        <v>0.04533253803</v>
      </c>
      <c r="W56" s="58">
        <f t="shared" si="8"/>
        <v>0.1118401432</v>
      </c>
      <c r="X56" s="58">
        <f t="shared" si="9"/>
        <v>0.02385923054</v>
      </c>
      <c r="Y56" s="61">
        <f t="shared" si="10"/>
        <v>0.07038473009</v>
      </c>
    </row>
    <row r="57">
      <c r="A57" s="54" t="s">
        <v>87</v>
      </c>
      <c r="B57" s="55" t="s">
        <v>90</v>
      </c>
      <c r="C57" s="54" t="s">
        <v>105</v>
      </c>
      <c r="D57" s="56">
        <v>3447.0</v>
      </c>
      <c r="E57" s="57"/>
      <c r="F57" s="58">
        <f t="shared" si="1"/>
        <v>0.7357122135</v>
      </c>
      <c r="G57" s="56">
        <f t="shared" si="2"/>
        <v>2536</v>
      </c>
      <c r="H57" s="56">
        <v>31.0</v>
      </c>
      <c r="I57" s="59">
        <v>2505.0</v>
      </c>
      <c r="J57" s="54">
        <v>628.0</v>
      </c>
      <c r="K57" s="56">
        <v>856.0</v>
      </c>
      <c r="L57" s="56">
        <v>246.0</v>
      </c>
      <c r="M57" s="56">
        <v>177.0</v>
      </c>
      <c r="N57" s="56">
        <v>124.0</v>
      </c>
      <c r="O57" s="56">
        <v>244.0</v>
      </c>
      <c r="P57" s="56">
        <v>29.0</v>
      </c>
      <c r="Q57" s="60">
        <v>201.0</v>
      </c>
      <c r="R57" s="58">
        <f t="shared" si="3"/>
        <v>0.2506986028</v>
      </c>
      <c r="S57" s="58">
        <f t="shared" si="4"/>
        <v>0.3417165669</v>
      </c>
      <c r="T57" s="58">
        <f t="shared" si="5"/>
        <v>0.09820359281</v>
      </c>
      <c r="U57" s="58">
        <f t="shared" si="6"/>
        <v>0.07065868263</v>
      </c>
      <c r="V57" s="58">
        <f t="shared" si="7"/>
        <v>0.049500998</v>
      </c>
      <c r="W57" s="58">
        <f t="shared" si="8"/>
        <v>0.09740518962</v>
      </c>
      <c r="X57" s="58">
        <f t="shared" si="9"/>
        <v>0.01157684631</v>
      </c>
      <c r="Y57" s="61">
        <f t="shared" si="10"/>
        <v>0.08023952096</v>
      </c>
    </row>
    <row r="58">
      <c r="A58" s="62" t="s">
        <v>87</v>
      </c>
      <c r="B58" s="63" t="s">
        <v>91</v>
      </c>
      <c r="C58" s="62" t="s">
        <v>105</v>
      </c>
      <c r="D58" s="64">
        <v>5366.0</v>
      </c>
      <c r="E58" s="65"/>
      <c r="F58" s="66">
        <f t="shared" si="1"/>
        <v>0.6341781588</v>
      </c>
      <c r="G58" s="64">
        <f t="shared" si="2"/>
        <v>3403</v>
      </c>
      <c r="H58" s="64">
        <v>39.0</v>
      </c>
      <c r="I58" s="67">
        <v>3364.0</v>
      </c>
      <c r="J58" s="62">
        <v>957.0</v>
      </c>
      <c r="K58" s="64">
        <v>1067.0</v>
      </c>
      <c r="L58" s="64">
        <v>294.0</v>
      </c>
      <c r="M58" s="64">
        <v>295.0</v>
      </c>
      <c r="N58" s="64">
        <v>177.0</v>
      </c>
      <c r="O58" s="64">
        <v>274.0</v>
      </c>
      <c r="P58" s="64">
        <v>44.0</v>
      </c>
      <c r="Q58" s="68">
        <v>256.0</v>
      </c>
      <c r="R58" s="66">
        <f t="shared" si="3"/>
        <v>0.2844827586</v>
      </c>
      <c r="S58" s="66">
        <f t="shared" si="4"/>
        <v>0.3171819263</v>
      </c>
      <c r="T58" s="66">
        <f t="shared" si="5"/>
        <v>0.08739595719</v>
      </c>
      <c r="U58" s="66">
        <f t="shared" si="6"/>
        <v>0.08769322235</v>
      </c>
      <c r="V58" s="66">
        <f t="shared" si="7"/>
        <v>0.05261593341</v>
      </c>
      <c r="W58" s="66">
        <f t="shared" si="8"/>
        <v>0.08145065398</v>
      </c>
      <c r="X58" s="66">
        <f t="shared" si="9"/>
        <v>0.01307966706</v>
      </c>
      <c r="Y58" s="69">
        <f t="shared" si="10"/>
        <v>0.07609988109</v>
      </c>
    </row>
    <row r="59">
      <c r="A59" s="46" t="s">
        <v>92</v>
      </c>
      <c r="B59" s="47" t="s">
        <v>93</v>
      </c>
      <c r="C59" s="46" t="s">
        <v>105</v>
      </c>
      <c r="D59" s="48">
        <v>13657.0</v>
      </c>
      <c r="E59" s="49"/>
      <c r="F59" s="50">
        <f t="shared" si="1"/>
        <v>0.6882917185</v>
      </c>
      <c r="G59" s="48">
        <f t="shared" si="2"/>
        <v>9400</v>
      </c>
      <c r="H59" s="48">
        <v>55.0</v>
      </c>
      <c r="I59" s="51">
        <v>9345.0</v>
      </c>
      <c r="J59" s="46">
        <v>1207.0</v>
      </c>
      <c r="K59" s="48">
        <v>2474.0</v>
      </c>
      <c r="L59" s="48">
        <v>1097.0</v>
      </c>
      <c r="M59" s="48">
        <v>953.0</v>
      </c>
      <c r="N59" s="48">
        <v>467.0</v>
      </c>
      <c r="O59" s="48">
        <v>2230.0</v>
      </c>
      <c r="P59" s="48">
        <v>287.0</v>
      </c>
      <c r="Q59" s="52">
        <v>630.0</v>
      </c>
      <c r="R59" s="50">
        <f t="shared" si="3"/>
        <v>0.1291599786</v>
      </c>
      <c r="S59" s="50">
        <f t="shared" si="4"/>
        <v>0.2647405029</v>
      </c>
      <c r="T59" s="50">
        <f t="shared" si="5"/>
        <v>0.1173889781</v>
      </c>
      <c r="U59" s="50">
        <f t="shared" si="6"/>
        <v>0.1019796683</v>
      </c>
      <c r="V59" s="50">
        <f t="shared" si="7"/>
        <v>0.04997324773</v>
      </c>
      <c r="W59" s="50">
        <f t="shared" si="8"/>
        <v>0.2386302836</v>
      </c>
      <c r="X59" s="50">
        <f t="shared" si="9"/>
        <v>0.03071161049</v>
      </c>
      <c r="Y59" s="53">
        <f t="shared" si="10"/>
        <v>0.06741573034</v>
      </c>
    </row>
    <row r="60">
      <c r="A60" s="54" t="s">
        <v>92</v>
      </c>
      <c r="B60" s="55" t="s">
        <v>94</v>
      </c>
      <c r="C60" s="54" t="s">
        <v>105</v>
      </c>
      <c r="D60" s="56">
        <v>13145.0</v>
      </c>
      <c r="E60" s="57"/>
      <c r="F60" s="58">
        <f t="shared" si="1"/>
        <v>0.7175351845</v>
      </c>
      <c r="G60" s="56">
        <f t="shared" si="2"/>
        <v>9432</v>
      </c>
      <c r="H60" s="56">
        <v>59.0</v>
      </c>
      <c r="I60" s="59">
        <v>9373.0</v>
      </c>
      <c r="J60" s="54">
        <v>1248.0</v>
      </c>
      <c r="K60" s="56">
        <v>2612.0</v>
      </c>
      <c r="L60" s="56">
        <v>1125.0</v>
      </c>
      <c r="M60" s="56">
        <v>1093.0</v>
      </c>
      <c r="N60" s="56">
        <v>466.0</v>
      </c>
      <c r="O60" s="56">
        <v>1866.0</v>
      </c>
      <c r="P60" s="56">
        <v>300.0</v>
      </c>
      <c r="Q60" s="60">
        <v>663.0</v>
      </c>
      <c r="R60" s="58">
        <f t="shared" si="3"/>
        <v>0.133148405</v>
      </c>
      <c r="S60" s="58">
        <f t="shared" si="4"/>
        <v>0.2786727835</v>
      </c>
      <c r="T60" s="58">
        <f t="shared" si="5"/>
        <v>0.1200256055</v>
      </c>
      <c r="U60" s="58">
        <f t="shared" si="6"/>
        <v>0.1166115438</v>
      </c>
      <c r="V60" s="58">
        <f t="shared" si="7"/>
        <v>0.04971727302</v>
      </c>
      <c r="W60" s="58">
        <f t="shared" si="8"/>
        <v>0.1990824709</v>
      </c>
      <c r="X60" s="58">
        <f t="shared" si="9"/>
        <v>0.03200682812</v>
      </c>
      <c r="Y60" s="61">
        <f t="shared" si="10"/>
        <v>0.07073509015</v>
      </c>
    </row>
    <row r="61">
      <c r="A61" s="54" t="s">
        <v>92</v>
      </c>
      <c r="B61" s="55" t="s">
        <v>95</v>
      </c>
      <c r="C61" s="54" t="s">
        <v>105</v>
      </c>
      <c r="D61" s="56">
        <v>7368.0</v>
      </c>
      <c r="E61" s="57"/>
      <c r="F61" s="58">
        <f t="shared" si="1"/>
        <v>0.5880836048</v>
      </c>
      <c r="G61" s="56">
        <f t="shared" si="2"/>
        <v>4333</v>
      </c>
      <c r="H61" s="56">
        <v>51.0</v>
      </c>
      <c r="I61" s="59">
        <v>4282.0</v>
      </c>
      <c r="J61" s="54">
        <v>967.0</v>
      </c>
      <c r="K61" s="56">
        <v>1264.0</v>
      </c>
      <c r="L61" s="56">
        <v>641.0</v>
      </c>
      <c r="M61" s="56">
        <v>448.0</v>
      </c>
      <c r="N61" s="56">
        <v>163.0</v>
      </c>
      <c r="O61" s="56">
        <v>413.0</v>
      </c>
      <c r="P61" s="56">
        <v>65.0</v>
      </c>
      <c r="Q61" s="60">
        <v>321.0</v>
      </c>
      <c r="R61" s="58">
        <f t="shared" si="3"/>
        <v>0.2258290518</v>
      </c>
      <c r="S61" s="58">
        <f t="shared" si="4"/>
        <v>0.2951891639</v>
      </c>
      <c r="T61" s="58">
        <f t="shared" si="5"/>
        <v>0.1496964035</v>
      </c>
      <c r="U61" s="58">
        <f t="shared" si="6"/>
        <v>0.1046240075</v>
      </c>
      <c r="V61" s="58">
        <f t="shared" si="7"/>
        <v>0.03806632415</v>
      </c>
      <c r="W61" s="58">
        <f t="shared" si="8"/>
        <v>0.09645025689</v>
      </c>
      <c r="X61" s="58">
        <f t="shared" si="9"/>
        <v>0.01517982251</v>
      </c>
      <c r="Y61" s="61">
        <f t="shared" si="10"/>
        <v>0.07496496964</v>
      </c>
    </row>
    <row r="62">
      <c r="A62" s="54" t="s">
        <v>92</v>
      </c>
      <c r="B62" s="55" t="s">
        <v>96</v>
      </c>
      <c r="C62" s="54" t="s">
        <v>105</v>
      </c>
      <c r="D62" s="56">
        <v>10856.0</v>
      </c>
      <c r="E62" s="57"/>
      <c r="F62" s="58">
        <f t="shared" si="1"/>
        <v>0.6029845247</v>
      </c>
      <c r="G62" s="56">
        <f t="shared" si="2"/>
        <v>6546</v>
      </c>
      <c r="H62" s="56">
        <v>71.0</v>
      </c>
      <c r="I62" s="59">
        <v>6475.0</v>
      </c>
      <c r="J62" s="54">
        <v>1322.0</v>
      </c>
      <c r="K62" s="56">
        <v>1724.0</v>
      </c>
      <c r="L62" s="56">
        <v>773.0</v>
      </c>
      <c r="M62" s="56">
        <v>643.0</v>
      </c>
      <c r="N62" s="56">
        <v>297.0</v>
      </c>
      <c r="O62" s="56">
        <v>957.0</v>
      </c>
      <c r="P62" s="56">
        <v>193.0</v>
      </c>
      <c r="Q62" s="60">
        <v>566.0</v>
      </c>
      <c r="R62" s="58">
        <f t="shared" si="3"/>
        <v>0.2041698842</v>
      </c>
      <c r="S62" s="58">
        <f t="shared" si="4"/>
        <v>0.2662548263</v>
      </c>
      <c r="T62" s="58">
        <f t="shared" si="5"/>
        <v>0.1193822394</v>
      </c>
      <c r="U62" s="58">
        <f t="shared" si="6"/>
        <v>0.09930501931</v>
      </c>
      <c r="V62" s="58">
        <f t="shared" si="7"/>
        <v>0.04586872587</v>
      </c>
      <c r="W62" s="58">
        <f t="shared" si="8"/>
        <v>0.1477992278</v>
      </c>
      <c r="X62" s="58">
        <f t="shared" si="9"/>
        <v>0.02980694981</v>
      </c>
      <c r="Y62" s="61">
        <f t="shared" si="10"/>
        <v>0.08741312741</v>
      </c>
    </row>
    <row r="63">
      <c r="A63" s="54" t="s">
        <v>92</v>
      </c>
      <c r="B63" s="55" t="s">
        <v>97</v>
      </c>
      <c r="C63" s="54" t="s">
        <v>105</v>
      </c>
      <c r="D63" s="56">
        <v>1893.0</v>
      </c>
      <c r="E63" s="57"/>
      <c r="F63" s="58">
        <f t="shared" si="1"/>
        <v>0.6782884311</v>
      </c>
      <c r="G63" s="56">
        <f t="shared" si="2"/>
        <v>1284</v>
      </c>
      <c r="H63" s="56">
        <v>13.0</v>
      </c>
      <c r="I63" s="59">
        <v>1271.0</v>
      </c>
      <c r="J63" s="54">
        <v>365.0</v>
      </c>
      <c r="K63" s="56">
        <v>431.0</v>
      </c>
      <c r="L63" s="56">
        <v>98.0</v>
      </c>
      <c r="M63" s="56">
        <v>88.0</v>
      </c>
      <c r="N63" s="56">
        <v>91.0</v>
      </c>
      <c r="O63" s="56">
        <v>89.0</v>
      </c>
      <c r="P63" s="56">
        <v>23.0</v>
      </c>
      <c r="Q63" s="60">
        <v>86.0</v>
      </c>
      <c r="R63" s="58">
        <f t="shared" si="3"/>
        <v>0.2871754524</v>
      </c>
      <c r="S63" s="58">
        <f t="shared" si="4"/>
        <v>0.3391030685</v>
      </c>
      <c r="T63" s="58">
        <f t="shared" si="5"/>
        <v>0.07710464201</v>
      </c>
      <c r="U63" s="58">
        <f t="shared" si="6"/>
        <v>0.0692368214</v>
      </c>
      <c r="V63" s="58">
        <f t="shared" si="7"/>
        <v>0.07159716758</v>
      </c>
      <c r="W63" s="58">
        <f t="shared" si="8"/>
        <v>0.07002360346</v>
      </c>
      <c r="X63" s="58">
        <f t="shared" si="9"/>
        <v>0.01809598741</v>
      </c>
      <c r="Y63" s="61">
        <f t="shared" si="10"/>
        <v>0.06766325728</v>
      </c>
    </row>
    <row r="64">
      <c r="A64" s="62" t="s">
        <v>92</v>
      </c>
      <c r="B64" s="63" t="s">
        <v>98</v>
      </c>
      <c r="C64" s="62" t="s">
        <v>105</v>
      </c>
      <c r="D64" s="64">
        <v>6964.0</v>
      </c>
      <c r="E64" s="65"/>
      <c r="F64" s="66">
        <f t="shared" si="1"/>
        <v>0.7093624354</v>
      </c>
      <c r="G64" s="64">
        <f t="shared" si="2"/>
        <v>4940</v>
      </c>
      <c r="H64" s="64">
        <v>32.0</v>
      </c>
      <c r="I64" s="67">
        <v>4908.0</v>
      </c>
      <c r="J64" s="62">
        <v>1241.0</v>
      </c>
      <c r="K64" s="64">
        <v>1786.0</v>
      </c>
      <c r="L64" s="64">
        <v>441.0</v>
      </c>
      <c r="M64" s="64">
        <v>426.0</v>
      </c>
      <c r="N64" s="64">
        <v>205.0</v>
      </c>
      <c r="O64" s="64">
        <v>409.0</v>
      </c>
      <c r="P64" s="64">
        <v>64.0</v>
      </c>
      <c r="Q64" s="68">
        <v>336.0</v>
      </c>
      <c r="R64" s="66">
        <f t="shared" si="3"/>
        <v>0.2528524857</v>
      </c>
      <c r="S64" s="66">
        <f t="shared" si="4"/>
        <v>0.3638956805</v>
      </c>
      <c r="T64" s="66">
        <f t="shared" si="5"/>
        <v>0.08985330073</v>
      </c>
      <c r="U64" s="66">
        <f t="shared" si="6"/>
        <v>0.08679706601</v>
      </c>
      <c r="V64" s="66">
        <f t="shared" si="7"/>
        <v>0.04176854116</v>
      </c>
      <c r="W64" s="66">
        <f t="shared" si="8"/>
        <v>0.08333333333</v>
      </c>
      <c r="X64" s="66">
        <f t="shared" si="9"/>
        <v>0.0130399348</v>
      </c>
      <c r="Y64" s="69">
        <f t="shared" si="10"/>
        <v>0.0684596577</v>
      </c>
    </row>
    <row r="65">
      <c r="A65" s="70"/>
      <c r="B65" s="71" t="s">
        <v>99</v>
      </c>
      <c r="C65" s="70"/>
      <c r="D65" s="70">
        <f>SUM(D2:D64)</f>
        <v>450778</v>
      </c>
      <c r="E65" s="70"/>
      <c r="F65" s="72">
        <f t="shared" si="1"/>
        <v>0.65059963</v>
      </c>
      <c r="G65" s="73">
        <f t="shared" ref="G65:Q65" si="11">SUM(G2:G64)</f>
        <v>293276</v>
      </c>
      <c r="H65" s="73">
        <f t="shared" si="11"/>
        <v>2224</v>
      </c>
      <c r="I65" s="56">
        <f t="shared" si="11"/>
        <v>291052</v>
      </c>
      <c r="J65" s="70">
        <f t="shared" si="11"/>
        <v>50450</v>
      </c>
      <c r="K65" s="70">
        <f t="shared" si="11"/>
        <v>73990</v>
      </c>
      <c r="L65" s="70">
        <f t="shared" si="11"/>
        <v>46203</v>
      </c>
      <c r="M65" s="70">
        <f t="shared" si="11"/>
        <v>28730</v>
      </c>
      <c r="N65" s="70">
        <f t="shared" si="11"/>
        <v>11447</v>
      </c>
      <c r="O65" s="70">
        <f t="shared" si="11"/>
        <v>52901</v>
      </c>
      <c r="P65" s="70">
        <f t="shared" si="11"/>
        <v>8244</v>
      </c>
      <c r="Q65" s="70">
        <f t="shared" si="11"/>
        <v>19087</v>
      </c>
      <c r="R65" s="72">
        <f t="shared" si="3"/>
        <v>0.1733367233</v>
      </c>
      <c r="S65" s="72">
        <f t="shared" si="4"/>
        <v>0.2542157415</v>
      </c>
      <c r="T65" s="72">
        <f t="shared" si="5"/>
        <v>0.1587448291</v>
      </c>
      <c r="U65" s="72">
        <f t="shared" si="6"/>
        <v>0.09871088328</v>
      </c>
      <c r="V65" s="72">
        <f t="shared" si="7"/>
        <v>0.03932974176</v>
      </c>
      <c r="W65" s="72">
        <f t="shared" si="8"/>
        <v>0.1817578989</v>
      </c>
      <c r="X65" s="72">
        <f t="shared" si="9"/>
        <v>0.02832483542</v>
      </c>
      <c r="Y65" s="72">
        <f t="shared" si="10"/>
        <v>0.06557934665</v>
      </c>
    </row>
    <row r="66">
      <c r="A66" s="57"/>
      <c r="B66" s="56" t="s">
        <v>100</v>
      </c>
      <c r="C66" s="57"/>
      <c r="D66" s="57">
        <f>MIN(D2:D64)</f>
        <v>1041</v>
      </c>
      <c r="E66" s="57"/>
      <c r="F66" s="58">
        <f t="shared" ref="F66:Y66" si="12">MIN(F2:F64)</f>
        <v>0.4642453592</v>
      </c>
      <c r="G66" s="57">
        <f t="shared" si="12"/>
        <v>722</v>
      </c>
      <c r="H66" s="57">
        <f t="shared" si="12"/>
        <v>5</v>
      </c>
      <c r="I66" s="57">
        <f t="shared" si="12"/>
        <v>716</v>
      </c>
      <c r="J66" s="57">
        <f t="shared" si="12"/>
        <v>132</v>
      </c>
      <c r="K66" s="57">
        <f t="shared" si="12"/>
        <v>194</v>
      </c>
      <c r="L66" s="57">
        <f t="shared" si="12"/>
        <v>64</v>
      </c>
      <c r="M66" s="57">
        <f t="shared" si="12"/>
        <v>49</v>
      </c>
      <c r="N66" s="57">
        <f t="shared" si="12"/>
        <v>21</v>
      </c>
      <c r="O66" s="57">
        <f t="shared" si="12"/>
        <v>53</v>
      </c>
      <c r="P66" s="57">
        <f t="shared" si="12"/>
        <v>6</v>
      </c>
      <c r="Q66" s="57">
        <f t="shared" si="12"/>
        <v>35</v>
      </c>
      <c r="R66" s="58">
        <f t="shared" si="12"/>
        <v>0.06712857049</v>
      </c>
      <c r="S66" s="58">
        <f t="shared" si="12"/>
        <v>0.1071872668</v>
      </c>
      <c r="T66" s="58">
        <f t="shared" si="12"/>
        <v>0.07299912049</v>
      </c>
      <c r="U66" s="58">
        <f t="shared" si="12"/>
        <v>0.06843575419</v>
      </c>
      <c r="V66" s="58">
        <f t="shared" si="12"/>
        <v>0.0159164387</v>
      </c>
      <c r="W66" s="58">
        <f t="shared" si="12"/>
        <v>0.04953271028</v>
      </c>
      <c r="X66" s="58">
        <f t="shared" si="12"/>
        <v>0.00793166565</v>
      </c>
      <c r="Y66" s="58">
        <f t="shared" si="12"/>
        <v>0.04470438883</v>
      </c>
    </row>
    <row r="67">
      <c r="A67" s="57"/>
      <c r="B67" s="56" t="s">
        <v>101</v>
      </c>
      <c r="C67" s="57"/>
      <c r="D67" s="57">
        <f>MAX(D2:D64)</f>
        <v>19449</v>
      </c>
      <c r="E67" s="57"/>
      <c r="F67" s="58">
        <f t="shared" ref="F67:Y67" si="13">MAX(F2:F64)</f>
        <v>0.8256145742</v>
      </c>
      <c r="G67" s="57">
        <f t="shared" si="13"/>
        <v>15388</v>
      </c>
      <c r="H67" s="57">
        <f t="shared" si="13"/>
        <v>89</v>
      </c>
      <c r="I67" s="57">
        <f t="shared" si="13"/>
        <v>15299</v>
      </c>
      <c r="J67" s="57">
        <f t="shared" si="13"/>
        <v>1576</v>
      </c>
      <c r="K67" s="57">
        <f t="shared" si="13"/>
        <v>2712</v>
      </c>
      <c r="L67" s="57">
        <f t="shared" si="13"/>
        <v>3389</v>
      </c>
      <c r="M67" s="57">
        <f t="shared" si="13"/>
        <v>1692</v>
      </c>
      <c r="N67" s="57">
        <f t="shared" si="13"/>
        <v>467</v>
      </c>
      <c r="O67" s="57">
        <f t="shared" si="13"/>
        <v>4984</v>
      </c>
      <c r="P67" s="57">
        <f t="shared" si="13"/>
        <v>617</v>
      </c>
      <c r="Q67" s="57">
        <f t="shared" si="13"/>
        <v>701</v>
      </c>
      <c r="R67" s="58">
        <f t="shared" si="13"/>
        <v>0.308411215</v>
      </c>
      <c r="S67" s="58">
        <f t="shared" si="13"/>
        <v>0.4022346369</v>
      </c>
      <c r="T67" s="58">
        <f t="shared" si="13"/>
        <v>0.3339965183</v>
      </c>
      <c r="U67" s="58">
        <f t="shared" si="13"/>
        <v>0.127671866</v>
      </c>
      <c r="V67" s="58">
        <f t="shared" si="13"/>
        <v>0.07977991747</v>
      </c>
      <c r="W67" s="58">
        <f t="shared" si="13"/>
        <v>0.3394941634</v>
      </c>
      <c r="X67" s="58">
        <f t="shared" si="13"/>
        <v>0.05794578463</v>
      </c>
      <c r="Y67" s="58">
        <f t="shared" si="13"/>
        <v>0.09609971854</v>
      </c>
    </row>
    <row r="68">
      <c r="A68" s="57"/>
      <c r="B68" s="56" t="s">
        <v>102</v>
      </c>
      <c r="C68" s="57"/>
      <c r="D68" s="57">
        <f>STDEV(D2:D64)</f>
        <v>3925.84844</v>
      </c>
      <c r="E68" s="57"/>
      <c r="F68" s="57">
        <f t="shared" ref="F68:Y68" si="14">STDEV(F2:F64)</f>
        <v>0.08213608757</v>
      </c>
      <c r="G68" s="57">
        <f t="shared" si="14"/>
        <v>2795.235766</v>
      </c>
      <c r="H68" s="57">
        <f t="shared" si="14"/>
        <v>19.18049658</v>
      </c>
      <c r="I68" s="57">
        <f t="shared" si="14"/>
        <v>2781.4044</v>
      </c>
      <c r="J68" s="57">
        <f t="shared" si="14"/>
        <v>355.2636531</v>
      </c>
      <c r="K68" s="57">
        <f t="shared" si="14"/>
        <v>569.846351</v>
      </c>
      <c r="L68" s="57">
        <f t="shared" si="14"/>
        <v>652.504392</v>
      </c>
      <c r="M68" s="57">
        <f t="shared" si="14"/>
        <v>301.693498</v>
      </c>
      <c r="N68" s="57">
        <f t="shared" si="14"/>
        <v>108.5707195</v>
      </c>
      <c r="O68" s="57">
        <f t="shared" si="14"/>
        <v>949.8721584</v>
      </c>
      <c r="P68" s="57">
        <f t="shared" si="14"/>
        <v>135.2682946</v>
      </c>
      <c r="Q68" s="57">
        <f t="shared" si="14"/>
        <v>165.2148131</v>
      </c>
      <c r="R68" s="57">
        <f t="shared" si="14"/>
        <v>0.07300101314</v>
      </c>
      <c r="S68" s="57">
        <f t="shared" si="14"/>
        <v>0.07248135652</v>
      </c>
      <c r="T68" s="57">
        <f t="shared" si="14"/>
        <v>0.05461793937</v>
      </c>
      <c r="U68" s="57">
        <f t="shared" si="14"/>
        <v>0.01335689717</v>
      </c>
      <c r="V68" s="57">
        <f t="shared" si="14"/>
        <v>0.01171760344</v>
      </c>
      <c r="W68" s="57">
        <f t="shared" si="14"/>
        <v>0.08743387913</v>
      </c>
      <c r="X68" s="57">
        <f t="shared" si="14"/>
        <v>0.0133762135</v>
      </c>
      <c r="Y68" s="57">
        <f t="shared" si="14"/>
        <v>0.01327283319</v>
      </c>
    </row>
    <row r="69">
      <c r="A69" s="57"/>
      <c r="B69" s="56" t="s">
        <v>103</v>
      </c>
      <c r="C69" s="57"/>
      <c r="D69" s="57">
        <f>AVERAGE(D2:D64)</f>
        <v>7155.206349</v>
      </c>
      <c r="E69" s="57"/>
      <c r="F69" s="58">
        <f t="shared" ref="F69:Y69" si="15">AVERAGE(F2:F64)</f>
        <v>0.6510542524</v>
      </c>
      <c r="G69" s="57">
        <f t="shared" si="15"/>
        <v>4655.174603</v>
      </c>
      <c r="H69" s="57">
        <f t="shared" si="15"/>
        <v>35.3015873</v>
      </c>
      <c r="I69" s="57">
        <f t="shared" si="15"/>
        <v>4619.873016</v>
      </c>
      <c r="J69" s="57">
        <f t="shared" si="15"/>
        <v>800.7936508</v>
      </c>
      <c r="K69" s="57">
        <f t="shared" si="15"/>
        <v>1174.444444</v>
      </c>
      <c r="L69" s="57">
        <f t="shared" si="15"/>
        <v>733.3809524</v>
      </c>
      <c r="M69" s="57">
        <f t="shared" si="15"/>
        <v>456.031746</v>
      </c>
      <c r="N69" s="57">
        <f t="shared" si="15"/>
        <v>181.6984127</v>
      </c>
      <c r="O69" s="57">
        <f t="shared" si="15"/>
        <v>839.6984127</v>
      </c>
      <c r="P69" s="57">
        <f t="shared" si="15"/>
        <v>130.8571429</v>
      </c>
      <c r="Q69" s="57">
        <f t="shared" si="15"/>
        <v>302.968254</v>
      </c>
      <c r="R69" s="58">
        <f t="shared" si="15"/>
        <v>0.2010184946</v>
      </c>
      <c r="S69" s="58">
        <f t="shared" si="15"/>
        <v>0.2781510721</v>
      </c>
      <c r="T69" s="58">
        <f t="shared" si="15"/>
        <v>0.1440842238</v>
      </c>
      <c r="U69" s="58">
        <f t="shared" si="15"/>
        <v>0.09565349955</v>
      </c>
      <c r="V69" s="58">
        <f t="shared" si="15"/>
        <v>0.04111284258</v>
      </c>
      <c r="W69" s="58">
        <f t="shared" si="15"/>
        <v>0.1484831815</v>
      </c>
      <c r="X69" s="58">
        <f t="shared" si="15"/>
        <v>0.02395007009</v>
      </c>
      <c r="Y69" s="58">
        <f t="shared" si="15"/>
        <v>0.06754661571</v>
      </c>
    </row>
    <row r="70">
      <c r="A70" s="57"/>
      <c r="B70" s="57"/>
      <c r="C70" s="57"/>
      <c r="D70" s="57"/>
      <c r="E70" s="57"/>
      <c r="F70" s="58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8"/>
      <c r="S70" s="58"/>
      <c r="T70" s="58"/>
      <c r="U70" s="58"/>
      <c r="V70" s="58"/>
      <c r="W70" s="58"/>
      <c r="X70" s="58"/>
      <c r="Y70" s="58"/>
    </row>
    <row r="71">
      <c r="A71" s="57"/>
      <c r="B71" s="57"/>
      <c r="C71" s="57"/>
      <c r="D71" s="57"/>
      <c r="E71" s="57"/>
      <c r="F71" s="58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8"/>
      <c r="S71" s="58"/>
      <c r="T71" s="58"/>
      <c r="U71" s="58"/>
      <c r="V71" s="58"/>
      <c r="W71" s="58"/>
      <c r="X71" s="58"/>
      <c r="Y71" s="58"/>
    </row>
    <row r="72">
      <c r="A72" s="57"/>
      <c r="B72" s="57"/>
      <c r="C72" s="57"/>
      <c r="D72" s="57"/>
      <c r="E72" s="57"/>
      <c r="F72" s="58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8"/>
      <c r="S72" s="58"/>
      <c r="T72" s="58"/>
      <c r="U72" s="58"/>
      <c r="V72" s="58"/>
      <c r="W72" s="58"/>
      <c r="X72" s="58"/>
      <c r="Y72" s="58"/>
    </row>
    <row r="73">
      <c r="A73" s="57"/>
      <c r="B73" s="57"/>
      <c r="C73" s="57"/>
      <c r="D73" s="57"/>
      <c r="E73" s="57"/>
      <c r="F73" s="58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8"/>
      <c r="S73" s="58"/>
      <c r="T73" s="58"/>
      <c r="U73" s="58"/>
      <c r="V73" s="58"/>
      <c r="W73" s="58"/>
      <c r="X73" s="58"/>
      <c r="Y73" s="58"/>
    </row>
    <row r="74">
      <c r="A74" s="57"/>
      <c r="B74" s="57"/>
      <c r="C74" s="57"/>
      <c r="D74" s="57"/>
      <c r="E74" s="57"/>
      <c r="F74" s="58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8"/>
      <c r="S74" s="58"/>
      <c r="T74" s="58"/>
      <c r="U74" s="58"/>
      <c r="V74" s="58"/>
      <c r="W74" s="58"/>
      <c r="X74" s="58"/>
      <c r="Y74" s="58"/>
    </row>
    <row r="75">
      <c r="A75" s="57"/>
      <c r="B75" s="57"/>
      <c r="C75" s="57"/>
      <c r="D75" s="57"/>
      <c r="E75" s="57"/>
      <c r="F75" s="58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8"/>
      <c r="S75" s="58"/>
      <c r="T75" s="58"/>
      <c r="U75" s="58"/>
      <c r="V75" s="58"/>
      <c r="W75" s="58"/>
      <c r="X75" s="58"/>
      <c r="Y75" s="58"/>
    </row>
    <row r="76">
      <c r="A76" s="57"/>
      <c r="B76" s="57"/>
      <c r="C76" s="57"/>
      <c r="D76" s="57"/>
      <c r="E76" s="57"/>
      <c r="F76" s="58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8"/>
      <c r="S76" s="58"/>
      <c r="T76" s="58"/>
      <c r="U76" s="58"/>
      <c r="V76" s="58"/>
      <c r="W76" s="58"/>
      <c r="X76" s="58"/>
      <c r="Y76" s="58"/>
    </row>
    <row r="77">
      <c r="A77" s="57"/>
      <c r="B77" s="57"/>
      <c r="C77" s="57"/>
      <c r="D77" s="57"/>
      <c r="E77" s="57"/>
      <c r="F77" s="58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8"/>
      <c r="S77" s="58"/>
      <c r="T77" s="58"/>
      <c r="U77" s="58"/>
      <c r="V77" s="58"/>
      <c r="W77" s="58"/>
      <c r="X77" s="58"/>
      <c r="Y77" s="58"/>
    </row>
    <row r="78">
      <c r="A78" s="57"/>
      <c r="B78" s="57"/>
      <c r="C78" s="57"/>
      <c r="D78" s="57"/>
      <c r="E78" s="57"/>
      <c r="F78" s="58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8"/>
      <c r="S78" s="58"/>
      <c r="T78" s="58"/>
      <c r="U78" s="58"/>
      <c r="V78" s="58"/>
      <c r="W78" s="58"/>
      <c r="X78" s="58"/>
      <c r="Y78" s="58"/>
    </row>
    <row r="79">
      <c r="A79" s="57"/>
      <c r="B79" s="57"/>
      <c r="C79" s="57"/>
      <c r="D79" s="57"/>
      <c r="E79" s="57"/>
      <c r="F79" s="58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8"/>
      <c r="S79" s="58"/>
      <c r="T79" s="58"/>
      <c r="U79" s="58"/>
      <c r="V79" s="58"/>
      <c r="W79" s="58"/>
      <c r="X79" s="58"/>
      <c r="Y79" s="58"/>
    </row>
    <row r="80">
      <c r="A80" s="57"/>
      <c r="B80" s="57"/>
      <c r="C80" s="57"/>
      <c r="D80" s="57"/>
      <c r="E80" s="57"/>
      <c r="F80" s="58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8"/>
      <c r="S80" s="58"/>
      <c r="T80" s="58"/>
      <c r="U80" s="58"/>
      <c r="V80" s="58"/>
      <c r="W80" s="58"/>
      <c r="X80" s="58"/>
      <c r="Y80" s="58"/>
    </row>
    <row r="81">
      <c r="A81" s="57"/>
      <c r="B81" s="57"/>
      <c r="C81" s="57"/>
      <c r="D81" s="57"/>
      <c r="E81" s="57"/>
      <c r="F81" s="58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8"/>
      <c r="S81" s="58"/>
      <c r="T81" s="58"/>
      <c r="U81" s="58"/>
      <c r="V81" s="58"/>
      <c r="W81" s="58"/>
      <c r="X81" s="58"/>
      <c r="Y81" s="58"/>
    </row>
    <row r="82">
      <c r="A82" s="57"/>
      <c r="B82" s="57"/>
      <c r="C82" s="57"/>
      <c r="D82" s="57"/>
      <c r="E82" s="57"/>
      <c r="F82" s="58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8"/>
      <c r="S82" s="58"/>
      <c r="T82" s="58"/>
      <c r="U82" s="58"/>
      <c r="V82" s="58"/>
      <c r="W82" s="58"/>
      <c r="X82" s="58"/>
      <c r="Y82" s="58"/>
    </row>
    <row r="83">
      <c r="A83" s="57"/>
      <c r="B83" s="57"/>
      <c r="C83" s="57"/>
      <c r="D83" s="57"/>
      <c r="E83" s="57"/>
      <c r="F83" s="58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8"/>
      <c r="S83" s="58"/>
      <c r="T83" s="58"/>
      <c r="U83" s="58"/>
      <c r="V83" s="58"/>
      <c r="W83" s="58"/>
      <c r="X83" s="58"/>
      <c r="Y83" s="58"/>
    </row>
    <row r="84">
      <c r="A84" s="57"/>
      <c r="B84" s="57"/>
      <c r="C84" s="57"/>
      <c r="D84" s="57"/>
      <c r="E84" s="57"/>
      <c r="F84" s="58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8"/>
      <c r="S84" s="58"/>
      <c r="T84" s="58"/>
      <c r="U84" s="58"/>
      <c r="V84" s="58"/>
      <c r="W84" s="58"/>
      <c r="X84" s="58"/>
      <c r="Y84" s="58"/>
    </row>
    <row r="85">
      <c r="A85" s="57"/>
      <c r="B85" s="57"/>
      <c r="C85" s="57"/>
      <c r="D85" s="57"/>
      <c r="E85" s="57"/>
      <c r="F85" s="58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8"/>
      <c r="S85" s="58"/>
      <c r="T85" s="58"/>
      <c r="U85" s="58"/>
      <c r="V85" s="58"/>
      <c r="W85" s="58"/>
      <c r="X85" s="58"/>
      <c r="Y85" s="58"/>
    </row>
    <row r="86">
      <c r="A86" s="57"/>
      <c r="B86" s="57"/>
      <c r="C86" s="57"/>
      <c r="D86" s="57"/>
      <c r="E86" s="57"/>
      <c r="F86" s="58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8"/>
      <c r="S86" s="58"/>
      <c r="T86" s="58"/>
      <c r="U86" s="58"/>
      <c r="V86" s="58"/>
      <c r="W86" s="58"/>
      <c r="X86" s="58"/>
      <c r="Y86" s="58"/>
    </row>
    <row r="87">
      <c r="A87" s="57"/>
      <c r="B87" s="57"/>
      <c r="C87" s="57"/>
      <c r="D87" s="57"/>
      <c r="E87" s="57"/>
      <c r="F87" s="58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8"/>
      <c r="S87" s="58"/>
      <c r="T87" s="58"/>
      <c r="U87" s="58"/>
      <c r="V87" s="58"/>
      <c r="W87" s="58"/>
      <c r="X87" s="58"/>
      <c r="Y87" s="58"/>
    </row>
    <row r="88">
      <c r="A88" s="57"/>
      <c r="B88" s="57"/>
      <c r="C88" s="57"/>
      <c r="D88" s="57"/>
      <c r="E88" s="57"/>
      <c r="F88" s="58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8"/>
      <c r="S88" s="58"/>
      <c r="T88" s="58"/>
      <c r="U88" s="58"/>
      <c r="V88" s="58"/>
      <c r="W88" s="58"/>
      <c r="X88" s="58"/>
      <c r="Y88" s="58"/>
    </row>
    <row r="89">
      <c r="A89" s="57"/>
      <c r="B89" s="57"/>
      <c r="C89" s="57"/>
      <c r="D89" s="57"/>
      <c r="E89" s="57"/>
      <c r="F89" s="58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8"/>
      <c r="S89" s="58"/>
      <c r="T89" s="58"/>
      <c r="U89" s="58"/>
      <c r="V89" s="58"/>
      <c r="W89" s="58"/>
      <c r="X89" s="58"/>
      <c r="Y89" s="58"/>
    </row>
    <row r="90">
      <c r="A90" s="57"/>
      <c r="B90" s="57"/>
      <c r="C90" s="57"/>
      <c r="D90" s="57"/>
      <c r="E90" s="57"/>
      <c r="F90" s="58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8"/>
      <c r="S90" s="58"/>
      <c r="T90" s="58"/>
      <c r="U90" s="58"/>
      <c r="V90" s="58"/>
      <c r="W90" s="58"/>
      <c r="X90" s="58"/>
      <c r="Y90" s="58"/>
    </row>
    <row r="91">
      <c r="A91" s="57"/>
      <c r="B91" s="57"/>
      <c r="C91" s="57"/>
      <c r="D91" s="57"/>
      <c r="E91" s="57"/>
      <c r="F91" s="58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8"/>
      <c r="S91" s="58"/>
      <c r="T91" s="58"/>
      <c r="U91" s="58"/>
      <c r="V91" s="58"/>
      <c r="W91" s="58"/>
      <c r="X91" s="58"/>
      <c r="Y91" s="58"/>
    </row>
    <row r="92">
      <c r="A92" s="57"/>
      <c r="B92" s="57"/>
      <c r="C92" s="57"/>
      <c r="D92" s="57"/>
      <c r="E92" s="57"/>
      <c r="F92" s="58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8"/>
      <c r="S92" s="58"/>
      <c r="T92" s="58"/>
      <c r="U92" s="58"/>
      <c r="V92" s="58"/>
      <c r="W92" s="58"/>
      <c r="X92" s="58"/>
      <c r="Y92" s="58"/>
    </row>
    <row r="93">
      <c r="A93" s="57"/>
      <c r="B93" s="57"/>
      <c r="C93" s="57"/>
      <c r="D93" s="57"/>
      <c r="E93" s="57"/>
      <c r="F93" s="58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8"/>
      <c r="S93" s="58"/>
      <c r="T93" s="58"/>
      <c r="U93" s="58"/>
      <c r="V93" s="58"/>
      <c r="W93" s="58"/>
      <c r="X93" s="58"/>
      <c r="Y93" s="58"/>
    </row>
    <row r="94">
      <c r="A94" s="57"/>
      <c r="B94" s="57"/>
      <c r="C94" s="57"/>
      <c r="D94" s="57"/>
      <c r="E94" s="57"/>
      <c r="F94" s="58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8"/>
      <c r="S94" s="58"/>
      <c r="T94" s="58"/>
      <c r="U94" s="58"/>
      <c r="V94" s="58"/>
      <c r="W94" s="58"/>
      <c r="X94" s="58"/>
      <c r="Y94" s="58"/>
    </row>
    <row r="95">
      <c r="A95" s="57"/>
      <c r="B95" s="57"/>
      <c r="C95" s="57"/>
      <c r="D95" s="57"/>
      <c r="E95" s="57"/>
      <c r="F95" s="58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8"/>
      <c r="S95" s="58"/>
      <c r="T95" s="58"/>
      <c r="U95" s="58"/>
      <c r="V95" s="58"/>
      <c r="W95" s="58"/>
      <c r="X95" s="58"/>
      <c r="Y95" s="58"/>
    </row>
    <row r="96">
      <c r="A96" s="57"/>
      <c r="B96" s="57"/>
      <c r="C96" s="57"/>
      <c r="D96" s="57"/>
      <c r="E96" s="57"/>
      <c r="F96" s="58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8"/>
      <c r="S96" s="58"/>
      <c r="T96" s="58"/>
      <c r="U96" s="58"/>
      <c r="V96" s="58"/>
      <c r="W96" s="58"/>
      <c r="X96" s="58"/>
      <c r="Y96" s="58"/>
    </row>
    <row r="97">
      <c r="A97" s="57"/>
      <c r="B97" s="57"/>
      <c r="C97" s="57"/>
      <c r="D97" s="57"/>
      <c r="E97" s="57"/>
      <c r="F97" s="58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8"/>
      <c r="S97" s="58"/>
      <c r="T97" s="58"/>
      <c r="U97" s="58"/>
      <c r="V97" s="58"/>
      <c r="W97" s="58"/>
      <c r="X97" s="58"/>
      <c r="Y97" s="58"/>
    </row>
    <row r="98">
      <c r="A98" s="57"/>
      <c r="B98" s="57"/>
      <c r="C98" s="57"/>
      <c r="D98" s="57"/>
      <c r="E98" s="57"/>
      <c r="F98" s="58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8"/>
      <c r="S98" s="58"/>
      <c r="T98" s="58"/>
      <c r="U98" s="58"/>
      <c r="V98" s="58"/>
      <c r="W98" s="58"/>
      <c r="X98" s="58"/>
      <c r="Y98" s="58"/>
    </row>
    <row r="99">
      <c r="A99" s="57"/>
      <c r="B99" s="57"/>
      <c r="C99" s="57"/>
      <c r="D99" s="57"/>
      <c r="E99" s="57"/>
      <c r="F99" s="58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8"/>
      <c r="S99" s="58"/>
      <c r="T99" s="58"/>
      <c r="U99" s="58"/>
      <c r="V99" s="58"/>
      <c r="W99" s="58"/>
      <c r="X99" s="58"/>
      <c r="Y99" s="58"/>
    </row>
    <row r="100">
      <c r="A100" s="57"/>
      <c r="B100" s="57"/>
      <c r="C100" s="57"/>
      <c r="D100" s="57"/>
      <c r="E100" s="57"/>
      <c r="F100" s="58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8"/>
      <c r="S100" s="58"/>
      <c r="T100" s="58"/>
      <c r="U100" s="58"/>
      <c r="V100" s="58"/>
      <c r="W100" s="58"/>
      <c r="X100" s="58"/>
      <c r="Y100" s="58"/>
    </row>
    <row r="101">
      <c r="A101" s="57"/>
      <c r="B101" s="57"/>
      <c r="C101" s="57"/>
      <c r="D101" s="57"/>
      <c r="E101" s="57"/>
      <c r="F101" s="58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8"/>
      <c r="S101" s="58"/>
      <c r="T101" s="58"/>
      <c r="U101" s="58"/>
      <c r="V101" s="58"/>
      <c r="W101" s="58"/>
      <c r="X101" s="58"/>
      <c r="Y101" s="58"/>
    </row>
    <row r="102">
      <c r="A102" s="57"/>
      <c r="B102" s="57"/>
      <c r="C102" s="57"/>
      <c r="D102" s="57"/>
      <c r="E102" s="57"/>
      <c r="F102" s="58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8"/>
      <c r="S102" s="58"/>
      <c r="T102" s="58"/>
      <c r="U102" s="58"/>
      <c r="V102" s="58"/>
      <c r="W102" s="58"/>
      <c r="X102" s="58"/>
      <c r="Y102" s="58"/>
    </row>
    <row r="103">
      <c r="A103" s="57"/>
      <c r="B103" s="57"/>
      <c r="C103" s="57"/>
      <c r="D103" s="57"/>
      <c r="E103" s="57"/>
      <c r="F103" s="58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8"/>
      <c r="S103" s="58"/>
      <c r="T103" s="58"/>
      <c r="U103" s="58"/>
      <c r="V103" s="58"/>
      <c r="W103" s="58"/>
      <c r="X103" s="58"/>
      <c r="Y103" s="58"/>
    </row>
    <row r="104">
      <c r="A104" s="57"/>
      <c r="B104" s="57"/>
      <c r="C104" s="57"/>
      <c r="D104" s="57"/>
      <c r="E104" s="57"/>
      <c r="F104" s="58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8"/>
      <c r="S104" s="58"/>
      <c r="T104" s="58"/>
      <c r="U104" s="58"/>
      <c r="V104" s="58"/>
      <c r="W104" s="58"/>
      <c r="X104" s="58"/>
      <c r="Y104" s="58"/>
    </row>
    <row r="105">
      <c r="A105" s="57"/>
      <c r="B105" s="57"/>
      <c r="C105" s="57"/>
      <c r="D105" s="57"/>
      <c r="E105" s="57"/>
      <c r="F105" s="58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8"/>
      <c r="S105" s="58"/>
      <c r="T105" s="58"/>
      <c r="U105" s="58"/>
      <c r="V105" s="58"/>
      <c r="W105" s="58"/>
      <c r="X105" s="58"/>
      <c r="Y105" s="58"/>
    </row>
    <row r="106">
      <c r="A106" s="57"/>
      <c r="B106" s="57"/>
      <c r="C106" s="57"/>
      <c r="D106" s="57"/>
      <c r="E106" s="57"/>
      <c r="F106" s="58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8"/>
      <c r="S106" s="58"/>
      <c r="T106" s="58"/>
      <c r="U106" s="58"/>
      <c r="V106" s="58"/>
      <c r="W106" s="58"/>
      <c r="X106" s="58"/>
      <c r="Y106" s="58"/>
    </row>
    <row r="107">
      <c r="A107" s="57"/>
      <c r="B107" s="57"/>
      <c r="C107" s="57"/>
      <c r="D107" s="57"/>
      <c r="E107" s="57"/>
      <c r="F107" s="58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8"/>
      <c r="S107" s="58"/>
      <c r="T107" s="58"/>
      <c r="U107" s="58"/>
      <c r="V107" s="58"/>
      <c r="W107" s="58"/>
      <c r="X107" s="58"/>
      <c r="Y107" s="58"/>
    </row>
    <row r="108">
      <c r="A108" s="57"/>
      <c r="B108" s="57"/>
      <c r="C108" s="57"/>
      <c r="D108" s="57"/>
      <c r="E108" s="57"/>
      <c r="F108" s="58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8"/>
      <c r="S108" s="58"/>
      <c r="T108" s="58"/>
      <c r="U108" s="58"/>
      <c r="V108" s="58"/>
      <c r="W108" s="58"/>
      <c r="X108" s="58"/>
      <c r="Y108" s="58"/>
    </row>
    <row r="109">
      <c r="A109" s="57"/>
      <c r="B109" s="57"/>
      <c r="C109" s="57"/>
      <c r="D109" s="57"/>
      <c r="E109" s="57"/>
      <c r="F109" s="58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8"/>
      <c r="S109" s="58"/>
      <c r="T109" s="58"/>
      <c r="U109" s="58"/>
      <c r="V109" s="58"/>
      <c r="W109" s="58"/>
      <c r="X109" s="58"/>
      <c r="Y109" s="58"/>
    </row>
    <row r="110">
      <c r="A110" s="57"/>
      <c r="B110" s="57"/>
      <c r="C110" s="57"/>
      <c r="D110" s="57"/>
      <c r="E110" s="57"/>
      <c r="F110" s="58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8"/>
      <c r="S110" s="58"/>
      <c r="T110" s="58"/>
      <c r="U110" s="58"/>
      <c r="V110" s="58"/>
      <c r="W110" s="58"/>
      <c r="X110" s="58"/>
      <c r="Y110" s="58"/>
    </row>
    <row r="111">
      <c r="A111" s="57"/>
      <c r="B111" s="57"/>
      <c r="C111" s="57"/>
      <c r="D111" s="57"/>
      <c r="E111" s="57"/>
      <c r="F111" s="58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8"/>
      <c r="S111" s="58"/>
      <c r="T111" s="58"/>
      <c r="U111" s="58"/>
      <c r="V111" s="58"/>
      <c r="W111" s="58"/>
      <c r="X111" s="58"/>
      <c r="Y111" s="58"/>
    </row>
    <row r="112">
      <c r="A112" s="57"/>
      <c r="B112" s="57"/>
      <c r="C112" s="57"/>
      <c r="D112" s="57"/>
      <c r="E112" s="57"/>
      <c r="F112" s="58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8"/>
      <c r="S112" s="58"/>
      <c r="T112" s="58"/>
      <c r="U112" s="58"/>
      <c r="V112" s="58"/>
      <c r="W112" s="58"/>
      <c r="X112" s="58"/>
      <c r="Y112" s="58"/>
    </row>
    <row r="113">
      <c r="A113" s="57"/>
      <c r="B113" s="57"/>
      <c r="C113" s="57"/>
      <c r="D113" s="57"/>
      <c r="E113" s="57"/>
      <c r="F113" s="58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8"/>
      <c r="S113" s="58"/>
      <c r="T113" s="58"/>
      <c r="U113" s="58"/>
      <c r="V113" s="58"/>
      <c r="W113" s="58"/>
      <c r="X113" s="58"/>
      <c r="Y113" s="58"/>
    </row>
    <row r="114">
      <c r="A114" s="57"/>
      <c r="B114" s="57"/>
      <c r="C114" s="57"/>
      <c r="D114" s="57"/>
      <c r="E114" s="57"/>
      <c r="F114" s="58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8"/>
      <c r="S114" s="58"/>
      <c r="T114" s="58"/>
      <c r="U114" s="58"/>
      <c r="V114" s="58"/>
      <c r="W114" s="58"/>
      <c r="X114" s="58"/>
      <c r="Y114" s="58"/>
    </row>
    <row r="115">
      <c r="A115" s="57"/>
      <c r="B115" s="57"/>
      <c r="C115" s="57"/>
      <c r="D115" s="57"/>
      <c r="E115" s="57"/>
      <c r="F115" s="58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8"/>
      <c r="S115" s="58"/>
      <c r="T115" s="58"/>
      <c r="U115" s="58"/>
      <c r="V115" s="58"/>
      <c r="W115" s="58"/>
      <c r="X115" s="58"/>
      <c r="Y115" s="58"/>
    </row>
    <row r="116">
      <c r="A116" s="57"/>
      <c r="B116" s="57"/>
      <c r="C116" s="57"/>
      <c r="D116" s="57"/>
      <c r="E116" s="57"/>
      <c r="F116" s="58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8"/>
      <c r="S116" s="58"/>
      <c r="T116" s="58"/>
      <c r="U116" s="58"/>
      <c r="V116" s="58"/>
      <c r="W116" s="58"/>
      <c r="X116" s="58"/>
      <c r="Y116" s="58"/>
    </row>
    <row r="117">
      <c r="A117" s="57"/>
      <c r="B117" s="57"/>
      <c r="C117" s="57"/>
      <c r="D117" s="57"/>
      <c r="E117" s="57"/>
      <c r="F117" s="58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8"/>
      <c r="S117" s="58"/>
      <c r="T117" s="58"/>
      <c r="U117" s="58"/>
      <c r="V117" s="58"/>
      <c r="W117" s="58"/>
      <c r="X117" s="58"/>
      <c r="Y117" s="58"/>
    </row>
    <row r="118">
      <c r="A118" s="57"/>
      <c r="B118" s="57"/>
      <c r="C118" s="57"/>
      <c r="D118" s="57"/>
      <c r="E118" s="57"/>
      <c r="F118" s="58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8"/>
      <c r="S118" s="58"/>
      <c r="T118" s="58"/>
      <c r="U118" s="58"/>
      <c r="V118" s="58"/>
      <c r="W118" s="58"/>
      <c r="X118" s="58"/>
      <c r="Y118" s="58"/>
    </row>
    <row r="119">
      <c r="A119" s="57"/>
      <c r="B119" s="57"/>
      <c r="C119" s="57"/>
      <c r="D119" s="57"/>
      <c r="E119" s="57"/>
      <c r="F119" s="58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8"/>
      <c r="S119" s="58"/>
      <c r="T119" s="58"/>
      <c r="U119" s="58"/>
      <c r="V119" s="58"/>
      <c r="W119" s="58"/>
      <c r="X119" s="58"/>
      <c r="Y119" s="58"/>
    </row>
    <row r="120">
      <c r="A120" s="57"/>
      <c r="B120" s="57"/>
      <c r="C120" s="57"/>
      <c r="D120" s="57"/>
      <c r="E120" s="57"/>
      <c r="F120" s="58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8"/>
      <c r="S120" s="58"/>
      <c r="T120" s="58"/>
      <c r="U120" s="58"/>
      <c r="V120" s="58"/>
      <c r="W120" s="58"/>
      <c r="X120" s="58"/>
      <c r="Y120" s="58"/>
    </row>
    <row r="121">
      <c r="A121" s="57"/>
      <c r="B121" s="57"/>
      <c r="C121" s="57"/>
      <c r="D121" s="57"/>
      <c r="E121" s="57"/>
      <c r="F121" s="58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8"/>
      <c r="S121" s="58"/>
      <c r="T121" s="58"/>
      <c r="U121" s="58"/>
      <c r="V121" s="58"/>
      <c r="W121" s="58"/>
      <c r="X121" s="58"/>
      <c r="Y121" s="58"/>
    </row>
    <row r="122">
      <c r="A122" s="57"/>
      <c r="B122" s="57"/>
      <c r="C122" s="57"/>
      <c r="D122" s="57"/>
      <c r="E122" s="57"/>
      <c r="F122" s="58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8"/>
      <c r="S122" s="58"/>
      <c r="T122" s="58"/>
      <c r="U122" s="58"/>
      <c r="V122" s="58"/>
      <c r="W122" s="58"/>
      <c r="X122" s="58"/>
      <c r="Y122" s="58"/>
    </row>
    <row r="123">
      <c r="A123" s="57"/>
      <c r="B123" s="57"/>
      <c r="C123" s="57"/>
      <c r="D123" s="57"/>
      <c r="E123" s="57"/>
      <c r="F123" s="58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8"/>
      <c r="S123" s="58"/>
      <c r="T123" s="58"/>
      <c r="U123" s="58"/>
      <c r="V123" s="58"/>
      <c r="W123" s="58"/>
      <c r="X123" s="58"/>
      <c r="Y123" s="58"/>
    </row>
    <row r="124">
      <c r="A124" s="57"/>
      <c r="B124" s="57"/>
      <c r="C124" s="57"/>
      <c r="D124" s="57"/>
      <c r="E124" s="57"/>
      <c r="F124" s="58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8"/>
      <c r="S124" s="58"/>
      <c r="T124" s="58"/>
      <c r="U124" s="58"/>
      <c r="V124" s="58"/>
      <c r="W124" s="58"/>
      <c r="X124" s="58"/>
      <c r="Y124" s="58"/>
    </row>
    <row r="125">
      <c r="A125" s="57"/>
      <c r="B125" s="57"/>
      <c r="C125" s="57"/>
      <c r="D125" s="57"/>
      <c r="E125" s="57"/>
      <c r="F125" s="58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8"/>
      <c r="S125" s="58"/>
      <c r="T125" s="58"/>
      <c r="U125" s="58"/>
      <c r="V125" s="58"/>
      <c r="W125" s="58"/>
      <c r="X125" s="58"/>
      <c r="Y125" s="58"/>
    </row>
    <row r="126">
      <c r="A126" s="57"/>
      <c r="B126" s="57"/>
      <c r="C126" s="57"/>
      <c r="D126" s="57"/>
      <c r="E126" s="57"/>
      <c r="F126" s="58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8"/>
      <c r="S126" s="58"/>
      <c r="T126" s="58"/>
      <c r="U126" s="58"/>
      <c r="V126" s="58"/>
      <c r="W126" s="58"/>
      <c r="X126" s="58"/>
      <c r="Y126" s="58"/>
    </row>
    <row r="127">
      <c r="A127" s="57"/>
      <c r="B127" s="57"/>
      <c r="C127" s="57"/>
      <c r="D127" s="57"/>
      <c r="E127" s="57"/>
      <c r="F127" s="58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8"/>
      <c r="S127" s="58"/>
      <c r="T127" s="58"/>
      <c r="U127" s="58"/>
      <c r="V127" s="58"/>
      <c r="W127" s="58"/>
      <c r="X127" s="58"/>
      <c r="Y127" s="58"/>
    </row>
    <row r="128">
      <c r="A128" s="57"/>
      <c r="B128" s="57"/>
      <c r="C128" s="57"/>
      <c r="D128" s="57"/>
      <c r="E128" s="57"/>
      <c r="F128" s="58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8"/>
      <c r="S128" s="58"/>
      <c r="T128" s="58"/>
      <c r="U128" s="58"/>
      <c r="V128" s="58"/>
      <c r="W128" s="58"/>
      <c r="X128" s="58"/>
      <c r="Y128" s="58"/>
    </row>
    <row r="129">
      <c r="A129" s="57"/>
      <c r="B129" s="57"/>
      <c r="C129" s="57"/>
      <c r="D129" s="57"/>
      <c r="E129" s="57"/>
      <c r="F129" s="58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8"/>
      <c r="S129" s="58"/>
      <c r="T129" s="58"/>
      <c r="U129" s="58"/>
      <c r="V129" s="58"/>
      <c r="W129" s="58"/>
      <c r="X129" s="58"/>
      <c r="Y129" s="58"/>
    </row>
    <row r="130">
      <c r="A130" s="57"/>
      <c r="B130" s="57"/>
      <c r="C130" s="57"/>
      <c r="D130" s="57"/>
      <c r="E130" s="57"/>
      <c r="F130" s="58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8"/>
      <c r="S130" s="58"/>
      <c r="T130" s="58"/>
      <c r="U130" s="58"/>
      <c r="V130" s="58"/>
      <c r="W130" s="58"/>
      <c r="X130" s="58"/>
      <c r="Y130" s="58"/>
    </row>
    <row r="131">
      <c r="A131" s="57"/>
      <c r="B131" s="57"/>
      <c r="C131" s="57"/>
      <c r="D131" s="57"/>
      <c r="E131" s="57"/>
      <c r="F131" s="58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8"/>
      <c r="S131" s="58"/>
      <c r="T131" s="58"/>
      <c r="U131" s="58"/>
      <c r="V131" s="58"/>
      <c r="W131" s="58"/>
      <c r="X131" s="58"/>
      <c r="Y131" s="58"/>
    </row>
    <row r="132">
      <c r="A132" s="57"/>
      <c r="B132" s="57"/>
      <c r="C132" s="57"/>
      <c r="D132" s="57"/>
      <c r="E132" s="57"/>
      <c r="F132" s="58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8"/>
      <c r="S132" s="58"/>
      <c r="T132" s="58"/>
      <c r="U132" s="58"/>
      <c r="V132" s="58"/>
      <c r="W132" s="58"/>
      <c r="X132" s="58"/>
      <c r="Y132" s="58"/>
    </row>
    <row r="133">
      <c r="A133" s="57"/>
      <c r="B133" s="57"/>
      <c r="C133" s="57"/>
      <c r="D133" s="57"/>
      <c r="E133" s="57"/>
      <c r="F133" s="58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8"/>
      <c r="S133" s="58"/>
      <c r="T133" s="58"/>
      <c r="U133" s="58"/>
      <c r="V133" s="58"/>
      <c r="W133" s="58"/>
      <c r="X133" s="58"/>
      <c r="Y133" s="58"/>
    </row>
    <row r="134">
      <c r="A134" s="57"/>
      <c r="B134" s="57"/>
      <c r="C134" s="57"/>
      <c r="D134" s="57"/>
      <c r="E134" s="57"/>
      <c r="F134" s="58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8"/>
      <c r="S134" s="58"/>
      <c r="T134" s="58"/>
      <c r="U134" s="58"/>
      <c r="V134" s="58"/>
      <c r="W134" s="58"/>
      <c r="X134" s="58"/>
      <c r="Y134" s="58"/>
    </row>
    <row r="135">
      <c r="A135" s="57"/>
      <c r="B135" s="57"/>
      <c r="C135" s="57"/>
      <c r="D135" s="57"/>
      <c r="E135" s="57"/>
      <c r="F135" s="58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8"/>
      <c r="S135" s="58"/>
      <c r="T135" s="58"/>
      <c r="U135" s="58"/>
      <c r="V135" s="58"/>
      <c r="W135" s="58"/>
      <c r="X135" s="58"/>
      <c r="Y135" s="58"/>
    </row>
    <row r="136">
      <c r="A136" s="57"/>
      <c r="B136" s="57"/>
      <c r="C136" s="57"/>
      <c r="D136" s="57"/>
      <c r="E136" s="57"/>
      <c r="F136" s="58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8"/>
      <c r="S136" s="58"/>
      <c r="T136" s="58"/>
      <c r="U136" s="58"/>
      <c r="V136" s="58"/>
      <c r="W136" s="58"/>
      <c r="X136" s="58"/>
      <c r="Y136" s="58"/>
    </row>
    <row r="137">
      <c r="A137" s="57"/>
      <c r="B137" s="57"/>
      <c r="C137" s="57"/>
      <c r="D137" s="57"/>
      <c r="E137" s="57"/>
      <c r="F137" s="58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8"/>
      <c r="S137" s="58"/>
      <c r="T137" s="58"/>
      <c r="U137" s="58"/>
      <c r="V137" s="58"/>
      <c r="W137" s="58"/>
      <c r="X137" s="58"/>
      <c r="Y137" s="58"/>
    </row>
    <row r="138">
      <c r="A138" s="57"/>
      <c r="B138" s="57"/>
      <c r="C138" s="57"/>
      <c r="D138" s="57"/>
      <c r="E138" s="57"/>
      <c r="F138" s="58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8"/>
      <c r="S138" s="58"/>
      <c r="T138" s="58"/>
      <c r="U138" s="58"/>
      <c r="V138" s="58"/>
      <c r="W138" s="58"/>
      <c r="X138" s="58"/>
      <c r="Y138" s="58"/>
    </row>
    <row r="139">
      <c r="A139" s="57"/>
      <c r="B139" s="57"/>
      <c r="C139" s="57"/>
      <c r="D139" s="57"/>
      <c r="E139" s="57"/>
      <c r="F139" s="58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8"/>
      <c r="S139" s="58"/>
      <c r="T139" s="58"/>
      <c r="U139" s="58"/>
      <c r="V139" s="58"/>
      <c r="W139" s="58"/>
      <c r="X139" s="58"/>
      <c r="Y139" s="58"/>
    </row>
    <row r="140">
      <c r="A140" s="57"/>
      <c r="B140" s="57"/>
      <c r="C140" s="57"/>
      <c r="D140" s="57"/>
      <c r="E140" s="57"/>
      <c r="F140" s="58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8"/>
      <c r="S140" s="58"/>
      <c r="T140" s="58"/>
      <c r="U140" s="58"/>
      <c r="V140" s="58"/>
      <c r="W140" s="58"/>
      <c r="X140" s="58"/>
      <c r="Y140" s="58"/>
    </row>
    <row r="141">
      <c r="A141" s="57"/>
      <c r="B141" s="57"/>
      <c r="C141" s="57"/>
      <c r="D141" s="57"/>
      <c r="E141" s="57"/>
      <c r="F141" s="58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8"/>
      <c r="S141" s="58"/>
      <c r="T141" s="58"/>
      <c r="U141" s="58"/>
      <c r="V141" s="58"/>
      <c r="W141" s="58"/>
      <c r="X141" s="58"/>
      <c r="Y141" s="58"/>
    </row>
    <row r="142">
      <c r="A142" s="57"/>
      <c r="B142" s="57"/>
      <c r="C142" s="57"/>
      <c r="D142" s="57"/>
      <c r="E142" s="57"/>
      <c r="F142" s="58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8"/>
      <c r="S142" s="58"/>
      <c r="T142" s="58"/>
      <c r="U142" s="58"/>
      <c r="V142" s="58"/>
      <c r="W142" s="58"/>
      <c r="X142" s="58"/>
      <c r="Y142" s="58"/>
    </row>
    <row r="143">
      <c r="A143" s="57"/>
      <c r="B143" s="57"/>
      <c r="C143" s="57"/>
      <c r="D143" s="57"/>
      <c r="E143" s="57"/>
      <c r="F143" s="58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8"/>
      <c r="S143" s="58"/>
      <c r="T143" s="58"/>
      <c r="U143" s="58"/>
      <c r="V143" s="58"/>
      <c r="W143" s="58"/>
      <c r="X143" s="58"/>
      <c r="Y143" s="58"/>
    </row>
    <row r="144">
      <c r="A144" s="57"/>
      <c r="B144" s="57"/>
      <c r="C144" s="57"/>
      <c r="D144" s="57"/>
      <c r="E144" s="57"/>
      <c r="F144" s="58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8"/>
      <c r="S144" s="58"/>
      <c r="T144" s="58"/>
      <c r="U144" s="58"/>
      <c r="V144" s="58"/>
      <c r="W144" s="58"/>
      <c r="X144" s="58"/>
      <c r="Y144" s="58"/>
    </row>
    <row r="145">
      <c r="A145" s="57"/>
      <c r="B145" s="57"/>
      <c r="C145" s="57"/>
      <c r="D145" s="57"/>
      <c r="E145" s="57"/>
      <c r="F145" s="58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8"/>
      <c r="S145" s="58"/>
      <c r="T145" s="58"/>
      <c r="U145" s="58"/>
      <c r="V145" s="58"/>
      <c r="W145" s="58"/>
      <c r="X145" s="58"/>
      <c r="Y145" s="58"/>
    </row>
    <row r="146">
      <c r="A146" s="57"/>
      <c r="B146" s="57"/>
      <c r="C146" s="57"/>
      <c r="D146" s="57"/>
      <c r="E146" s="57"/>
      <c r="F146" s="58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8"/>
      <c r="S146" s="58"/>
      <c r="T146" s="58"/>
      <c r="U146" s="58"/>
      <c r="V146" s="58"/>
      <c r="W146" s="58"/>
      <c r="X146" s="58"/>
      <c r="Y146" s="58"/>
    </row>
    <row r="147">
      <c r="A147" s="57"/>
      <c r="B147" s="57"/>
      <c r="C147" s="57"/>
      <c r="D147" s="57"/>
      <c r="E147" s="57"/>
      <c r="F147" s="58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8"/>
      <c r="S147" s="58"/>
      <c r="T147" s="58"/>
      <c r="U147" s="58"/>
      <c r="V147" s="58"/>
      <c r="W147" s="58"/>
      <c r="X147" s="58"/>
      <c r="Y147" s="58"/>
    </row>
    <row r="148">
      <c r="A148" s="57"/>
      <c r="B148" s="57"/>
      <c r="C148" s="57"/>
      <c r="D148" s="57"/>
      <c r="E148" s="57"/>
      <c r="F148" s="58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8"/>
      <c r="S148" s="58"/>
      <c r="T148" s="58"/>
      <c r="U148" s="58"/>
      <c r="V148" s="58"/>
      <c r="W148" s="58"/>
      <c r="X148" s="58"/>
      <c r="Y148" s="58"/>
    </row>
    <row r="149">
      <c r="A149" s="57"/>
      <c r="B149" s="57"/>
      <c r="C149" s="57"/>
      <c r="D149" s="57"/>
      <c r="E149" s="57"/>
      <c r="F149" s="58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8"/>
      <c r="S149" s="58"/>
      <c r="T149" s="58"/>
      <c r="U149" s="58"/>
      <c r="V149" s="58"/>
      <c r="W149" s="58"/>
      <c r="X149" s="58"/>
      <c r="Y149" s="58"/>
    </row>
    <row r="150">
      <c r="A150" s="57"/>
      <c r="B150" s="57"/>
      <c r="C150" s="57"/>
      <c r="D150" s="57"/>
      <c r="E150" s="57"/>
      <c r="F150" s="58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8"/>
      <c r="S150" s="58"/>
      <c r="T150" s="58"/>
      <c r="U150" s="58"/>
      <c r="V150" s="58"/>
      <c r="W150" s="58"/>
      <c r="X150" s="58"/>
      <c r="Y150" s="58"/>
    </row>
    <row r="151">
      <c r="A151" s="57"/>
      <c r="B151" s="57"/>
      <c r="C151" s="57"/>
      <c r="D151" s="57"/>
      <c r="E151" s="57"/>
      <c r="F151" s="58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8"/>
      <c r="S151" s="58"/>
      <c r="T151" s="58"/>
      <c r="U151" s="58"/>
      <c r="V151" s="58"/>
      <c r="W151" s="58"/>
      <c r="X151" s="58"/>
      <c r="Y151" s="58"/>
    </row>
    <row r="152">
      <c r="A152" s="57"/>
      <c r="B152" s="57"/>
      <c r="C152" s="57"/>
      <c r="D152" s="57"/>
      <c r="E152" s="57"/>
      <c r="F152" s="58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8"/>
      <c r="S152" s="58"/>
      <c r="T152" s="58"/>
      <c r="U152" s="58"/>
      <c r="V152" s="58"/>
      <c r="W152" s="58"/>
      <c r="X152" s="58"/>
      <c r="Y152" s="58"/>
    </row>
    <row r="153">
      <c r="A153" s="57"/>
      <c r="B153" s="57"/>
      <c r="C153" s="57"/>
      <c r="D153" s="57"/>
      <c r="E153" s="57"/>
      <c r="F153" s="58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8"/>
      <c r="S153" s="58"/>
      <c r="T153" s="58"/>
      <c r="U153" s="58"/>
      <c r="V153" s="58"/>
      <c r="W153" s="58"/>
      <c r="X153" s="58"/>
      <c r="Y153" s="58"/>
    </row>
    <row r="154">
      <c r="A154" s="57"/>
      <c r="B154" s="57"/>
      <c r="C154" s="57"/>
      <c r="D154" s="57"/>
      <c r="E154" s="57"/>
      <c r="F154" s="58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8"/>
      <c r="S154" s="58"/>
      <c r="T154" s="58"/>
      <c r="U154" s="58"/>
      <c r="V154" s="58"/>
      <c r="W154" s="58"/>
      <c r="X154" s="58"/>
      <c r="Y154" s="58"/>
    </row>
    <row r="155">
      <c r="A155" s="57"/>
      <c r="B155" s="57"/>
      <c r="C155" s="57"/>
      <c r="D155" s="57"/>
      <c r="E155" s="57"/>
      <c r="F155" s="58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8"/>
      <c r="S155" s="58"/>
      <c r="T155" s="58"/>
      <c r="U155" s="58"/>
      <c r="V155" s="58"/>
      <c r="W155" s="58"/>
      <c r="X155" s="58"/>
      <c r="Y155" s="58"/>
    </row>
    <row r="156">
      <c r="A156" s="57"/>
      <c r="B156" s="57"/>
      <c r="C156" s="57"/>
      <c r="D156" s="57"/>
      <c r="E156" s="57"/>
      <c r="F156" s="58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8"/>
      <c r="S156" s="58"/>
      <c r="T156" s="58"/>
      <c r="U156" s="58"/>
      <c r="V156" s="58"/>
      <c r="W156" s="58"/>
      <c r="X156" s="58"/>
      <c r="Y156" s="58"/>
    </row>
    <row r="157">
      <c r="A157" s="57"/>
      <c r="B157" s="57"/>
      <c r="C157" s="57"/>
      <c r="D157" s="57"/>
      <c r="E157" s="57"/>
      <c r="F157" s="58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8"/>
      <c r="S157" s="58"/>
      <c r="T157" s="58"/>
      <c r="U157" s="58"/>
      <c r="V157" s="58"/>
      <c r="W157" s="58"/>
      <c r="X157" s="58"/>
      <c r="Y157" s="58"/>
    </row>
    <row r="158">
      <c r="A158" s="57"/>
      <c r="B158" s="57"/>
      <c r="C158" s="57"/>
      <c r="D158" s="57"/>
      <c r="E158" s="57"/>
      <c r="F158" s="58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8"/>
      <c r="S158" s="58"/>
      <c r="T158" s="58"/>
      <c r="U158" s="58"/>
      <c r="V158" s="58"/>
      <c r="W158" s="58"/>
      <c r="X158" s="58"/>
      <c r="Y158" s="58"/>
    </row>
    <row r="159">
      <c r="A159" s="57"/>
      <c r="B159" s="57"/>
      <c r="C159" s="57"/>
      <c r="D159" s="57"/>
      <c r="E159" s="57"/>
      <c r="F159" s="58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8"/>
      <c r="S159" s="58"/>
      <c r="T159" s="58"/>
      <c r="U159" s="58"/>
      <c r="V159" s="58"/>
      <c r="W159" s="58"/>
      <c r="X159" s="58"/>
      <c r="Y159" s="58"/>
    </row>
    <row r="160">
      <c r="A160" s="57"/>
      <c r="B160" s="57"/>
      <c r="C160" s="57"/>
      <c r="D160" s="57"/>
      <c r="E160" s="57"/>
      <c r="F160" s="58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8"/>
      <c r="S160" s="58"/>
      <c r="T160" s="58"/>
      <c r="U160" s="58"/>
      <c r="V160" s="58"/>
      <c r="W160" s="58"/>
      <c r="X160" s="58"/>
      <c r="Y160" s="58"/>
    </row>
    <row r="161">
      <c r="A161" s="57"/>
      <c r="B161" s="57"/>
      <c r="C161" s="57"/>
      <c r="D161" s="57"/>
      <c r="E161" s="57"/>
      <c r="F161" s="58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8"/>
      <c r="S161" s="58"/>
      <c r="T161" s="58"/>
      <c r="U161" s="58"/>
      <c r="V161" s="58"/>
      <c r="W161" s="58"/>
      <c r="X161" s="58"/>
      <c r="Y161" s="58"/>
    </row>
    <row r="162">
      <c r="A162" s="57"/>
      <c r="B162" s="57"/>
      <c r="C162" s="57"/>
      <c r="D162" s="57"/>
      <c r="E162" s="57"/>
      <c r="F162" s="58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8"/>
      <c r="S162" s="58"/>
      <c r="T162" s="58"/>
      <c r="U162" s="58"/>
      <c r="V162" s="58"/>
      <c r="W162" s="58"/>
      <c r="X162" s="58"/>
      <c r="Y162" s="58"/>
    </row>
    <row r="163">
      <c r="A163" s="57"/>
      <c r="B163" s="57"/>
      <c r="C163" s="57"/>
      <c r="D163" s="57"/>
      <c r="E163" s="57"/>
      <c r="F163" s="58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8"/>
      <c r="S163" s="58"/>
      <c r="T163" s="58"/>
      <c r="U163" s="58"/>
      <c r="V163" s="58"/>
      <c r="W163" s="58"/>
      <c r="X163" s="58"/>
      <c r="Y163" s="58"/>
    </row>
    <row r="164">
      <c r="A164" s="57"/>
      <c r="B164" s="57"/>
      <c r="C164" s="57"/>
      <c r="D164" s="57"/>
      <c r="E164" s="57"/>
      <c r="F164" s="58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8"/>
      <c r="S164" s="58"/>
      <c r="T164" s="58"/>
      <c r="U164" s="58"/>
      <c r="V164" s="58"/>
      <c r="W164" s="58"/>
      <c r="X164" s="58"/>
      <c r="Y164" s="58"/>
    </row>
    <row r="165">
      <c r="A165" s="57"/>
      <c r="B165" s="57"/>
      <c r="C165" s="57"/>
      <c r="D165" s="57"/>
      <c r="E165" s="57"/>
      <c r="F165" s="58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8"/>
      <c r="S165" s="58"/>
      <c r="T165" s="58"/>
      <c r="U165" s="58"/>
      <c r="V165" s="58"/>
      <c r="W165" s="58"/>
      <c r="X165" s="58"/>
      <c r="Y165" s="58"/>
    </row>
    <row r="166">
      <c r="A166" s="57"/>
      <c r="B166" s="57"/>
      <c r="C166" s="57"/>
      <c r="D166" s="57"/>
      <c r="E166" s="57"/>
      <c r="F166" s="58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8"/>
      <c r="S166" s="58"/>
      <c r="T166" s="58"/>
      <c r="U166" s="58"/>
      <c r="V166" s="58"/>
      <c r="W166" s="58"/>
      <c r="X166" s="58"/>
      <c r="Y166" s="58"/>
    </row>
    <row r="167">
      <c r="A167" s="57"/>
      <c r="B167" s="57"/>
      <c r="C167" s="57"/>
      <c r="D167" s="57"/>
      <c r="E167" s="57"/>
      <c r="F167" s="58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8"/>
      <c r="S167" s="58"/>
      <c r="T167" s="58"/>
      <c r="U167" s="58"/>
      <c r="V167" s="58"/>
      <c r="W167" s="58"/>
      <c r="X167" s="58"/>
      <c r="Y167" s="58"/>
    </row>
    <row r="168">
      <c r="A168" s="57"/>
      <c r="B168" s="57"/>
      <c r="C168" s="57"/>
      <c r="D168" s="57"/>
      <c r="E168" s="57"/>
      <c r="F168" s="58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8"/>
      <c r="S168" s="58"/>
      <c r="T168" s="58"/>
      <c r="U168" s="58"/>
      <c r="V168" s="58"/>
      <c r="W168" s="58"/>
      <c r="X168" s="58"/>
      <c r="Y168" s="58"/>
    </row>
    <row r="169">
      <c r="A169" s="57"/>
      <c r="B169" s="57"/>
      <c r="C169" s="57"/>
      <c r="D169" s="57"/>
      <c r="E169" s="57"/>
      <c r="F169" s="58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8"/>
      <c r="S169" s="58"/>
      <c r="T169" s="58"/>
      <c r="U169" s="58"/>
      <c r="V169" s="58"/>
      <c r="W169" s="58"/>
      <c r="X169" s="58"/>
      <c r="Y169" s="58"/>
    </row>
    <row r="170">
      <c r="A170" s="57"/>
      <c r="B170" s="57"/>
      <c r="C170" s="57"/>
      <c r="D170" s="57"/>
      <c r="E170" s="57"/>
      <c r="F170" s="58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8"/>
      <c r="S170" s="58"/>
      <c r="T170" s="58"/>
      <c r="U170" s="58"/>
      <c r="V170" s="58"/>
      <c r="W170" s="58"/>
      <c r="X170" s="58"/>
      <c r="Y170" s="58"/>
    </row>
    <row r="171">
      <c r="A171" s="57"/>
      <c r="B171" s="57"/>
      <c r="C171" s="57"/>
      <c r="D171" s="57"/>
      <c r="E171" s="57"/>
      <c r="F171" s="58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8"/>
      <c r="S171" s="58"/>
      <c r="T171" s="58"/>
      <c r="U171" s="58"/>
      <c r="V171" s="58"/>
      <c r="W171" s="58"/>
      <c r="X171" s="58"/>
      <c r="Y171" s="58"/>
    </row>
    <row r="172">
      <c r="A172" s="57"/>
      <c r="B172" s="57"/>
      <c r="C172" s="57"/>
      <c r="D172" s="57"/>
      <c r="E172" s="57"/>
      <c r="F172" s="58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8"/>
      <c r="S172" s="58"/>
      <c r="T172" s="58"/>
      <c r="U172" s="58"/>
      <c r="V172" s="58"/>
      <c r="W172" s="58"/>
      <c r="X172" s="58"/>
      <c r="Y172" s="58"/>
    </row>
    <row r="173">
      <c r="A173" s="57"/>
      <c r="B173" s="57"/>
      <c r="C173" s="57"/>
      <c r="D173" s="57"/>
      <c r="E173" s="57"/>
      <c r="F173" s="58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8"/>
      <c r="S173" s="58"/>
      <c r="T173" s="58"/>
      <c r="U173" s="58"/>
      <c r="V173" s="58"/>
      <c r="W173" s="58"/>
      <c r="X173" s="58"/>
      <c r="Y173" s="58"/>
    </row>
    <row r="174">
      <c r="A174" s="57"/>
      <c r="B174" s="57"/>
      <c r="C174" s="57"/>
      <c r="D174" s="57"/>
      <c r="E174" s="57"/>
      <c r="F174" s="58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8"/>
      <c r="S174" s="58"/>
      <c r="T174" s="58"/>
      <c r="U174" s="58"/>
      <c r="V174" s="58"/>
      <c r="W174" s="58"/>
      <c r="X174" s="58"/>
      <c r="Y174" s="58"/>
    </row>
    <row r="175">
      <c r="A175" s="57"/>
      <c r="B175" s="57"/>
      <c r="C175" s="57"/>
      <c r="D175" s="57"/>
      <c r="E175" s="57"/>
      <c r="F175" s="58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8"/>
      <c r="S175" s="58"/>
      <c r="T175" s="58"/>
      <c r="U175" s="58"/>
      <c r="V175" s="58"/>
      <c r="W175" s="58"/>
      <c r="X175" s="58"/>
      <c r="Y175" s="58"/>
    </row>
    <row r="176">
      <c r="A176" s="57"/>
      <c r="B176" s="57"/>
      <c r="C176" s="57"/>
      <c r="D176" s="57"/>
      <c r="E176" s="57"/>
      <c r="F176" s="58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8"/>
      <c r="S176" s="58"/>
      <c r="T176" s="58"/>
      <c r="U176" s="58"/>
      <c r="V176" s="58"/>
      <c r="W176" s="58"/>
      <c r="X176" s="58"/>
      <c r="Y176" s="58"/>
    </row>
    <row r="177">
      <c r="A177" s="57"/>
      <c r="B177" s="57"/>
      <c r="C177" s="57"/>
      <c r="D177" s="57"/>
      <c r="E177" s="57"/>
      <c r="F177" s="58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8"/>
      <c r="S177" s="58"/>
      <c r="T177" s="58"/>
      <c r="U177" s="58"/>
      <c r="V177" s="58"/>
      <c r="W177" s="58"/>
      <c r="X177" s="58"/>
      <c r="Y177" s="58"/>
    </row>
    <row r="178">
      <c r="A178" s="57"/>
      <c r="B178" s="57"/>
      <c r="C178" s="57"/>
      <c r="D178" s="57"/>
      <c r="E178" s="57"/>
      <c r="F178" s="58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8"/>
      <c r="S178" s="58"/>
      <c r="T178" s="58"/>
      <c r="U178" s="58"/>
      <c r="V178" s="58"/>
      <c r="W178" s="58"/>
      <c r="X178" s="58"/>
      <c r="Y178" s="58"/>
    </row>
    <row r="179">
      <c r="A179" s="57"/>
      <c r="B179" s="57"/>
      <c r="C179" s="57"/>
      <c r="D179" s="57"/>
      <c r="E179" s="57"/>
      <c r="F179" s="58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8"/>
      <c r="S179" s="58"/>
      <c r="T179" s="58"/>
      <c r="U179" s="58"/>
      <c r="V179" s="58"/>
      <c r="W179" s="58"/>
      <c r="X179" s="58"/>
      <c r="Y179" s="58"/>
    </row>
    <row r="180">
      <c r="A180" s="57"/>
      <c r="B180" s="57"/>
      <c r="C180" s="57"/>
      <c r="D180" s="57"/>
      <c r="E180" s="57"/>
      <c r="F180" s="58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8"/>
      <c r="S180" s="58"/>
      <c r="T180" s="58"/>
      <c r="U180" s="58"/>
      <c r="V180" s="58"/>
      <c r="W180" s="58"/>
      <c r="X180" s="58"/>
      <c r="Y180" s="58"/>
    </row>
    <row r="181">
      <c r="A181" s="57"/>
      <c r="B181" s="57"/>
      <c r="C181" s="57"/>
      <c r="D181" s="57"/>
      <c r="E181" s="57"/>
      <c r="F181" s="58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8"/>
      <c r="S181" s="58"/>
      <c r="T181" s="58"/>
      <c r="U181" s="58"/>
      <c r="V181" s="58"/>
      <c r="W181" s="58"/>
      <c r="X181" s="58"/>
      <c r="Y181" s="58"/>
    </row>
    <row r="182">
      <c r="A182" s="57"/>
      <c r="B182" s="57"/>
      <c r="C182" s="57"/>
      <c r="D182" s="57"/>
      <c r="E182" s="57"/>
      <c r="F182" s="58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8"/>
      <c r="S182" s="58"/>
      <c r="T182" s="58"/>
      <c r="U182" s="58"/>
      <c r="V182" s="58"/>
      <c r="W182" s="58"/>
      <c r="X182" s="58"/>
      <c r="Y182" s="58"/>
    </row>
    <row r="183">
      <c r="A183" s="57"/>
      <c r="B183" s="57"/>
      <c r="C183" s="57"/>
      <c r="D183" s="57"/>
      <c r="E183" s="57"/>
      <c r="F183" s="58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8"/>
      <c r="S183" s="58"/>
      <c r="T183" s="58"/>
      <c r="U183" s="58"/>
      <c r="V183" s="58"/>
      <c r="W183" s="58"/>
      <c r="X183" s="58"/>
      <c r="Y183" s="58"/>
    </row>
    <row r="184">
      <c r="A184" s="57"/>
      <c r="B184" s="57"/>
      <c r="C184" s="57"/>
      <c r="D184" s="57"/>
      <c r="E184" s="57"/>
      <c r="F184" s="58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8"/>
      <c r="S184" s="58"/>
      <c r="T184" s="58"/>
      <c r="U184" s="58"/>
      <c r="V184" s="58"/>
      <c r="W184" s="58"/>
      <c r="X184" s="58"/>
      <c r="Y184" s="58"/>
    </row>
    <row r="185">
      <c r="A185" s="57"/>
      <c r="B185" s="57"/>
      <c r="C185" s="57"/>
      <c r="D185" s="57"/>
      <c r="E185" s="57"/>
      <c r="F185" s="58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8"/>
      <c r="S185" s="58"/>
      <c r="T185" s="58"/>
      <c r="U185" s="58"/>
      <c r="V185" s="58"/>
      <c r="W185" s="58"/>
      <c r="X185" s="58"/>
      <c r="Y185" s="58"/>
    </row>
    <row r="186">
      <c r="A186" s="57"/>
      <c r="B186" s="57"/>
      <c r="C186" s="57"/>
      <c r="D186" s="57"/>
      <c r="E186" s="57"/>
      <c r="F186" s="58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8"/>
      <c r="S186" s="58"/>
      <c r="T186" s="58"/>
      <c r="U186" s="58"/>
      <c r="V186" s="58"/>
      <c r="W186" s="58"/>
      <c r="X186" s="58"/>
      <c r="Y186" s="58"/>
    </row>
    <row r="187">
      <c r="A187" s="57"/>
      <c r="B187" s="57"/>
      <c r="C187" s="57"/>
      <c r="D187" s="57"/>
      <c r="E187" s="57"/>
      <c r="F187" s="58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8"/>
      <c r="S187" s="58"/>
      <c r="T187" s="58"/>
      <c r="U187" s="58"/>
      <c r="V187" s="58"/>
      <c r="W187" s="58"/>
      <c r="X187" s="58"/>
      <c r="Y187" s="58"/>
    </row>
    <row r="188">
      <c r="A188" s="57"/>
      <c r="B188" s="57"/>
      <c r="C188" s="57"/>
      <c r="D188" s="57"/>
      <c r="E188" s="57"/>
      <c r="F188" s="58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8"/>
      <c r="S188" s="58"/>
      <c r="T188" s="58"/>
      <c r="U188" s="58"/>
      <c r="V188" s="58"/>
      <c r="W188" s="58"/>
      <c r="X188" s="58"/>
      <c r="Y188" s="58"/>
    </row>
    <row r="189">
      <c r="A189" s="57"/>
      <c r="B189" s="57"/>
      <c r="C189" s="57"/>
      <c r="D189" s="57"/>
      <c r="E189" s="57"/>
      <c r="F189" s="58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8"/>
      <c r="S189" s="58"/>
      <c r="T189" s="58"/>
      <c r="U189" s="58"/>
      <c r="V189" s="58"/>
      <c r="W189" s="58"/>
      <c r="X189" s="58"/>
      <c r="Y189" s="58"/>
    </row>
    <row r="190">
      <c r="A190" s="57"/>
      <c r="B190" s="57"/>
      <c r="C190" s="57"/>
      <c r="D190" s="57"/>
      <c r="E190" s="57"/>
      <c r="F190" s="58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8"/>
      <c r="S190" s="58"/>
      <c r="T190" s="58"/>
      <c r="U190" s="58"/>
      <c r="V190" s="58"/>
      <c r="W190" s="58"/>
      <c r="X190" s="58"/>
      <c r="Y190" s="58"/>
    </row>
    <row r="191">
      <c r="A191" s="57"/>
      <c r="B191" s="57"/>
      <c r="C191" s="57"/>
      <c r="D191" s="57"/>
      <c r="E191" s="57"/>
      <c r="F191" s="58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8"/>
      <c r="S191" s="58"/>
      <c r="T191" s="58"/>
      <c r="U191" s="58"/>
      <c r="V191" s="58"/>
      <c r="W191" s="58"/>
      <c r="X191" s="58"/>
      <c r="Y191" s="58"/>
    </row>
    <row r="192">
      <c r="A192" s="57"/>
      <c r="B192" s="57"/>
      <c r="C192" s="57"/>
      <c r="D192" s="57"/>
      <c r="E192" s="57"/>
      <c r="F192" s="58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8"/>
      <c r="S192" s="58"/>
      <c r="T192" s="58"/>
      <c r="U192" s="58"/>
      <c r="V192" s="58"/>
      <c r="W192" s="58"/>
      <c r="X192" s="58"/>
      <c r="Y192" s="58"/>
    </row>
    <row r="193">
      <c r="A193" s="57"/>
      <c r="B193" s="57"/>
      <c r="C193" s="57"/>
      <c r="D193" s="57"/>
      <c r="E193" s="57"/>
      <c r="F193" s="58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8"/>
      <c r="S193" s="58"/>
      <c r="T193" s="58"/>
      <c r="U193" s="58"/>
      <c r="V193" s="58"/>
      <c r="W193" s="58"/>
      <c r="X193" s="58"/>
      <c r="Y193" s="58"/>
    </row>
    <row r="194">
      <c r="A194" s="57"/>
      <c r="B194" s="57"/>
      <c r="C194" s="57"/>
      <c r="D194" s="57"/>
      <c r="E194" s="57"/>
      <c r="F194" s="58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8"/>
      <c r="S194" s="58"/>
      <c r="T194" s="58"/>
      <c r="U194" s="58"/>
      <c r="V194" s="58"/>
      <c r="W194" s="58"/>
      <c r="X194" s="58"/>
      <c r="Y194" s="58"/>
    </row>
    <row r="195">
      <c r="A195" s="57"/>
      <c r="B195" s="57"/>
      <c r="C195" s="57"/>
      <c r="D195" s="57"/>
      <c r="E195" s="57"/>
      <c r="F195" s="58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8"/>
      <c r="S195" s="58"/>
      <c r="T195" s="58"/>
      <c r="U195" s="58"/>
      <c r="V195" s="58"/>
      <c r="W195" s="58"/>
      <c r="X195" s="58"/>
      <c r="Y195" s="58"/>
    </row>
    <row r="196">
      <c r="A196" s="57"/>
      <c r="B196" s="57"/>
      <c r="C196" s="57"/>
      <c r="D196" s="57"/>
      <c r="E196" s="57"/>
      <c r="F196" s="58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8"/>
      <c r="S196" s="58"/>
      <c r="T196" s="58"/>
      <c r="U196" s="58"/>
      <c r="V196" s="58"/>
      <c r="W196" s="58"/>
      <c r="X196" s="58"/>
      <c r="Y196" s="58"/>
    </row>
    <row r="197">
      <c r="A197" s="57"/>
      <c r="B197" s="57"/>
      <c r="C197" s="57"/>
      <c r="D197" s="57"/>
      <c r="E197" s="57"/>
      <c r="F197" s="58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8"/>
      <c r="S197" s="58"/>
      <c r="T197" s="58"/>
      <c r="U197" s="58"/>
      <c r="V197" s="58"/>
      <c r="W197" s="58"/>
      <c r="X197" s="58"/>
      <c r="Y197" s="58"/>
    </row>
    <row r="198">
      <c r="A198" s="57"/>
      <c r="B198" s="57"/>
      <c r="C198" s="57"/>
      <c r="D198" s="57"/>
      <c r="E198" s="57"/>
      <c r="F198" s="58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8"/>
      <c r="S198" s="58"/>
      <c r="T198" s="58"/>
      <c r="U198" s="58"/>
      <c r="V198" s="58"/>
      <c r="W198" s="58"/>
      <c r="X198" s="58"/>
      <c r="Y198" s="58"/>
    </row>
    <row r="199">
      <c r="A199" s="57"/>
      <c r="B199" s="57"/>
      <c r="C199" s="57"/>
      <c r="D199" s="57"/>
      <c r="E199" s="57"/>
      <c r="F199" s="58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8"/>
      <c r="S199" s="58"/>
      <c r="T199" s="58"/>
      <c r="U199" s="58"/>
      <c r="V199" s="58"/>
      <c r="W199" s="58"/>
      <c r="X199" s="58"/>
      <c r="Y199" s="58"/>
    </row>
    <row r="200">
      <c r="A200" s="57"/>
      <c r="B200" s="57"/>
      <c r="C200" s="57"/>
      <c r="D200" s="57"/>
      <c r="E200" s="57"/>
      <c r="F200" s="58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8"/>
      <c r="S200" s="58"/>
      <c r="T200" s="58"/>
      <c r="U200" s="58"/>
      <c r="V200" s="58"/>
      <c r="W200" s="58"/>
      <c r="X200" s="58"/>
      <c r="Y200" s="58"/>
    </row>
    <row r="201">
      <c r="A201" s="57"/>
      <c r="B201" s="57"/>
      <c r="C201" s="57"/>
      <c r="D201" s="57"/>
      <c r="E201" s="57"/>
      <c r="F201" s="58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8"/>
      <c r="S201" s="58"/>
      <c r="T201" s="58"/>
      <c r="U201" s="58"/>
      <c r="V201" s="58"/>
      <c r="W201" s="58"/>
      <c r="X201" s="58"/>
      <c r="Y201" s="58"/>
    </row>
    <row r="202">
      <c r="A202" s="57"/>
      <c r="B202" s="57"/>
      <c r="C202" s="57"/>
      <c r="D202" s="57"/>
      <c r="E202" s="57"/>
      <c r="F202" s="58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8"/>
      <c r="S202" s="58"/>
      <c r="T202" s="58"/>
      <c r="U202" s="58"/>
      <c r="V202" s="58"/>
      <c r="W202" s="58"/>
      <c r="X202" s="58"/>
      <c r="Y202" s="58"/>
    </row>
    <row r="203">
      <c r="A203" s="57"/>
      <c r="B203" s="57"/>
      <c r="C203" s="57"/>
      <c r="D203" s="57"/>
      <c r="E203" s="57"/>
      <c r="F203" s="58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8"/>
      <c r="S203" s="58"/>
      <c r="T203" s="58"/>
      <c r="U203" s="58"/>
      <c r="V203" s="58"/>
      <c r="W203" s="58"/>
      <c r="X203" s="58"/>
      <c r="Y203" s="58"/>
    </row>
    <row r="204">
      <c r="A204" s="57"/>
      <c r="B204" s="57"/>
      <c r="C204" s="57"/>
      <c r="D204" s="57"/>
      <c r="E204" s="57"/>
      <c r="F204" s="58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8"/>
      <c r="S204" s="58"/>
      <c r="T204" s="58"/>
      <c r="U204" s="58"/>
      <c r="V204" s="58"/>
      <c r="W204" s="58"/>
      <c r="X204" s="58"/>
      <c r="Y204" s="58"/>
    </row>
    <row r="205">
      <c r="A205" s="57"/>
      <c r="B205" s="57"/>
      <c r="C205" s="57"/>
      <c r="D205" s="57"/>
      <c r="E205" s="57"/>
      <c r="F205" s="58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8"/>
      <c r="S205" s="58"/>
      <c r="T205" s="58"/>
      <c r="U205" s="58"/>
      <c r="V205" s="58"/>
      <c r="W205" s="58"/>
      <c r="X205" s="58"/>
      <c r="Y205" s="58"/>
    </row>
    <row r="206">
      <c r="A206" s="57"/>
      <c r="B206" s="57"/>
      <c r="C206" s="57"/>
      <c r="D206" s="57"/>
      <c r="E206" s="57"/>
      <c r="F206" s="58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8"/>
      <c r="S206" s="58"/>
      <c r="T206" s="58"/>
      <c r="U206" s="58"/>
      <c r="V206" s="58"/>
      <c r="W206" s="58"/>
      <c r="X206" s="58"/>
      <c r="Y206" s="58"/>
    </row>
    <row r="207">
      <c r="A207" s="57"/>
      <c r="B207" s="57"/>
      <c r="C207" s="57"/>
      <c r="D207" s="57"/>
      <c r="E207" s="57"/>
      <c r="F207" s="58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8"/>
      <c r="S207" s="58"/>
      <c r="T207" s="58"/>
      <c r="U207" s="58"/>
      <c r="V207" s="58"/>
      <c r="W207" s="58"/>
      <c r="X207" s="58"/>
      <c r="Y207" s="58"/>
    </row>
    <row r="208">
      <c r="A208" s="57"/>
      <c r="B208" s="57"/>
      <c r="C208" s="57"/>
      <c r="D208" s="57"/>
      <c r="E208" s="57"/>
      <c r="F208" s="58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8"/>
      <c r="S208" s="58"/>
      <c r="T208" s="58"/>
      <c r="U208" s="58"/>
      <c r="V208" s="58"/>
      <c r="W208" s="58"/>
      <c r="X208" s="58"/>
      <c r="Y208" s="58"/>
    </row>
    <row r="209">
      <c r="A209" s="57"/>
      <c r="B209" s="57"/>
      <c r="C209" s="57"/>
      <c r="D209" s="57"/>
      <c r="E209" s="57"/>
      <c r="F209" s="58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8"/>
      <c r="S209" s="58"/>
      <c r="T209" s="58"/>
      <c r="U209" s="58"/>
      <c r="V209" s="58"/>
      <c r="W209" s="58"/>
      <c r="X209" s="58"/>
      <c r="Y209" s="58"/>
    </row>
    <row r="210">
      <c r="A210" s="57"/>
      <c r="B210" s="57"/>
      <c r="C210" s="57"/>
      <c r="D210" s="57"/>
      <c r="E210" s="57"/>
      <c r="F210" s="58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8"/>
      <c r="S210" s="58"/>
      <c r="T210" s="58"/>
      <c r="U210" s="58"/>
      <c r="V210" s="58"/>
      <c r="W210" s="58"/>
      <c r="X210" s="58"/>
      <c r="Y210" s="58"/>
    </row>
    <row r="211">
      <c r="A211" s="57"/>
      <c r="B211" s="57"/>
      <c r="C211" s="57"/>
      <c r="D211" s="57"/>
      <c r="E211" s="57"/>
      <c r="F211" s="58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8"/>
      <c r="S211" s="58"/>
      <c r="T211" s="58"/>
      <c r="U211" s="58"/>
      <c r="V211" s="58"/>
      <c r="W211" s="58"/>
      <c r="X211" s="58"/>
      <c r="Y211" s="58"/>
    </row>
    <row r="212">
      <c r="A212" s="57"/>
      <c r="B212" s="57"/>
      <c r="C212" s="57"/>
      <c r="D212" s="57"/>
      <c r="E212" s="57"/>
      <c r="F212" s="58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8"/>
      <c r="S212" s="58"/>
      <c r="T212" s="58"/>
      <c r="U212" s="58"/>
      <c r="V212" s="58"/>
      <c r="W212" s="58"/>
      <c r="X212" s="58"/>
      <c r="Y212" s="58"/>
    </row>
    <row r="213">
      <c r="A213" s="57"/>
      <c r="B213" s="57"/>
      <c r="C213" s="57"/>
      <c r="D213" s="57"/>
      <c r="E213" s="57"/>
      <c r="F213" s="58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8"/>
      <c r="S213" s="58"/>
      <c r="T213" s="58"/>
      <c r="U213" s="58"/>
      <c r="V213" s="58"/>
      <c r="W213" s="58"/>
      <c r="X213" s="58"/>
      <c r="Y213" s="58"/>
    </row>
    <row r="214">
      <c r="A214" s="57"/>
      <c r="B214" s="57"/>
      <c r="C214" s="57"/>
      <c r="D214" s="57"/>
      <c r="E214" s="57"/>
      <c r="F214" s="58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8"/>
      <c r="S214" s="58"/>
      <c r="T214" s="58"/>
      <c r="U214" s="58"/>
      <c r="V214" s="58"/>
      <c r="W214" s="58"/>
      <c r="X214" s="58"/>
      <c r="Y214" s="58"/>
    </row>
    <row r="215">
      <c r="A215" s="57"/>
      <c r="B215" s="57"/>
      <c r="C215" s="57"/>
      <c r="D215" s="57"/>
      <c r="E215" s="57"/>
      <c r="F215" s="58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8"/>
      <c r="S215" s="58"/>
      <c r="T215" s="58"/>
      <c r="U215" s="58"/>
      <c r="V215" s="58"/>
      <c r="W215" s="58"/>
      <c r="X215" s="58"/>
      <c r="Y215" s="58"/>
    </row>
    <row r="216">
      <c r="A216" s="57"/>
      <c r="B216" s="57"/>
      <c r="C216" s="57"/>
      <c r="D216" s="57"/>
      <c r="E216" s="57"/>
      <c r="F216" s="58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8"/>
      <c r="S216" s="58"/>
      <c r="T216" s="58"/>
      <c r="U216" s="58"/>
      <c r="V216" s="58"/>
      <c r="W216" s="58"/>
      <c r="X216" s="58"/>
      <c r="Y216" s="58"/>
    </row>
    <row r="217">
      <c r="A217" s="57"/>
      <c r="B217" s="57"/>
      <c r="C217" s="57"/>
      <c r="D217" s="57"/>
      <c r="E217" s="57"/>
      <c r="F217" s="58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8"/>
      <c r="S217" s="58"/>
      <c r="T217" s="58"/>
      <c r="U217" s="58"/>
      <c r="V217" s="58"/>
      <c r="W217" s="58"/>
      <c r="X217" s="58"/>
      <c r="Y217" s="58"/>
    </row>
    <row r="218">
      <c r="A218" s="57"/>
      <c r="B218" s="57"/>
      <c r="C218" s="57"/>
      <c r="D218" s="57"/>
      <c r="E218" s="57"/>
      <c r="F218" s="58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8"/>
      <c r="S218" s="58"/>
      <c r="T218" s="58"/>
      <c r="U218" s="58"/>
      <c r="V218" s="58"/>
      <c r="W218" s="58"/>
      <c r="X218" s="58"/>
      <c r="Y218" s="58"/>
    </row>
    <row r="219">
      <c r="A219" s="57"/>
      <c r="B219" s="57"/>
      <c r="C219" s="57"/>
      <c r="D219" s="57"/>
      <c r="E219" s="57"/>
      <c r="F219" s="58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8"/>
      <c r="S219" s="58"/>
      <c r="T219" s="58"/>
      <c r="U219" s="58"/>
      <c r="V219" s="58"/>
      <c r="W219" s="58"/>
      <c r="X219" s="58"/>
      <c r="Y219" s="58"/>
    </row>
    <row r="220">
      <c r="A220" s="57"/>
      <c r="B220" s="57"/>
      <c r="C220" s="57"/>
      <c r="D220" s="57"/>
      <c r="E220" s="57"/>
      <c r="F220" s="58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8"/>
      <c r="S220" s="58"/>
      <c r="T220" s="58"/>
      <c r="U220" s="58"/>
      <c r="V220" s="58"/>
      <c r="W220" s="58"/>
      <c r="X220" s="58"/>
      <c r="Y220" s="58"/>
    </row>
    <row r="221">
      <c r="A221" s="57"/>
      <c r="B221" s="57"/>
      <c r="C221" s="57"/>
      <c r="D221" s="57"/>
      <c r="E221" s="57"/>
      <c r="F221" s="58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8"/>
      <c r="S221" s="58"/>
      <c r="T221" s="58"/>
      <c r="U221" s="58"/>
      <c r="V221" s="58"/>
      <c r="W221" s="58"/>
      <c r="X221" s="58"/>
      <c r="Y221" s="58"/>
    </row>
    <row r="222">
      <c r="A222" s="57"/>
      <c r="B222" s="57"/>
      <c r="C222" s="57"/>
      <c r="D222" s="57"/>
      <c r="E222" s="57"/>
      <c r="F222" s="58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8"/>
      <c r="S222" s="58"/>
      <c r="T222" s="58"/>
      <c r="U222" s="58"/>
      <c r="V222" s="58"/>
      <c r="W222" s="58"/>
      <c r="X222" s="58"/>
      <c r="Y222" s="58"/>
    </row>
    <row r="223">
      <c r="A223" s="57"/>
      <c r="B223" s="57"/>
      <c r="C223" s="57"/>
      <c r="D223" s="57"/>
      <c r="E223" s="57"/>
      <c r="F223" s="58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8"/>
      <c r="S223" s="58"/>
      <c r="T223" s="58"/>
      <c r="U223" s="58"/>
      <c r="V223" s="58"/>
      <c r="W223" s="58"/>
      <c r="X223" s="58"/>
      <c r="Y223" s="58"/>
    </row>
    <row r="224">
      <c r="A224" s="57"/>
      <c r="B224" s="57"/>
      <c r="C224" s="57"/>
      <c r="D224" s="57"/>
      <c r="E224" s="57"/>
      <c r="F224" s="58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8"/>
      <c r="S224" s="58"/>
      <c r="T224" s="58"/>
      <c r="U224" s="58"/>
      <c r="V224" s="58"/>
      <c r="W224" s="58"/>
      <c r="X224" s="58"/>
      <c r="Y224" s="58"/>
    </row>
    <row r="225">
      <c r="A225" s="57"/>
      <c r="B225" s="57"/>
      <c r="C225" s="57"/>
      <c r="D225" s="57"/>
      <c r="E225" s="57"/>
      <c r="F225" s="58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8"/>
      <c r="S225" s="58"/>
      <c r="T225" s="58"/>
      <c r="U225" s="58"/>
      <c r="V225" s="58"/>
      <c r="W225" s="58"/>
      <c r="X225" s="58"/>
      <c r="Y225" s="58"/>
    </row>
    <row r="226">
      <c r="A226" s="57"/>
      <c r="B226" s="57"/>
      <c r="C226" s="57"/>
      <c r="D226" s="57"/>
      <c r="E226" s="57"/>
      <c r="F226" s="58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8"/>
      <c r="S226" s="58"/>
      <c r="T226" s="58"/>
      <c r="U226" s="58"/>
      <c r="V226" s="58"/>
      <c r="W226" s="58"/>
      <c r="X226" s="58"/>
      <c r="Y226" s="58"/>
    </row>
    <row r="227">
      <c r="A227" s="57"/>
      <c r="B227" s="57"/>
      <c r="C227" s="57"/>
      <c r="D227" s="57"/>
      <c r="E227" s="57"/>
      <c r="F227" s="58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8"/>
      <c r="S227" s="58"/>
      <c r="T227" s="58"/>
      <c r="U227" s="58"/>
      <c r="V227" s="58"/>
      <c r="W227" s="58"/>
      <c r="X227" s="58"/>
      <c r="Y227" s="58"/>
    </row>
    <row r="228">
      <c r="A228" s="57"/>
      <c r="B228" s="57"/>
      <c r="C228" s="57"/>
      <c r="D228" s="57"/>
      <c r="E228" s="57"/>
      <c r="F228" s="58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8"/>
      <c r="S228" s="58"/>
      <c r="T228" s="58"/>
      <c r="U228" s="58"/>
      <c r="V228" s="58"/>
      <c r="W228" s="58"/>
      <c r="X228" s="58"/>
      <c r="Y228" s="58"/>
    </row>
    <row r="229">
      <c r="A229" s="57"/>
      <c r="B229" s="57"/>
      <c r="C229" s="57"/>
      <c r="D229" s="57"/>
      <c r="E229" s="57"/>
      <c r="F229" s="58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8"/>
      <c r="S229" s="58"/>
      <c r="T229" s="58"/>
      <c r="U229" s="58"/>
      <c r="V229" s="58"/>
      <c r="W229" s="58"/>
      <c r="X229" s="58"/>
      <c r="Y229" s="58"/>
    </row>
    <row r="230">
      <c r="A230" s="57"/>
      <c r="B230" s="57"/>
      <c r="C230" s="57"/>
      <c r="D230" s="57"/>
      <c r="E230" s="57"/>
      <c r="F230" s="58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8"/>
      <c r="S230" s="58"/>
      <c r="T230" s="58"/>
      <c r="U230" s="58"/>
      <c r="V230" s="58"/>
      <c r="W230" s="58"/>
      <c r="X230" s="58"/>
      <c r="Y230" s="58"/>
    </row>
    <row r="231">
      <c r="A231" s="57"/>
      <c r="B231" s="57"/>
      <c r="C231" s="57"/>
      <c r="D231" s="57"/>
      <c r="E231" s="57"/>
      <c r="F231" s="58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8"/>
      <c r="S231" s="58"/>
      <c r="T231" s="58"/>
      <c r="U231" s="58"/>
      <c r="V231" s="58"/>
      <c r="W231" s="58"/>
      <c r="X231" s="58"/>
      <c r="Y231" s="58"/>
    </row>
    <row r="232">
      <c r="A232" s="57"/>
      <c r="B232" s="57"/>
      <c r="C232" s="57"/>
      <c r="D232" s="57"/>
      <c r="E232" s="57"/>
      <c r="F232" s="58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8"/>
      <c r="S232" s="58"/>
      <c r="T232" s="58"/>
      <c r="U232" s="58"/>
      <c r="V232" s="58"/>
      <c r="W232" s="58"/>
      <c r="X232" s="58"/>
      <c r="Y232" s="58"/>
    </row>
    <row r="233">
      <c r="A233" s="57"/>
      <c r="B233" s="57"/>
      <c r="C233" s="57"/>
      <c r="D233" s="57"/>
      <c r="E233" s="57"/>
      <c r="F233" s="58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8"/>
      <c r="S233" s="58"/>
      <c r="T233" s="58"/>
      <c r="U233" s="58"/>
      <c r="V233" s="58"/>
      <c r="W233" s="58"/>
      <c r="X233" s="58"/>
      <c r="Y233" s="58"/>
    </row>
    <row r="234">
      <c r="A234" s="57"/>
      <c r="B234" s="57"/>
      <c r="C234" s="57"/>
      <c r="D234" s="57"/>
      <c r="E234" s="57"/>
      <c r="F234" s="58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8"/>
      <c r="S234" s="58"/>
      <c r="T234" s="58"/>
      <c r="U234" s="58"/>
      <c r="V234" s="58"/>
      <c r="W234" s="58"/>
      <c r="X234" s="58"/>
      <c r="Y234" s="58"/>
    </row>
    <row r="235">
      <c r="A235" s="57"/>
      <c r="B235" s="57"/>
      <c r="C235" s="57"/>
      <c r="D235" s="57"/>
      <c r="E235" s="57"/>
      <c r="F235" s="58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8"/>
      <c r="S235" s="58"/>
      <c r="T235" s="58"/>
      <c r="U235" s="58"/>
      <c r="V235" s="58"/>
      <c r="W235" s="58"/>
      <c r="X235" s="58"/>
      <c r="Y235" s="58"/>
    </row>
    <row r="236">
      <c r="A236" s="57"/>
      <c r="B236" s="57"/>
      <c r="C236" s="57"/>
      <c r="D236" s="57"/>
      <c r="E236" s="57"/>
      <c r="F236" s="58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8"/>
      <c r="S236" s="58"/>
      <c r="T236" s="58"/>
      <c r="U236" s="58"/>
      <c r="V236" s="58"/>
      <c r="W236" s="58"/>
      <c r="X236" s="58"/>
      <c r="Y236" s="58"/>
    </row>
    <row r="237">
      <c r="A237" s="57"/>
      <c r="B237" s="57"/>
      <c r="C237" s="57"/>
      <c r="D237" s="57"/>
      <c r="E237" s="57"/>
      <c r="F237" s="58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8"/>
      <c r="S237" s="58"/>
      <c r="T237" s="58"/>
      <c r="U237" s="58"/>
      <c r="V237" s="58"/>
      <c r="W237" s="58"/>
      <c r="X237" s="58"/>
      <c r="Y237" s="58"/>
    </row>
    <row r="238">
      <c r="A238" s="57"/>
      <c r="B238" s="57"/>
      <c r="C238" s="57"/>
      <c r="D238" s="57"/>
      <c r="E238" s="57"/>
      <c r="F238" s="58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8"/>
      <c r="S238" s="58"/>
      <c r="T238" s="58"/>
      <c r="U238" s="58"/>
      <c r="V238" s="58"/>
      <c r="W238" s="58"/>
      <c r="X238" s="58"/>
      <c r="Y238" s="58"/>
    </row>
    <row r="239">
      <c r="A239" s="57"/>
      <c r="B239" s="57"/>
      <c r="C239" s="57"/>
      <c r="D239" s="57"/>
      <c r="E239" s="57"/>
      <c r="F239" s="58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8"/>
      <c r="S239" s="58"/>
      <c r="T239" s="58"/>
      <c r="U239" s="58"/>
      <c r="V239" s="58"/>
      <c r="W239" s="58"/>
      <c r="X239" s="58"/>
      <c r="Y239" s="58"/>
    </row>
    <row r="240">
      <c r="A240" s="57"/>
      <c r="B240" s="57"/>
      <c r="C240" s="57"/>
      <c r="D240" s="57"/>
      <c r="E240" s="57"/>
      <c r="F240" s="58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8"/>
      <c r="S240" s="58"/>
      <c r="T240" s="58"/>
      <c r="U240" s="58"/>
      <c r="V240" s="58"/>
      <c r="W240" s="58"/>
      <c r="X240" s="58"/>
      <c r="Y240" s="58"/>
    </row>
    <row r="241">
      <c r="A241" s="57"/>
      <c r="B241" s="57"/>
      <c r="C241" s="57"/>
      <c r="D241" s="57"/>
      <c r="E241" s="57"/>
      <c r="F241" s="58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8"/>
      <c r="S241" s="58"/>
      <c r="T241" s="58"/>
      <c r="U241" s="58"/>
      <c r="V241" s="58"/>
      <c r="W241" s="58"/>
      <c r="X241" s="58"/>
      <c r="Y241" s="58"/>
    </row>
    <row r="242">
      <c r="A242" s="57"/>
      <c r="B242" s="57"/>
      <c r="C242" s="57"/>
      <c r="D242" s="57"/>
      <c r="E242" s="57"/>
      <c r="F242" s="58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8"/>
      <c r="S242" s="58"/>
      <c r="T242" s="58"/>
      <c r="U242" s="58"/>
      <c r="V242" s="58"/>
      <c r="W242" s="58"/>
      <c r="X242" s="58"/>
      <c r="Y242" s="58"/>
    </row>
    <row r="243">
      <c r="A243" s="57"/>
      <c r="B243" s="57"/>
      <c r="C243" s="57"/>
      <c r="D243" s="57"/>
      <c r="E243" s="57"/>
      <c r="F243" s="58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8"/>
      <c r="S243" s="58"/>
      <c r="T243" s="58"/>
      <c r="U243" s="58"/>
      <c r="V243" s="58"/>
      <c r="W243" s="58"/>
      <c r="X243" s="58"/>
      <c r="Y243" s="58"/>
    </row>
    <row r="244">
      <c r="A244" s="57"/>
      <c r="B244" s="57"/>
      <c r="C244" s="57"/>
      <c r="D244" s="57"/>
      <c r="E244" s="57"/>
      <c r="F244" s="58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8"/>
      <c r="S244" s="58"/>
      <c r="T244" s="58"/>
      <c r="U244" s="58"/>
      <c r="V244" s="58"/>
      <c r="W244" s="58"/>
      <c r="X244" s="58"/>
      <c r="Y244" s="58"/>
    </row>
    <row r="245">
      <c r="A245" s="57"/>
      <c r="B245" s="57"/>
      <c r="C245" s="57"/>
      <c r="D245" s="57"/>
      <c r="E245" s="57"/>
      <c r="F245" s="58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8"/>
      <c r="S245" s="58"/>
      <c r="T245" s="58"/>
      <c r="U245" s="58"/>
      <c r="V245" s="58"/>
      <c r="W245" s="58"/>
      <c r="X245" s="58"/>
      <c r="Y245" s="58"/>
    </row>
    <row r="246">
      <c r="A246" s="57"/>
      <c r="B246" s="57"/>
      <c r="C246" s="57"/>
      <c r="D246" s="57"/>
      <c r="E246" s="57"/>
      <c r="F246" s="58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8"/>
      <c r="S246" s="58"/>
      <c r="T246" s="58"/>
      <c r="U246" s="58"/>
      <c r="V246" s="58"/>
      <c r="W246" s="58"/>
      <c r="X246" s="58"/>
      <c r="Y246" s="58"/>
    </row>
    <row r="247">
      <c r="A247" s="57"/>
      <c r="B247" s="57"/>
      <c r="C247" s="57"/>
      <c r="D247" s="57"/>
      <c r="E247" s="57"/>
      <c r="F247" s="58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8"/>
      <c r="S247" s="58"/>
      <c r="T247" s="58"/>
      <c r="U247" s="58"/>
      <c r="V247" s="58"/>
      <c r="W247" s="58"/>
      <c r="X247" s="58"/>
      <c r="Y247" s="58"/>
    </row>
    <row r="248">
      <c r="A248" s="57"/>
      <c r="B248" s="57"/>
      <c r="C248" s="57"/>
      <c r="D248" s="57"/>
      <c r="E248" s="57"/>
      <c r="F248" s="58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8"/>
      <c r="S248" s="58"/>
      <c r="T248" s="58"/>
      <c r="U248" s="58"/>
      <c r="V248" s="58"/>
      <c r="W248" s="58"/>
      <c r="X248" s="58"/>
      <c r="Y248" s="58"/>
    </row>
    <row r="249">
      <c r="A249" s="57"/>
      <c r="B249" s="57"/>
      <c r="C249" s="57"/>
      <c r="D249" s="57"/>
      <c r="E249" s="57"/>
      <c r="F249" s="58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8"/>
      <c r="S249" s="58"/>
      <c r="T249" s="58"/>
      <c r="U249" s="58"/>
      <c r="V249" s="58"/>
      <c r="W249" s="58"/>
      <c r="X249" s="58"/>
      <c r="Y249" s="58"/>
    </row>
    <row r="250">
      <c r="A250" s="57"/>
      <c r="B250" s="57"/>
      <c r="C250" s="57"/>
      <c r="D250" s="57"/>
      <c r="E250" s="57"/>
      <c r="F250" s="58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8"/>
      <c r="S250" s="58"/>
      <c r="T250" s="58"/>
      <c r="U250" s="58"/>
      <c r="V250" s="58"/>
      <c r="W250" s="58"/>
      <c r="X250" s="58"/>
      <c r="Y250" s="58"/>
    </row>
    <row r="251">
      <c r="A251" s="57"/>
      <c r="B251" s="57"/>
      <c r="C251" s="57"/>
      <c r="D251" s="57"/>
      <c r="E251" s="57"/>
      <c r="F251" s="58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8"/>
      <c r="S251" s="58"/>
      <c r="T251" s="58"/>
      <c r="U251" s="58"/>
      <c r="V251" s="58"/>
      <c r="W251" s="58"/>
      <c r="X251" s="58"/>
      <c r="Y251" s="58"/>
    </row>
    <row r="252">
      <c r="A252" s="57"/>
      <c r="B252" s="57"/>
      <c r="C252" s="57"/>
      <c r="D252" s="57"/>
      <c r="E252" s="57"/>
      <c r="F252" s="58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8"/>
      <c r="S252" s="58"/>
      <c r="T252" s="58"/>
      <c r="U252" s="58"/>
      <c r="V252" s="58"/>
      <c r="W252" s="58"/>
      <c r="X252" s="58"/>
      <c r="Y252" s="58"/>
    </row>
    <row r="253">
      <c r="A253" s="57"/>
      <c r="B253" s="57"/>
      <c r="C253" s="57"/>
      <c r="D253" s="57"/>
      <c r="E253" s="57"/>
      <c r="F253" s="58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8"/>
      <c r="S253" s="58"/>
      <c r="T253" s="58"/>
      <c r="U253" s="58"/>
      <c r="V253" s="58"/>
      <c r="W253" s="58"/>
      <c r="X253" s="58"/>
      <c r="Y253" s="58"/>
    </row>
    <row r="254">
      <c r="A254" s="57"/>
      <c r="B254" s="57"/>
      <c r="C254" s="57"/>
      <c r="D254" s="57"/>
      <c r="E254" s="57"/>
      <c r="F254" s="58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8"/>
      <c r="S254" s="58"/>
      <c r="T254" s="58"/>
      <c r="U254" s="58"/>
      <c r="V254" s="58"/>
      <c r="W254" s="58"/>
      <c r="X254" s="58"/>
      <c r="Y254" s="58"/>
    </row>
    <row r="255">
      <c r="A255" s="57"/>
      <c r="B255" s="57"/>
      <c r="C255" s="57"/>
      <c r="D255" s="57"/>
      <c r="E255" s="57"/>
      <c r="F255" s="58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8"/>
      <c r="S255" s="58"/>
      <c r="T255" s="58"/>
      <c r="U255" s="58"/>
      <c r="V255" s="58"/>
      <c r="W255" s="58"/>
      <c r="X255" s="58"/>
      <c r="Y255" s="58"/>
    </row>
    <row r="256">
      <c r="A256" s="57"/>
      <c r="B256" s="57"/>
      <c r="C256" s="57"/>
      <c r="D256" s="57"/>
      <c r="E256" s="57"/>
      <c r="F256" s="58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8"/>
      <c r="S256" s="58"/>
      <c r="T256" s="58"/>
      <c r="U256" s="58"/>
      <c r="V256" s="58"/>
      <c r="W256" s="58"/>
      <c r="X256" s="58"/>
      <c r="Y256" s="58"/>
    </row>
    <row r="257">
      <c r="A257" s="57"/>
      <c r="B257" s="57"/>
      <c r="C257" s="57"/>
      <c r="D257" s="57"/>
      <c r="E257" s="57"/>
      <c r="F257" s="58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8"/>
      <c r="S257" s="58"/>
      <c r="T257" s="58"/>
      <c r="U257" s="58"/>
      <c r="V257" s="58"/>
      <c r="W257" s="58"/>
      <c r="X257" s="58"/>
      <c r="Y257" s="58"/>
    </row>
    <row r="258">
      <c r="A258" s="57"/>
      <c r="B258" s="57"/>
      <c r="C258" s="57"/>
      <c r="D258" s="57"/>
      <c r="E258" s="57"/>
      <c r="F258" s="58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8"/>
      <c r="S258" s="58"/>
      <c r="T258" s="58"/>
      <c r="U258" s="58"/>
      <c r="V258" s="58"/>
      <c r="W258" s="58"/>
      <c r="X258" s="58"/>
      <c r="Y258" s="58"/>
    </row>
    <row r="259">
      <c r="A259" s="57"/>
      <c r="B259" s="57"/>
      <c r="C259" s="57"/>
      <c r="D259" s="57"/>
      <c r="E259" s="57"/>
      <c r="F259" s="58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8"/>
      <c r="S259" s="58"/>
      <c r="T259" s="58"/>
      <c r="U259" s="58"/>
      <c r="V259" s="58"/>
      <c r="W259" s="58"/>
      <c r="X259" s="58"/>
      <c r="Y259" s="58"/>
    </row>
    <row r="260">
      <c r="A260" s="57"/>
      <c r="B260" s="57"/>
      <c r="C260" s="57"/>
      <c r="D260" s="57"/>
      <c r="E260" s="57"/>
      <c r="F260" s="58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8"/>
      <c r="S260" s="58"/>
      <c r="T260" s="58"/>
      <c r="U260" s="58"/>
      <c r="V260" s="58"/>
      <c r="W260" s="58"/>
      <c r="X260" s="58"/>
      <c r="Y260" s="58"/>
    </row>
    <row r="261">
      <c r="A261" s="57"/>
      <c r="B261" s="57"/>
      <c r="C261" s="57"/>
      <c r="D261" s="57"/>
      <c r="E261" s="57"/>
      <c r="F261" s="58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8"/>
      <c r="S261" s="58"/>
      <c r="T261" s="58"/>
      <c r="U261" s="58"/>
      <c r="V261" s="58"/>
      <c r="W261" s="58"/>
      <c r="X261" s="58"/>
      <c r="Y261" s="58"/>
    </row>
    <row r="262">
      <c r="A262" s="57"/>
      <c r="B262" s="57"/>
      <c r="C262" s="57"/>
      <c r="D262" s="57"/>
      <c r="E262" s="57"/>
      <c r="F262" s="58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8"/>
      <c r="S262" s="58"/>
      <c r="T262" s="58"/>
      <c r="U262" s="58"/>
      <c r="V262" s="58"/>
      <c r="W262" s="58"/>
      <c r="X262" s="58"/>
      <c r="Y262" s="58"/>
    </row>
    <row r="263">
      <c r="A263" s="57"/>
      <c r="B263" s="57"/>
      <c r="C263" s="57"/>
      <c r="D263" s="57"/>
      <c r="E263" s="57"/>
      <c r="F263" s="58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8"/>
      <c r="S263" s="58"/>
      <c r="T263" s="58"/>
      <c r="U263" s="58"/>
      <c r="V263" s="58"/>
      <c r="W263" s="58"/>
      <c r="X263" s="58"/>
      <c r="Y263" s="58"/>
    </row>
    <row r="264">
      <c r="A264" s="57"/>
      <c r="B264" s="57"/>
      <c r="C264" s="57"/>
      <c r="D264" s="57"/>
      <c r="E264" s="57"/>
      <c r="F264" s="58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8"/>
      <c r="S264" s="58"/>
      <c r="T264" s="58"/>
      <c r="U264" s="58"/>
      <c r="V264" s="58"/>
      <c r="W264" s="58"/>
      <c r="X264" s="58"/>
      <c r="Y264" s="58"/>
    </row>
    <row r="265">
      <c r="A265" s="57"/>
      <c r="B265" s="57"/>
      <c r="C265" s="57"/>
      <c r="D265" s="57"/>
      <c r="E265" s="57"/>
      <c r="F265" s="58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8"/>
      <c r="S265" s="58"/>
      <c r="T265" s="58"/>
      <c r="U265" s="58"/>
      <c r="V265" s="58"/>
      <c r="W265" s="58"/>
      <c r="X265" s="58"/>
      <c r="Y265" s="58"/>
    </row>
    <row r="266">
      <c r="A266" s="57"/>
      <c r="B266" s="57"/>
      <c r="C266" s="57"/>
      <c r="D266" s="57"/>
      <c r="E266" s="57"/>
      <c r="F266" s="58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8"/>
      <c r="S266" s="58"/>
      <c r="T266" s="58"/>
      <c r="U266" s="58"/>
      <c r="V266" s="58"/>
      <c r="W266" s="58"/>
      <c r="X266" s="58"/>
      <c r="Y266" s="58"/>
    </row>
    <row r="267">
      <c r="A267" s="57"/>
      <c r="B267" s="57"/>
      <c r="C267" s="57"/>
      <c r="D267" s="57"/>
      <c r="E267" s="57"/>
      <c r="F267" s="58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8"/>
      <c r="S267" s="58"/>
      <c r="T267" s="58"/>
      <c r="U267" s="58"/>
      <c r="V267" s="58"/>
      <c r="W267" s="58"/>
      <c r="X267" s="58"/>
      <c r="Y267" s="58"/>
    </row>
    <row r="268">
      <c r="A268" s="57"/>
      <c r="B268" s="57"/>
      <c r="C268" s="57"/>
      <c r="D268" s="57"/>
      <c r="E268" s="57"/>
      <c r="F268" s="58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8"/>
      <c r="S268" s="58"/>
      <c r="T268" s="58"/>
      <c r="U268" s="58"/>
      <c r="V268" s="58"/>
      <c r="W268" s="58"/>
      <c r="X268" s="58"/>
      <c r="Y268" s="58"/>
    </row>
    <row r="269">
      <c r="A269" s="57"/>
      <c r="B269" s="57"/>
      <c r="C269" s="57"/>
      <c r="D269" s="57"/>
      <c r="E269" s="57"/>
      <c r="F269" s="58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8"/>
      <c r="S269" s="58"/>
      <c r="T269" s="58"/>
      <c r="U269" s="58"/>
      <c r="V269" s="58"/>
      <c r="W269" s="58"/>
      <c r="X269" s="58"/>
      <c r="Y269" s="58"/>
    </row>
    <row r="270">
      <c r="A270" s="57"/>
      <c r="B270" s="57"/>
      <c r="C270" s="57"/>
      <c r="D270" s="57"/>
      <c r="E270" s="57"/>
      <c r="F270" s="58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8"/>
      <c r="S270" s="58"/>
      <c r="T270" s="58"/>
      <c r="U270" s="58"/>
      <c r="V270" s="58"/>
      <c r="W270" s="58"/>
      <c r="X270" s="58"/>
      <c r="Y270" s="58"/>
    </row>
    <row r="271">
      <c r="A271" s="57"/>
      <c r="B271" s="57"/>
      <c r="C271" s="57"/>
      <c r="D271" s="57"/>
      <c r="E271" s="57"/>
      <c r="F271" s="58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8"/>
      <c r="S271" s="58"/>
      <c r="T271" s="58"/>
      <c r="U271" s="58"/>
      <c r="V271" s="58"/>
      <c r="W271" s="58"/>
      <c r="X271" s="58"/>
      <c r="Y271" s="58"/>
    </row>
    <row r="272">
      <c r="A272" s="57"/>
      <c r="B272" s="57"/>
      <c r="C272" s="57"/>
      <c r="D272" s="57"/>
      <c r="E272" s="57"/>
      <c r="F272" s="58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8"/>
      <c r="S272" s="58"/>
      <c r="T272" s="58"/>
      <c r="U272" s="58"/>
      <c r="V272" s="58"/>
      <c r="W272" s="58"/>
      <c r="X272" s="58"/>
      <c r="Y272" s="58"/>
    </row>
    <row r="273">
      <c r="A273" s="57"/>
      <c r="B273" s="57"/>
      <c r="C273" s="57"/>
      <c r="D273" s="57"/>
      <c r="E273" s="57"/>
      <c r="F273" s="58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8"/>
      <c r="S273" s="58"/>
      <c r="T273" s="58"/>
      <c r="U273" s="58"/>
      <c r="V273" s="58"/>
      <c r="W273" s="58"/>
      <c r="X273" s="58"/>
      <c r="Y273" s="58"/>
    </row>
    <row r="274">
      <c r="A274" s="57"/>
      <c r="B274" s="57"/>
      <c r="C274" s="57"/>
      <c r="D274" s="57"/>
      <c r="E274" s="57"/>
      <c r="F274" s="58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8"/>
      <c r="S274" s="58"/>
      <c r="T274" s="58"/>
      <c r="U274" s="58"/>
      <c r="V274" s="58"/>
      <c r="W274" s="58"/>
      <c r="X274" s="58"/>
      <c r="Y274" s="58"/>
    </row>
    <row r="275">
      <c r="A275" s="57"/>
      <c r="B275" s="57"/>
      <c r="C275" s="57"/>
      <c r="D275" s="57"/>
      <c r="E275" s="57"/>
      <c r="F275" s="58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8"/>
      <c r="S275" s="58"/>
      <c r="T275" s="58"/>
      <c r="U275" s="58"/>
      <c r="V275" s="58"/>
      <c r="W275" s="58"/>
      <c r="X275" s="58"/>
      <c r="Y275" s="58"/>
    </row>
    <row r="276">
      <c r="A276" s="57"/>
      <c r="B276" s="57"/>
      <c r="C276" s="57"/>
      <c r="D276" s="57"/>
      <c r="E276" s="57"/>
      <c r="F276" s="58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8"/>
      <c r="S276" s="58"/>
      <c r="T276" s="58"/>
      <c r="U276" s="58"/>
      <c r="V276" s="58"/>
      <c r="W276" s="58"/>
      <c r="X276" s="58"/>
      <c r="Y276" s="58"/>
    </row>
    <row r="277">
      <c r="A277" s="57"/>
      <c r="B277" s="57"/>
      <c r="C277" s="57"/>
      <c r="D277" s="57"/>
      <c r="E277" s="57"/>
      <c r="F277" s="58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8"/>
      <c r="S277" s="58"/>
      <c r="T277" s="58"/>
      <c r="U277" s="58"/>
      <c r="V277" s="58"/>
      <c r="W277" s="58"/>
      <c r="X277" s="58"/>
      <c r="Y277" s="58"/>
    </row>
    <row r="278">
      <c r="A278" s="57"/>
      <c r="B278" s="57"/>
      <c r="C278" s="57"/>
      <c r="D278" s="57"/>
      <c r="E278" s="57"/>
      <c r="F278" s="58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8"/>
      <c r="S278" s="58"/>
      <c r="T278" s="58"/>
      <c r="U278" s="58"/>
      <c r="V278" s="58"/>
      <c r="W278" s="58"/>
      <c r="X278" s="58"/>
      <c r="Y278" s="58"/>
    </row>
    <row r="279">
      <c r="A279" s="57"/>
      <c r="B279" s="57"/>
      <c r="C279" s="57"/>
      <c r="D279" s="57"/>
      <c r="E279" s="57"/>
      <c r="F279" s="58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8"/>
      <c r="S279" s="58"/>
      <c r="T279" s="58"/>
      <c r="U279" s="58"/>
      <c r="V279" s="58"/>
      <c r="W279" s="58"/>
      <c r="X279" s="58"/>
      <c r="Y279" s="58"/>
    </row>
    <row r="280">
      <c r="A280" s="57"/>
      <c r="B280" s="57"/>
      <c r="C280" s="57"/>
      <c r="D280" s="57"/>
      <c r="E280" s="57"/>
      <c r="F280" s="58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8"/>
      <c r="S280" s="58"/>
      <c r="T280" s="58"/>
      <c r="U280" s="58"/>
      <c r="V280" s="58"/>
      <c r="W280" s="58"/>
      <c r="X280" s="58"/>
      <c r="Y280" s="58"/>
    </row>
    <row r="281">
      <c r="A281" s="57"/>
      <c r="B281" s="57"/>
      <c r="C281" s="57"/>
      <c r="D281" s="57"/>
      <c r="E281" s="57"/>
      <c r="F281" s="58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8"/>
      <c r="S281" s="58"/>
      <c r="T281" s="58"/>
      <c r="U281" s="58"/>
      <c r="V281" s="58"/>
      <c r="W281" s="58"/>
      <c r="X281" s="58"/>
      <c r="Y281" s="58"/>
    </row>
    <row r="282">
      <c r="A282" s="57"/>
      <c r="B282" s="57"/>
      <c r="C282" s="57"/>
      <c r="D282" s="57"/>
      <c r="E282" s="57"/>
      <c r="F282" s="58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8"/>
      <c r="S282" s="58"/>
      <c r="T282" s="58"/>
      <c r="U282" s="58"/>
      <c r="V282" s="58"/>
      <c r="W282" s="58"/>
      <c r="X282" s="58"/>
      <c r="Y282" s="58"/>
    </row>
    <row r="283">
      <c r="A283" s="57"/>
      <c r="B283" s="57"/>
      <c r="C283" s="57"/>
      <c r="D283" s="57"/>
      <c r="E283" s="57"/>
      <c r="F283" s="58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8"/>
      <c r="S283" s="58"/>
      <c r="T283" s="58"/>
      <c r="U283" s="58"/>
      <c r="V283" s="58"/>
      <c r="W283" s="58"/>
      <c r="X283" s="58"/>
      <c r="Y283" s="58"/>
    </row>
    <row r="284">
      <c r="A284" s="57"/>
      <c r="B284" s="57"/>
      <c r="C284" s="57"/>
      <c r="D284" s="57"/>
      <c r="E284" s="57"/>
      <c r="F284" s="58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8"/>
      <c r="S284" s="58"/>
      <c r="T284" s="58"/>
      <c r="U284" s="58"/>
      <c r="V284" s="58"/>
      <c r="W284" s="58"/>
      <c r="X284" s="58"/>
      <c r="Y284" s="58"/>
    </row>
    <row r="285">
      <c r="A285" s="57"/>
      <c r="B285" s="57"/>
      <c r="C285" s="57"/>
      <c r="D285" s="57"/>
      <c r="E285" s="57"/>
      <c r="F285" s="58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8"/>
      <c r="S285" s="58"/>
      <c r="T285" s="58"/>
      <c r="U285" s="58"/>
      <c r="V285" s="58"/>
      <c r="W285" s="58"/>
      <c r="X285" s="58"/>
      <c r="Y285" s="58"/>
    </row>
    <row r="286">
      <c r="A286" s="57"/>
      <c r="B286" s="57"/>
      <c r="C286" s="57"/>
      <c r="D286" s="57"/>
      <c r="E286" s="57"/>
      <c r="F286" s="58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8"/>
      <c r="S286" s="58"/>
      <c r="T286" s="58"/>
      <c r="U286" s="58"/>
      <c r="V286" s="58"/>
      <c r="W286" s="58"/>
      <c r="X286" s="58"/>
      <c r="Y286" s="58"/>
    </row>
    <row r="287">
      <c r="A287" s="57"/>
      <c r="B287" s="57"/>
      <c r="C287" s="57"/>
      <c r="D287" s="57"/>
      <c r="E287" s="57"/>
      <c r="F287" s="58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8"/>
      <c r="S287" s="58"/>
      <c r="T287" s="58"/>
      <c r="U287" s="58"/>
      <c r="V287" s="58"/>
      <c r="W287" s="58"/>
      <c r="X287" s="58"/>
      <c r="Y287" s="58"/>
    </row>
    <row r="288">
      <c r="A288" s="57"/>
      <c r="B288" s="57"/>
      <c r="C288" s="57"/>
      <c r="D288" s="57"/>
      <c r="E288" s="57"/>
      <c r="F288" s="58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8"/>
      <c r="S288" s="58"/>
      <c r="T288" s="58"/>
      <c r="U288" s="58"/>
      <c r="V288" s="58"/>
      <c r="W288" s="58"/>
      <c r="X288" s="58"/>
      <c r="Y288" s="58"/>
    </row>
    <row r="289">
      <c r="A289" s="57"/>
      <c r="B289" s="57"/>
      <c r="C289" s="57"/>
      <c r="D289" s="57"/>
      <c r="E289" s="57"/>
      <c r="F289" s="58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8"/>
      <c r="S289" s="58"/>
      <c r="T289" s="58"/>
      <c r="U289" s="58"/>
      <c r="V289" s="58"/>
      <c r="W289" s="58"/>
      <c r="X289" s="58"/>
      <c r="Y289" s="58"/>
    </row>
    <row r="290">
      <c r="A290" s="57"/>
      <c r="B290" s="57"/>
      <c r="C290" s="57"/>
      <c r="D290" s="57"/>
      <c r="E290" s="57"/>
      <c r="F290" s="58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8"/>
      <c r="S290" s="58"/>
      <c r="T290" s="58"/>
      <c r="U290" s="58"/>
      <c r="V290" s="58"/>
      <c r="W290" s="58"/>
      <c r="X290" s="58"/>
      <c r="Y290" s="58"/>
    </row>
    <row r="291">
      <c r="A291" s="57"/>
      <c r="B291" s="57"/>
      <c r="C291" s="57"/>
      <c r="D291" s="57"/>
      <c r="E291" s="57"/>
      <c r="F291" s="58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8"/>
      <c r="S291" s="58"/>
      <c r="T291" s="58"/>
      <c r="U291" s="58"/>
      <c r="V291" s="58"/>
      <c r="W291" s="58"/>
      <c r="X291" s="58"/>
      <c r="Y291" s="58"/>
    </row>
    <row r="292">
      <c r="A292" s="57"/>
      <c r="B292" s="57"/>
      <c r="C292" s="57"/>
      <c r="D292" s="57"/>
      <c r="E292" s="57"/>
      <c r="F292" s="58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8"/>
      <c r="S292" s="58"/>
      <c r="T292" s="58"/>
      <c r="U292" s="58"/>
      <c r="V292" s="58"/>
      <c r="W292" s="58"/>
      <c r="X292" s="58"/>
      <c r="Y292" s="58"/>
    </row>
    <row r="293">
      <c r="A293" s="57"/>
      <c r="B293" s="57"/>
      <c r="C293" s="57"/>
      <c r="D293" s="57"/>
      <c r="E293" s="57"/>
      <c r="F293" s="58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8"/>
      <c r="S293" s="58"/>
      <c r="T293" s="58"/>
      <c r="U293" s="58"/>
      <c r="V293" s="58"/>
      <c r="W293" s="58"/>
      <c r="X293" s="58"/>
      <c r="Y293" s="58"/>
    </row>
    <row r="294">
      <c r="A294" s="57"/>
      <c r="B294" s="57"/>
      <c r="C294" s="57"/>
      <c r="D294" s="57"/>
      <c r="E294" s="57"/>
      <c r="F294" s="58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8"/>
      <c r="S294" s="58"/>
      <c r="T294" s="58"/>
      <c r="U294" s="58"/>
      <c r="V294" s="58"/>
      <c r="W294" s="58"/>
      <c r="X294" s="58"/>
      <c r="Y294" s="58"/>
    </row>
    <row r="295">
      <c r="A295" s="57"/>
      <c r="B295" s="57"/>
      <c r="C295" s="57"/>
      <c r="D295" s="57"/>
      <c r="E295" s="57"/>
      <c r="F295" s="58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8"/>
      <c r="S295" s="58"/>
      <c r="T295" s="58"/>
      <c r="U295" s="58"/>
      <c r="V295" s="58"/>
      <c r="W295" s="58"/>
      <c r="X295" s="58"/>
      <c r="Y295" s="58"/>
    </row>
    <row r="296">
      <c r="A296" s="57"/>
      <c r="B296" s="57"/>
      <c r="C296" s="57"/>
      <c r="D296" s="57"/>
      <c r="E296" s="57"/>
      <c r="F296" s="58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8"/>
      <c r="S296" s="58"/>
      <c r="T296" s="58"/>
      <c r="U296" s="58"/>
      <c r="V296" s="58"/>
      <c r="W296" s="58"/>
      <c r="X296" s="58"/>
      <c r="Y296" s="58"/>
    </row>
    <row r="297">
      <c r="A297" s="57"/>
      <c r="B297" s="57"/>
      <c r="C297" s="57"/>
      <c r="D297" s="57"/>
      <c r="E297" s="57"/>
      <c r="F297" s="58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8"/>
      <c r="S297" s="58"/>
      <c r="T297" s="58"/>
      <c r="U297" s="58"/>
      <c r="V297" s="58"/>
      <c r="W297" s="58"/>
      <c r="X297" s="58"/>
      <c r="Y297" s="58"/>
    </row>
    <row r="298">
      <c r="A298" s="57"/>
      <c r="B298" s="57"/>
      <c r="C298" s="57"/>
      <c r="D298" s="57"/>
      <c r="E298" s="57"/>
      <c r="F298" s="58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8"/>
      <c r="S298" s="58"/>
      <c r="T298" s="58"/>
      <c r="U298" s="58"/>
      <c r="V298" s="58"/>
      <c r="W298" s="58"/>
      <c r="X298" s="58"/>
      <c r="Y298" s="58"/>
    </row>
    <row r="299">
      <c r="A299" s="57"/>
      <c r="B299" s="57"/>
      <c r="C299" s="57"/>
      <c r="D299" s="57"/>
      <c r="E299" s="57"/>
      <c r="F299" s="58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8"/>
      <c r="S299" s="58"/>
      <c r="T299" s="58"/>
      <c r="U299" s="58"/>
      <c r="V299" s="58"/>
      <c r="W299" s="58"/>
      <c r="X299" s="58"/>
      <c r="Y299" s="58"/>
    </row>
    <row r="300">
      <c r="A300" s="57"/>
      <c r="B300" s="57"/>
      <c r="C300" s="57"/>
      <c r="D300" s="57"/>
      <c r="E300" s="57"/>
      <c r="F300" s="58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8"/>
      <c r="S300" s="58"/>
      <c r="T300" s="58"/>
      <c r="U300" s="58"/>
      <c r="V300" s="58"/>
      <c r="W300" s="58"/>
      <c r="X300" s="58"/>
      <c r="Y300" s="58"/>
    </row>
    <row r="301">
      <c r="A301" s="57"/>
      <c r="B301" s="57"/>
      <c r="C301" s="57"/>
      <c r="D301" s="57"/>
      <c r="E301" s="57"/>
      <c r="F301" s="58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8"/>
      <c r="S301" s="58"/>
      <c r="T301" s="58"/>
      <c r="U301" s="58"/>
      <c r="V301" s="58"/>
      <c r="W301" s="58"/>
      <c r="X301" s="58"/>
      <c r="Y301" s="58"/>
    </row>
    <row r="302">
      <c r="A302" s="57"/>
      <c r="B302" s="57"/>
      <c r="C302" s="57"/>
      <c r="D302" s="57"/>
      <c r="E302" s="57"/>
      <c r="F302" s="58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8"/>
      <c r="S302" s="58"/>
      <c r="T302" s="58"/>
      <c r="U302" s="58"/>
      <c r="V302" s="58"/>
      <c r="W302" s="58"/>
      <c r="X302" s="58"/>
      <c r="Y302" s="58"/>
    </row>
    <row r="303">
      <c r="A303" s="57"/>
      <c r="B303" s="57"/>
      <c r="C303" s="57"/>
      <c r="D303" s="57"/>
      <c r="E303" s="57"/>
      <c r="F303" s="58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8"/>
      <c r="S303" s="58"/>
      <c r="T303" s="58"/>
      <c r="U303" s="58"/>
      <c r="V303" s="58"/>
      <c r="W303" s="58"/>
      <c r="X303" s="58"/>
      <c r="Y303" s="58"/>
    </row>
    <row r="304">
      <c r="A304" s="57"/>
      <c r="B304" s="57"/>
      <c r="C304" s="57"/>
      <c r="D304" s="57"/>
      <c r="E304" s="57"/>
      <c r="F304" s="58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8"/>
      <c r="S304" s="58"/>
      <c r="T304" s="58"/>
      <c r="U304" s="58"/>
      <c r="V304" s="58"/>
      <c r="W304" s="58"/>
      <c r="X304" s="58"/>
      <c r="Y304" s="58"/>
    </row>
    <row r="305">
      <c r="A305" s="57"/>
      <c r="B305" s="57"/>
      <c r="C305" s="57"/>
      <c r="D305" s="57"/>
      <c r="E305" s="57"/>
      <c r="F305" s="58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8"/>
      <c r="S305" s="58"/>
      <c r="T305" s="58"/>
      <c r="U305" s="58"/>
      <c r="V305" s="58"/>
      <c r="W305" s="58"/>
      <c r="X305" s="58"/>
      <c r="Y305" s="58"/>
    </row>
    <row r="306">
      <c r="A306" s="57"/>
      <c r="B306" s="57"/>
      <c r="C306" s="57"/>
      <c r="D306" s="57"/>
      <c r="E306" s="57"/>
      <c r="F306" s="58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8"/>
      <c r="S306" s="58"/>
      <c r="T306" s="58"/>
      <c r="U306" s="58"/>
      <c r="V306" s="58"/>
      <c r="W306" s="58"/>
      <c r="X306" s="58"/>
      <c r="Y306" s="58"/>
    </row>
    <row r="307">
      <c r="A307" s="57"/>
      <c r="B307" s="57"/>
      <c r="C307" s="57"/>
      <c r="D307" s="57"/>
      <c r="E307" s="57"/>
      <c r="F307" s="58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8"/>
      <c r="S307" s="58"/>
      <c r="T307" s="58"/>
      <c r="U307" s="58"/>
      <c r="V307" s="58"/>
      <c r="W307" s="58"/>
      <c r="X307" s="58"/>
      <c r="Y307" s="58"/>
    </row>
    <row r="308">
      <c r="A308" s="57"/>
      <c r="B308" s="57"/>
      <c r="C308" s="57"/>
      <c r="D308" s="57"/>
      <c r="E308" s="57"/>
      <c r="F308" s="58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8"/>
      <c r="S308" s="58"/>
      <c r="T308" s="58"/>
      <c r="U308" s="58"/>
      <c r="V308" s="58"/>
      <c r="W308" s="58"/>
      <c r="X308" s="58"/>
      <c r="Y308" s="58"/>
    </row>
    <row r="309">
      <c r="A309" s="57"/>
      <c r="B309" s="57"/>
      <c r="C309" s="57"/>
      <c r="D309" s="57"/>
      <c r="E309" s="57"/>
      <c r="F309" s="58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8"/>
      <c r="S309" s="58"/>
      <c r="T309" s="58"/>
      <c r="U309" s="58"/>
      <c r="V309" s="58"/>
      <c r="W309" s="58"/>
      <c r="X309" s="58"/>
      <c r="Y309" s="58"/>
    </row>
    <row r="310">
      <c r="A310" s="57"/>
      <c r="B310" s="57"/>
      <c r="C310" s="57"/>
      <c r="D310" s="57"/>
      <c r="E310" s="57"/>
      <c r="F310" s="58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8"/>
      <c r="S310" s="58"/>
      <c r="T310" s="58"/>
      <c r="U310" s="58"/>
      <c r="V310" s="58"/>
      <c r="W310" s="58"/>
      <c r="X310" s="58"/>
      <c r="Y310" s="58"/>
    </row>
    <row r="311">
      <c r="A311" s="57"/>
      <c r="B311" s="57"/>
      <c r="C311" s="57"/>
      <c r="D311" s="57"/>
      <c r="E311" s="57"/>
      <c r="F311" s="58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8"/>
      <c r="S311" s="58"/>
      <c r="T311" s="58"/>
      <c r="U311" s="58"/>
      <c r="V311" s="58"/>
      <c r="W311" s="58"/>
      <c r="X311" s="58"/>
      <c r="Y311" s="58"/>
    </row>
    <row r="312">
      <c r="A312" s="57"/>
      <c r="B312" s="57"/>
      <c r="C312" s="57"/>
      <c r="D312" s="57"/>
      <c r="E312" s="57"/>
      <c r="F312" s="58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8"/>
      <c r="S312" s="58"/>
      <c r="T312" s="58"/>
      <c r="U312" s="58"/>
      <c r="V312" s="58"/>
      <c r="W312" s="58"/>
      <c r="X312" s="58"/>
      <c r="Y312" s="58"/>
    </row>
    <row r="313">
      <c r="A313" s="57"/>
      <c r="B313" s="57"/>
      <c r="C313" s="57"/>
      <c r="D313" s="57"/>
      <c r="E313" s="57"/>
      <c r="F313" s="58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8"/>
      <c r="S313" s="58"/>
      <c r="T313" s="58"/>
      <c r="U313" s="58"/>
      <c r="V313" s="58"/>
      <c r="W313" s="58"/>
      <c r="X313" s="58"/>
      <c r="Y313" s="58"/>
    </row>
    <row r="314">
      <c r="A314" s="57"/>
      <c r="B314" s="57"/>
      <c r="C314" s="57"/>
      <c r="D314" s="57"/>
      <c r="E314" s="57"/>
      <c r="F314" s="58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8"/>
      <c r="S314" s="58"/>
      <c r="T314" s="58"/>
      <c r="U314" s="58"/>
      <c r="V314" s="58"/>
      <c r="W314" s="58"/>
      <c r="X314" s="58"/>
      <c r="Y314" s="58"/>
    </row>
    <row r="315">
      <c r="A315" s="57"/>
      <c r="B315" s="57"/>
      <c r="C315" s="57"/>
      <c r="D315" s="57"/>
      <c r="E315" s="57"/>
      <c r="F315" s="58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8"/>
      <c r="S315" s="58"/>
      <c r="T315" s="58"/>
      <c r="U315" s="58"/>
      <c r="V315" s="58"/>
      <c r="W315" s="58"/>
      <c r="X315" s="58"/>
      <c r="Y315" s="58"/>
    </row>
    <row r="316">
      <c r="A316" s="57"/>
      <c r="B316" s="57"/>
      <c r="C316" s="57"/>
      <c r="D316" s="57"/>
      <c r="E316" s="57"/>
      <c r="F316" s="58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8"/>
      <c r="S316" s="58"/>
      <c r="T316" s="58"/>
      <c r="U316" s="58"/>
      <c r="V316" s="58"/>
      <c r="W316" s="58"/>
      <c r="X316" s="58"/>
      <c r="Y316" s="58"/>
    </row>
    <row r="317">
      <c r="A317" s="57"/>
      <c r="B317" s="57"/>
      <c r="C317" s="57"/>
      <c r="D317" s="57"/>
      <c r="E317" s="57"/>
      <c r="F317" s="58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8"/>
      <c r="S317" s="58"/>
      <c r="T317" s="58"/>
      <c r="U317" s="58"/>
      <c r="V317" s="58"/>
      <c r="W317" s="58"/>
      <c r="X317" s="58"/>
      <c r="Y317" s="58"/>
    </row>
    <row r="318">
      <c r="A318" s="57"/>
      <c r="B318" s="57"/>
      <c r="C318" s="57"/>
      <c r="D318" s="57"/>
      <c r="E318" s="57"/>
      <c r="F318" s="58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8"/>
      <c r="S318" s="58"/>
      <c r="T318" s="58"/>
      <c r="U318" s="58"/>
      <c r="V318" s="58"/>
      <c r="W318" s="58"/>
      <c r="X318" s="58"/>
      <c r="Y318" s="58"/>
    </row>
    <row r="319">
      <c r="A319" s="57"/>
      <c r="B319" s="57"/>
      <c r="C319" s="57"/>
      <c r="D319" s="57"/>
      <c r="E319" s="57"/>
      <c r="F319" s="58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8"/>
      <c r="S319" s="58"/>
      <c r="T319" s="58"/>
      <c r="U319" s="58"/>
      <c r="V319" s="58"/>
      <c r="W319" s="58"/>
      <c r="X319" s="58"/>
      <c r="Y319" s="58"/>
    </row>
    <row r="320">
      <c r="A320" s="57"/>
      <c r="B320" s="57"/>
      <c r="C320" s="57"/>
      <c r="D320" s="57"/>
      <c r="E320" s="57"/>
      <c r="F320" s="58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8"/>
      <c r="S320" s="58"/>
      <c r="T320" s="58"/>
      <c r="U320" s="58"/>
      <c r="V320" s="58"/>
      <c r="W320" s="58"/>
      <c r="X320" s="58"/>
      <c r="Y320" s="58"/>
    </row>
    <row r="321">
      <c r="A321" s="57"/>
      <c r="B321" s="57"/>
      <c r="C321" s="57"/>
      <c r="D321" s="57"/>
      <c r="E321" s="57"/>
      <c r="F321" s="58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8"/>
      <c r="S321" s="58"/>
      <c r="T321" s="58"/>
      <c r="U321" s="58"/>
      <c r="V321" s="58"/>
      <c r="W321" s="58"/>
      <c r="X321" s="58"/>
      <c r="Y321" s="58"/>
    </row>
    <row r="322">
      <c r="A322" s="57"/>
      <c r="B322" s="57"/>
      <c r="C322" s="57"/>
      <c r="D322" s="57"/>
      <c r="E322" s="57"/>
      <c r="F322" s="58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8"/>
      <c r="S322" s="58"/>
      <c r="T322" s="58"/>
      <c r="U322" s="58"/>
      <c r="V322" s="58"/>
      <c r="W322" s="58"/>
      <c r="X322" s="58"/>
      <c r="Y322" s="58"/>
    </row>
    <row r="323">
      <c r="A323" s="57"/>
      <c r="B323" s="57"/>
      <c r="C323" s="57"/>
      <c r="D323" s="57"/>
      <c r="E323" s="57"/>
      <c r="F323" s="58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8"/>
      <c r="S323" s="58"/>
      <c r="T323" s="58"/>
      <c r="U323" s="58"/>
      <c r="V323" s="58"/>
      <c r="W323" s="58"/>
      <c r="X323" s="58"/>
      <c r="Y323" s="58"/>
    </row>
    <row r="324">
      <c r="A324" s="57"/>
      <c r="B324" s="57"/>
      <c r="C324" s="57"/>
      <c r="D324" s="57"/>
      <c r="E324" s="57"/>
      <c r="F324" s="58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8"/>
      <c r="S324" s="58"/>
      <c r="T324" s="58"/>
      <c r="U324" s="58"/>
      <c r="V324" s="58"/>
      <c r="W324" s="58"/>
      <c r="X324" s="58"/>
      <c r="Y324" s="58"/>
    </row>
    <row r="325">
      <c r="A325" s="57"/>
      <c r="B325" s="57"/>
      <c r="C325" s="57"/>
      <c r="D325" s="57"/>
      <c r="E325" s="57"/>
      <c r="F325" s="58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8"/>
      <c r="S325" s="58"/>
      <c r="T325" s="58"/>
      <c r="U325" s="58"/>
      <c r="V325" s="58"/>
      <c r="W325" s="58"/>
      <c r="X325" s="58"/>
      <c r="Y325" s="58"/>
    </row>
    <row r="326">
      <c r="A326" s="57"/>
      <c r="B326" s="57"/>
      <c r="C326" s="57"/>
      <c r="D326" s="57"/>
      <c r="E326" s="57"/>
      <c r="F326" s="58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8"/>
      <c r="S326" s="58"/>
      <c r="T326" s="58"/>
      <c r="U326" s="58"/>
      <c r="V326" s="58"/>
      <c r="W326" s="58"/>
      <c r="X326" s="58"/>
      <c r="Y326" s="58"/>
    </row>
    <row r="327">
      <c r="A327" s="57"/>
      <c r="B327" s="57"/>
      <c r="C327" s="57"/>
      <c r="D327" s="57"/>
      <c r="E327" s="57"/>
      <c r="F327" s="58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8"/>
      <c r="S327" s="58"/>
      <c r="T327" s="58"/>
      <c r="U327" s="58"/>
      <c r="V327" s="58"/>
      <c r="W327" s="58"/>
      <c r="X327" s="58"/>
      <c r="Y327" s="58"/>
    </row>
    <row r="328">
      <c r="A328" s="57"/>
      <c r="B328" s="57"/>
      <c r="C328" s="57"/>
      <c r="D328" s="57"/>
      <c r="E328" s="57"/>
      <c r="F328" s="58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8"/>
      <c r="S328" s="58"/>
      <c r="T328" s="58"/>
      <c r="U328" s="58"/>
      <c r="V328" s="58"/>
      <c r="W328" s="58"/>
      <c r="X328" s="58"/>
      <c r="Y328" s="58"/>
    </row>
    <row r="329">
      <c r="A329" s="57"/>
      <c r="B329" s="57"/>
      <c r="C329" s="57"/>
      <c r="D329" s="57"/>
      <c r="E329" s="57"/>
      <c r="F329" s="58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8"/>
      <c r="S329" s="58"/>
      <c r="T329" s="58"/>
      <c r="U329" s="58"/>
      <c r="V329" s="58"/>
      <c r="W329" s="58"/>
      <c r="X329" s="58"/>
      <c r="Y329" s="58"/>
    </row>
    <row r="330">
      <c r="A330" s="57"/>
      <c r="B330" s="57"/>
      <c r="C330" s="57"/>
      <c r="D330" s="57"/>
      <c r="E330" s="57"/>
      <c r="F330" s="58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8"/>
      <c r="S330" s="58"/>
      <c r="T330" s="58"/>
      <c r="U330" s="58"/>
      <c r="V330" s="58"/>
      <c r="W330" s="58"/>
      <c r="X330" s="58"/>
      <c r="Y330" s="58"/>
    </row>
    <row r="331">
      <c r="A331" s="57"/>
      <c r="B331" s="57"/>
      <c r="C331" s="57"/>
      <c r="D331" s="57"/>
      <c r="E331" s="57"/>
      <c r="F331" s="58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8"/>
      <c r="S331" s="58"/>
      <c r="T331" s="58"/>
      <c r="U331" s="58"/>
      <c r="V331" s="58"/>
      <c r="W331" s="58"/>
      <c r="X331" s="58"/>
      <c r="Y331" s="58"/>
    </row>
    <row r="332">
      <c r="A332" s="57"/>
      <c r="B332" s="57"/>
      <c r="C332" s="57"/>
      <c r="D332" s="57"/>
      <c r="E332" s="57"/>
      <c r="F332" s="58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8"/>
      <c r="S332" s="58"/>
      <c r="T332" s="58"/>
      <c r="U332" s="58"/>
      <c r="V332" s="58"/>
      <c r="W332" s="58"/>
      <c r="X332" s="58"/>
      <c r="Y332" s="58"/>
    </row>
    <row r="333">
      <c r="A333" s="57"/>
      <c r="B333" s="57"/>
      <c r="C333" s="57"/>
      <c r="D333" s="57"/>
      <c r="E333" s="57"/>
      <c r="F333" s="58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8"/>
      <c r="S333" s="58"/>
      <c r="T333" s="58"/>
      <c r="U333" s="58"/>
      <c r="V333" s="58"/>
      <c r="W333" s="58"/>
      <c r="X333" s="58"/>
      <c r="Y333" s="58"/>
    </row>
    <row r="334">
      <c r="A334" s="57"/>
      <c r="B334" s="57"/>
      <c r="C334" s="57"/>
      <c r="D334" s="57"/>
      <c r="E334" s="57"/>
      <c r="F334" s="58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8"/>
      <c r="S334" s="58"/>
      <c r="T334" s="58"/>
      <c r="U334" s="58"/>
      <c r="V334" s="58"/>
      <c r="W334" s="58"/>
      <c r="X334" s="58"/>
      <c r="Y334" s="58"/>
    </row>
    <row r="335">
      <c r="A335" s="57"/>
      <c r="B335" s="57"/>
      <c r="C335" s="57"/>
      <c r="D335" s="57"/>
      <c r="E335" s="57"/>
      <c r="F335" s="58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8"/>
      <c r="S335" s="58"/>
      <c r="T335" s="58"/>
      <c r="U335" s="58"/>
      <c r="V335" s="58"/>
      <c r="W335" s="58"/>
      <c r="X335" s="58"/>
      <c r="Y335" s="58"/>
    </row>
    <row r="336">
      <c r="A336" s="57"/>
      <c r="B336" s="57"/>
      <c r="C336" s="57"/>
      <c r="D336" s="57"/>
      <c r="E336" s="57"/>
      <c r="F336" s="58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8"/>
      <c r="S336" s="58"/>
      <c r="T336" s="58"/>
      <c r="U336" s="58"/>
      <c r="V336" s="58"/>
      <c r="W336" s="58"/>
      <c r="X336" s="58"/>
      <c r="Y336" s="58"/>
    </row>
    <row r="337">
      <c r="A337" s="57"/>
      <c r="B337" s="57"/>
      <c r="C337" s="57"/>
      <c r="D337" s="57"/>
      <c r="E337" s="57"/>
      <c r="F337" s="58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8"/>
      <c r="S337" s="58"/>
      <c r="T337" s="58"/>
      <c r="U337" s="58"/>
      <c r="V337" s="58"/>
      <c r="W337" s="58"/>
      <c r="X337" s="58"/>
      <c r="Y337" s="58"/>
    </row>
    <row r="338">
      <c r="A338" s="57"/>
      <c r="B338" s="57"/>
      <c r="C338" s="57"/>
      <c r="D338" s="57"/>
      <c r="E338" s="57"/>
      <c r="F338" s="58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8"/>
      <c r="S338" s="58"/>
      <c r="T338" s="58"/>
      <c r="U338" s="58"/>
      <c r="V338" s="58"/>
      <c r="W338" s="58"/>
      <c r="X338" s="58"/>
      <c r="Y338" s="58"/>
    </row>
    <row r="339">
      <c r="A339" s="57"/>
      <c r="B339" s="57"/>
      <c r="C339" s="57"/>
      <c r="D339" s="57"/>
      <c r="E339" s="57"/>
      <c r="F339" s="58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8"/>
      <c r="S339" s="58"/>
      <c r="T339" s="58"/>
      <c r="U339" s="58"/>
      <c r="V339" s="58"/>
      <c r="W339" s="58"/>
      <c r="X339" s="58"/>
      <c r="Y339" s="58"/>
    </row>
    <row r="340">
      <c r="A340" s="57"/>
      <c r="B340" s="57"/>
      <c r="C340" s="57"/>
      <c r="D340" s="57"/>
      <c r="E340" s="57"/>
      <c r="F340" s="58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8"/>
      <c r="S340" s="58"/>
      <c r="T340" s="58"/>
      <c r="U340" s="58"/>
      <c r="V340" s="58"/>
      <c r="W340" s="58"/>
      <c r="X340" s="58"/>
      <c r="Y340" s="58"/>
    </row>
    <row r="341">
      <c r="A341" s="57"/>
      <c r="B341" s="57"/>
      <c r="C341" s="57"/>
      <c r="D341" s="57"/>
      <c r="E341" s="57"/>
      <c r="F341" s="58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8"/>
      <c r="S341" s="58"/>
      <c r="T341" s="58"/>
      <c r="U341" s="58"/>
      <c r="V341" s="58"/>
      <c r="W341" s="58"/>
      <c r="X341" s="58"/>
      <c r="Y341" s="58"/>
    </row>
    <row r="342">
      <c r="A342" s="57"/>
      <c r="B342" s="57"/>
      <c r="C342" s="57"/>
      <c r="D342" s="57"/>
      <c r="E342" s="57"/>
      <c r="F342" s="58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8"/>
      <c r="S342" s="58"/>
      <c r="T342" s="58"/>
      <c r="U342" s="58"/>
      <c r="V342" s="58"/>
      <c r="W342" s="58"/>
      <c r="X342" s="58"/>
      <c r="Y342" s="58"/>
    </row>
    <row r="343">
      <c r="A343" s="57"/>
      <c r="B343" s="57"/>
      <c r="C343" s="57"/>
      <c r="D343" s="57"/>
      <c r="E343" s="57"/>
      <c r="F343" s="58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8"/>
      <c r="S343" s="58"/>
      <c r="T343" s="58"/>
      <c r="U343" s="58"/>
      <c r="V343" s="58"/>
      <c r="W343" s="58"/>
      <c r="X343" s="58"/>
      <c r="Y343" s="58"/>
    </row>
    <row r="344">
      <c r="A344" s="57"/>
      <c r="B344" s="57"/>
      <c r="C344" s="57"/>
      <c r="D344" s="57"/>
      <c r="E344" s="57"/>
      <c r="F344" s="58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8"/>
      <c r="S344" s="58"/>
      <c r="T344" s="58"/>
      <c r="U344" s="58"/>
      <c r="V344" s="58"/>
      <c r="W344" s="58"/>
      <c r="X344" s="58"/>
      <c r="Y344" s="58"/>
    </row>
    <row r="345">
      <c r="A345" s="57"/>
      <c r="B345" s="57"/>
      <c r="C345" s="57"/>
      <c r="D345" s="57"/>
      <c r="E345" s="57"/>
      <c r="F345" s="58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8"/>
      <c r="S345" s="58"/>
      <c r="T345" s="58"/>
      <c r="U345" s="58"/>
      <c r="V345" s="58"/>
      <c r="W345" s="58"/>
      <c r="X345" s="58"/>
      <c r="Y345" s="58"/>
    </row>
    <row r="346">
      <c r="A346" s="57"/>
      <c r="B346" s="57"/>
      <c r="C346" s="57"/>
      <c r="D346" s="57"/>
      <c r="E346" s="57"/>
      <c r="F346" s="58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8"/>
      <c r="S346" s="58"/>
      <c r="T346" s="58"/>
      <c r="U346" s="58"/>
      <c r="V346" s="58"/>
      <c r="W346" s="58"/>
      <c r="X346" s="58"/>
      <c r="Y346" s="58"/>
    </row>
    <row r="347">
      <c r="A347" s="57"/>
      <c r="B347" s="57"/>
      <c r="C347" s="57"/>
      <c r="D347" s="57"/>
      <c r="E347" s="57"/>
      <c r="F347" s="58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8"/>
      <c r="S347" s="58"/>
      <c r="T347" s="58"/>
      <c r="U347" s="58"/>
      <c r="V347" s="58"/>
      <c r="W347" s="58"/>
      <c r="X347" s="58"/>
      <c r="Y347" s="58"/>
    </row>
    <row r="348">
      <c r="A348" s="57"/>
      <c r="B348" s="57"/>
      <c r="C348" s="57"/>
      <c r="D348" s="57"/>
      <c r="E348" s="57"/>
      <c r="F348" s="58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8"/>
      <c r="S348" s="58"/>
      <c r="T348" s="58"/>
      <c r="U348" s="58"/>
      <c r="V348" s="58"/>
      <c r="W348" s="58"/>
      <c r="X348" s="58"/>
      <c r="Y348" s="58"/>
    </row>
    <row r="349">
      <c r="A349" s="57"/>
      <c r="B349" s="57"/>
      <c r="C349" s="57"/>
      <c r="D349" s="57"/>
      <c r="E349" s="57"/>
      <c r="F349" s="58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8"/>
      <c r="S349" s="58"/>
      <c r="T349" s="58"/>
      <c r="U349" s="58"/>
      <c r="V349" s="58"/>
      <c r="W349" s="58"/>
      <c r="X349" s="58"/>
      <c r="Y349" s="58"/>
    </row>
    <row r="350">
      <c r="A350" s="57"/>
      <c r="B350" s="57"/>
      <c r="C350" s="57"/>
      <c r="D350" s="57"/>
      <c r="E350" s="57"/>
      <c r="F350" s="58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8"/>
      <c r="S350" s="58"/>
      <c r="T350" s="58"/>
      <c r="U350" s="58"/>
      <c r="V350" s="58"/>
      <c r="W350" s="58"/>
      <c r="X350" s="58"/>
      <c r="Y350" s="58"/>
    </row>
    <row r="351">
      <c r="A351" s="57"/>
      <c r="B351" s="57"/>
      <c r="C351" s="57"/>
      <c r="D351" s="57"/>
      <c r="E351" s="57"/>
      <c r="F351" s="58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8"/>
      <c r="S351" s="58"/>
      <c r="T351" s="58"/>
      <c r="U351" s="58"/>
      <c r="V351" s="58"/>
      <c r="W351" s="58"/>
      <c r="X351" s="58"/>
      <c r="Y351" s="58"/>
    </row>
    <row r="352">
      <c r="A352" s="57"/>
      <c r="B352" s="57"/>
      <c r="C352" s="57"/>
      <c r="D352" s="57"/>
      <c r="E352" s="57"/>
      <c r="F352" s="58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8"/>
      <c r="S352" s="58"/>
      <c r="T352" s="58"/>
      <c r="U352" s="58"/>
      <c r="V352" s="58"/>
      <c r="W352" s="58"/>
      <c r="X352" s="58"/>
      <c r="Y352" s="58"/>
    </row>
    <row r="353">
      <c r="A353" s="57"/>
      <c r="B353" s="57"/>
      <c r="C353" s="57"/>
      <c r="D353" s="57"/>
      <c r="E353" s="57"/>
      <c r="F353" s="58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8"/>
      <c r="S353" s="58"/>
      <c r="T353" s="58"/>
      <c r="U353" s="58"/>
      <c r="V353" s="58"/>
      <c r="W353" s="58"/>
      <c r="X353" s="58"/>
      <c r="Y353" s="58"/>
    </row>
    <row r="354">
      <c r="A354" s="57"/>
      <c r="B354" s="57"/>
      <c r="C354" s="57"/>
      <c r="D354" s="57"/>
      <c r="E354" s="57"/>
      <c r="F354" s="58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8"/>
      <c r="S354" s="58"/>
      <c r="T354" s="58"/>
      <c r="U354" s="58"/>
      <c r="V354" s="58"/>
      <c r="W354" s="58"/>
      <c r="X354" s="58"/>
      <c r="Y354" s="58"/>
    </row>
    <row r="355">
      <c r="A355" s="57"/>
      <c r="B355" s="57"/>
      <c r="C355" s="57"/>
      <c r="D355" s="57"/>
      <c r="E355" s="57"/>
      <c r="F355" s="58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8"/>
      <c r="S355" s="58"/>
      <c r="T355" s="58"/>
      <c r="U355" s="58"/>
      <c r="V355" s="58"/>
      <c r="W355" s="58"/>
      <c r="X355" s="58"/>
      <c r="Y355" s="58"/>
    </row>
    <row r="356">
      <c r="A356" s="57"/>
      <c r="B356" s="57"/>
      <c r="C356" s="57"/>
      <c r="D356" s="57"/>
      <c r="E356" s="57"/>
      <c r="F356" s="58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8"/>
      <c r="S356" s="58"/>
      <c r="T356" s="58"/>
      <c r="U356" s="58"/>
      <c r="V356" s="58"/>
      <c r="W356" s="58"/>
      <c r="X356" s="58"/>
      <c r="Y356" s="58"/>
    </row>
    <row r="357">
      <c r="A357" s="57"/>
      <c r="B357" s="57"/>
      <c r="C357" s="57"/>
      <c r="D357" s="57"/>
      <c r="E357" s="57"/>
      <c r="F357" s="58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8"/>
      <c r="S357" s="58"/>
      <c r="T357" s="58"/>
      <c r="U357" s="58"/>
      <c r="V357" s="58"/>
      <c r="W357" s="58"/>
      <c r="X357" s="58"/>
      <c r="Y357" s="58"/>
    </row>
    <row r="358">
      <c r="A358" s="57"/>
      <c r="B358" s="57"/>
      <c r="C358" s="57"/>
      <c r="D358" s="57"/>
      <c r="E358" s="57"/>
      <c r="F358" s="58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8"/>
      <c r="S358" s="58"/>
      <c r="T358" s="58"/>
      <c r="U358" s="58"/>
      <c r="V358" s="58"/>
      <c r="W358" s="58"/>
      <c r="X358" s="58"/>
      <c r="Y358" s="58"/>
    </row>
    <row r="359">
      <c r="A359" s="57"/>
      <c r="B359" s="57"/>
      <c r="C359" s="57"/>
      <c r="D359" s="57"/>
      <c r="E359" s="57"/>
      <c r="F359" s="58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8"/>
      <c r="S359" s="58"/>
      <c r="T359" s="58"/>
      <c r="U359" s="58"/>
      <c r="V359" s="58"/>
      <c r="W359" s="58"/>
      <c r="X359" s="58"/>
      <c r="Y359" s="58"/>
    </row>
    <row r="360">
      <c r="A360" s="57"/>
      <c r="B360" s="57"/>
      <c r="C360" s="57"/>
      <c r="D360" s="57"/>
      <c r="E360" s="57"/>
      <c r="F360" s="58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8"/>
      <c r="S360" s="58"/>
      <c r="T360" s="58"/>
      <c r="U360" s="58"/>
      <c r="V360" s="58"/>
      <c r="W360" s="58"/>
      <c r="X360" s="58"/>
      <c r="Y360" s="58"/>
    </row>
    <row r="361">
      <c r="A361" s="57"/>
      <c r="B361" s="57"/>
      <c r="C361" s="57"/>
      <c r="D361" s="57"/>
      <c r="E361" s="57"/>
      <c r="F361" s="58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8"/>
      <c r="S361" s="58"/>
      <c r="T361" s="58"/>
      <c r="U361" s="58"/>
      <c r="V361" s="58"/>
      <c r="W361" s="58"/>
      <c r="X361" s="58"/>
      <c r="Y361" s="58"/>
    </row>
    <row r="362">
      <c r="A362" s="57"/>
      <c r="B362" s="57"/>
      <c r="C362" s="57"/>
      <c r="D362" s="57"/>
      <c r="E362" s="57"/>
      <c r="F362" s="58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8"/>
      <c r="S362" s="58"/>
      <c r="T362" s="58"/>
      <c r="U362" s="58"/>
      <c r="V362" s="58"/>
      <c r="W362" s="58"/>
      <c r="X362" s="58"/>
      <c r="Y362" s="58"/>
    </row>
    <row r="363">
      <c r="A363" s="57"/>
      <c r="B363" s="57"/>
      <c r="C363" s="57"/>
      <c r="D363" s="57"/>
      <c r="E363" s="57"/>
      <c r="F363" s="58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8"/>
      <c r="S363" s="58"/>
      <c r="T363" s="58"/>
      <c r="U363" s="58"/>
      <c r="V363" s="58"/>
      <c r="W363" s="58"/>
      <c r="X363" s="58"/>
      <c r="Y363" s="58"/>
    </row>
    <row r="364">
      <c r="A364" s="57"/>
      <c r="B364" s="57"/>
      <c r="C364" s="57"/>
      <c r="D364" s="57"/>
      <c r="E364" s="57"/>
      <c r="F364" s="58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8"/>
      <c r="S364" s="58"/>
      <c r="T364" s="58"/>
      <c r="U364" s="58"/>
      <c r="V364" s="58"/>
      <c r="W364" s="58"/>
      <c r="X364" s="58"/>
      <c r="Y364" s="58"/>
    </row>
    <row r="365">
      <c r="A365" s="57"/>
      <c r="B365" s="57"/>
      <c r="C365" s="57"/>
      <c r="D365" s="57"/>
      <c r="E365" s="57"/>
      <c r="F365" s="58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8"/>
      <c r="S365" s="58"/>
      <c r="T365" s="58"/>
      <c r="U365" s="58"/>
      <c r="V365" s="58"/>
      <c r="W365" s="58"/>
      <c r="X365" s="58"/>
      <c r="Y365" s="58"/>
    </row>
    <row r="366">
      <c r="A366" s="57"/>
      <c r="B366" s="57"/>
      <c r="C366" s="57"/>
      <c r="D366" s="57"/>
      <c r="E366" s="57"/>
      <c r="F366" s="58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8"/>
      <c r="S366" s="58"/>
      <c r="T366" s="58"/>
      <c r="U366" s="58"/>
      <c r="V366" s="58"/>
      <c r="W366" s="58"/>
      <c r="X366" s="58"/>
      <c r="Y366" s="58"/>
    </row>
    <row r="367">
      <c r="A367" s="57"/>
      <c r="B367" s="57"/>
      <c r="C367" s="57"/>
      <c r="D367" s="57"/>
      <c r="E367" s="57"/>
      <c r="F367" s="58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8"/>
      <c r="S367" s="58"/>
      <c r="T367" s="58"/>
      <c r="U367" s="58"/>
      <c r="V367" s="58"/>
      <c r="W367" s="58"/>
      <c r="X367" s="58"/>
      <c r="Y367" s="58"/>
    </row>
    <row r="368">
      <c r="A368" s="57"/>
      <c r="B368" s="57"/>
      <c r="C368" s="57"/>
      <c r="D368" s="57"/>
      <c r="E368" s="57"/>
      <c r="F368" s="58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8"/>
      <c r="S368" s="58"/>
      <c r="T368" s="58"/>
      <c r="U368" s="58"/>
      <c r="V368" s="58"/>
      <c r="W368" s="58"/>
      <c r="X368" s="58"/>
      <c r="Y368" s="58"/>
    </row>
    <row r="369">
      <c r="A369" s="57"/>
      <c r="B369" s="57"/>
      <c r="C369" s="57"/>
      <c r="D369" s="57"/>
      <c r="E369" s="57"/>
      <c r="F369" s="58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8"/>
      <c r="S369" s="58"/>
      <c r="T369" s="58"/>
      <c r="U369" s="58"/>
      <c r="V369" s="58"/>
      <c r="W369" s="58"/>
      <c r="X369" s="58"/>
      <c r="Y369" s="58"/>
    </row>
    <row r="370">
      <c r="A370" s="57"/>
      <c r="B370" s="57"/>
      <c r="C370" s="57"/>
      <c r="D370" s="57"/>
      <c r="E370" s="57"/>
      <c r="F370" s="58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8"/>
      <c r="S370" s="58"/>
      <c r="T370" s="58"/>
      <c r="U370" s="58"/>
      <c r="V370" s="58"/>
      <c r="W370" s="58"/>
      <c r="X370" s="58"/>
      <c r="Y370" s="58"/>
    </row>
    <row r="371">
      <c r="A371" s="57"/>
      <c r="B371" s="57"/>
      <c r="C371" s="57"/>
      <c r="D371" s="57"/>
      <c r="E371" s="57"/>
      <c r="F371" s="58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8"/>
      <c r="S371" s="58"/>
      <c r="T371" s="58"/>
      <c r="U371" s="58"/>
      <c r="V371" s="58"/>
      <c r="W371" s="58"/>
      <c r="X371" s="58"/>
      <c r="Y371" s="58"/>
    </row>
    <row r="372">
      <c r="A372" s="57"/>
      <c r="B372" s="57"/>
      <c r="C372" s="57"/>
      <c r="D372" s="57"/>
      <c r="E372" s="57"/>
      <c r="F372" s="58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8"/>
      <c r="S372" s="58"/>
      <c r="T372" s="58"/>
      <c r="U372" s="58"/>
      <c r="V372" s="58"/>
      <c r="W372" s="58"/>
      <c r="X372" s="58"/>
      <c r="Y372" s="58"/>
    </row>
    <row r="373">
      <c r="A373" s="57"/>
      <c r="B373" s="57"/>
      <c r="C373" s="57"/>
      <c r="D373" s="57"/>
      <c r="E373" s="57"/>
      <c r="F373" s="58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8"/>
      <c r="S373" s="58"/>
      <c r="T373" s="58"/>
      <c r="U373" s="58"/>
      <c r="V373" s="58"/>
      <c r="W373" s="58"/>
      <c r="X373" s="58"/>
      <c r="Y373" s="58"/>
    </row>
    <row r="374">
      <c r="A374" s="57"/>
      <c r="B374" s="57"/>
      <c r="C374" s="57"/>
      <c r="D374" s="57"/>
      <c r="E374" s="57"/>
      <c r="F374" s="58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8"/>
      <c r="S374" s="58"/>
      <c r="T374" s="58"/>
      <c r="U374" s="58"/>
      <c r="V374" s="58"/>
      <c r="W374" s="58"/>
      <c r="X374" s="58"/>
      <c r="Y374" s="58"/>
    </row>
    <row r="375">
      <c r="A375" s="57"/>
      <c r="B375" s="57"/>
      <c r="C375" s="57"/>
      <c r="D375" s="57"/>
      <c r="E375" s="57"/>
      <c r="F375" s="58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8"/>
      <c r="S375" s="58"/>
      <c r="T375" s="58"/>
      <c r="U375" s="58"/>
      <c r="V375" s="58"/>
      <c r="W375" s="58"/>
      <c r="X375" s="58"/>
      <c r="Y375" s="58"/>
    </row>
    <row r="376">
      <c r="A376" s="57"/>
      <c r="B376" s="57"/>
      <c r="C376" s="57"/>
      <c r="D376" s="57"/>
      <c r="E376" s="57"/>
      <c r="F376" s="58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8"/>
      <c r="S376" s="58"/>
      <c r="T376" s="58"/>
      <c r="U376" s="58"/>
      <c r="V376" s="58"/>
      <c r="W376" s="58"/>
      <c r="X376" s="58"/>
      <c r="Y376" s="58"/>
    </row>
    <row r="377">
      <c r="A377" s="57"/>
      <c r="B377" s="57"/>
      <c r="C377" s="57"/>
      <c r="D377" s="57"/>
      <c r="E377" s="57"/>
      <c r="F377" s="58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8"/>
      <c r="S377" s="58"/>
      <c r="T377" s="58"/>
      <c r="U377" s="58"/>
      <c r="V377" s="58"/>
      <c r="W377" s="58"/>
      <c r="X377" s="58"/>
      <c r="Y377" s="58"/>
    </row>
    <row r="378">
      <c r="A378" s="57"/>
      <c r="B378" s="57"/>
      <c r="C378" s="57"/>
      <c r="D378" s="57"/>
      <c r="E378" s="57"/>
      <c r="F378" s="58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8"/>
      <c r="S378" s="58"/>
      <c r="T378" s="58"/>
      <c r="U378" s="58"/>
      <c r="V378" s="58"/>
      <c r="W378" s="58"/>
      <c r="X378" s="58"/>
      <c r="Y378" s="58"/>
    </row>
    <row r="379">
      <c r="A379" s="57"/>
      <c r="B379" s="57"/>
      <c r="C379" s="57"/>
      <c r="D379" s="57"/>
      <c r="E379" s="57"/>
      <c r="F379" s="58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8"/>
      <c r="S379" s="58"/>
      <c r="T379" s="58"/>
      <c r="U379" s="58"/>
      <c r="V379" s="58"/>
      <c r="W379" s="58"/>
      <c r="X379" s="58"/>
      <c r="Y379" s="58"/>
    </row>
    <row r="380">
      <c r="A380" s="57"/>
      <c r="B380" s="57"/>
      <c r="C380" s="57"/>
      <c r="D380" s="57"/>
      <c r="E380" s="57"/>
      <c r="F380" s="58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8"/>
      <c r="S380" s="58"/>
      <c r="T380" s="58"/>
      <c r="U380" s="58"/>
      <c r="V380" s="58"/>
      <c r="W380" s="58"/>
      <c r="X380" s="58"/>
      <c r="Y380" s="58"/>
    </row>
    <row r="381">
      <c r="A381" s="57"/>
      <c r="B381" s="57"/>
      <c r="C381" s="57"/>
      <c r="D381" s="57"/>
      <c r="E381" s="57"/>
      <c r="F381" s="58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8"/>
      <c r="S381" s="58"/>
      <c r="T381" s="58"/>
      <c r="U381" s="58"/>
      <c r="V381" s="58"/>
      <c r="W381" s="58"/>
      <c r="X381" s="58"/>
      <c r="Y381" s="58"/>
    </row>
    <row r="382">
      <c r="A382" s="57"/>
      <c r="B382" s="57"/>
      <c r="C382" s="57"/>
      <c r="D382" s="57"/>
      <c r="E382" s="57"/>
      <c r="F382" s="58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8"/>
      <c r="S382" s="58"/>
      <c r="T382" s="58"/>
      <c r="U382" s="58"/>
      <c r="V382" s="58"/>
      <c r="W382" s="58"/>
      <c r="X382" s="58"/>
      <c r="Y382" s="58"/>
    </row>
    <row r="383">
      <c r="A383" s="57"/>
      <c r="B383" s="57"/>
      <c r="C383" s="57"/>
      <c r="D383" s="57"/>
      <c r="E383" s="57"/>
      <c r="F383" s="58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8"/>
      <c r="S383" s="58"/>
      <c r="T383" s="58"/>
      <c r="U383" s="58"/>
      <c r="V383" s="58"/>
      <c r="W383" s="58"/>
      <c r="X383" s="58"/>
      <c r="Y383" s="58"/>
    </row>
    <row r="384">
      <c r="A384" s="57"/>
      <c r="B384" s="57"/>
      <c r="C384" s="57"/>
      <c r="D384" s="57"/>
      <c r="E384" s="57"/>
      <c r="F384" s="58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8"/>
      <c r="S384" s="58"/>
      <c r="T384" s="58"/>
      <c r="U384" s="58"/>
      <c r="V384" s="58"/>
      <c r="W384" s="58"/>
      <c r="X384" s="58"/>
      <c r="Y384" s="58"/>
    </row>
    <row r="385">
      <c r="A385" s="57"/>
      <c r="B385" s="57"/>
      <c r="C385" s="57"/>
      <c r="D385" s="57"/>
      <c r="E385" s="57"/>
      <c r="F385" s="58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8"/>
      <c r="S385" s="58"/>
      <c r="T385" s="58"/>
      <c r="U385" s="58"/>
      <c r="V385" s="58"/>
      <c r="W385" s="58"/>
      <c r="X385" s="58"/>
      <c r="Y385" s="58"/>
    </row>
    <row r="386">
      <c r="A386" s="57"/>
      <c r="B386" s="57"/>
      <c r="C386" s="57"/>
      <c r="D386" s="57"/>
      <c r="E386" s="57"/>
      <c r="F386" s="58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8"/>
      <c r="S386" s="58"/>
      <c r="T386" s="58"/>
      <c r="U386" s="58"/>
      <c r="V386" s="58"/>
      <c r="W386" s="58"/>
      <c r="X386" s="58"/>
      <c r="Y386" s="58"/>
    </row>
    <row r="387">
      <c r="A387" s="57"/>
      <c r="B387" s="57"/>
      <c r="C387" s="57"/>
      <c r="D387" s="57"/>
      <c r="E387" s="57"/>
      <c r="F387" s="58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8"/>
      <c r="S387" s="58"/>
      <c r="T387" s="58"/>
      <c r="U387" s="58"/>
      <c r="V387" s="58"/>
      <c r="W387" s="58"/>
      <c r="X387" s="58"/>
      <c r="Y387" s="58"/>
    </row>
    <row r="388">
      <c r="A388" s="57"/>
      <c r="B388" s="57"/>
      <c r="C388" s="57"/>
      <c r="D388" s="57"/>
      <c r="E388" s="57"/>
      <c r="F388" s="58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8"/>
      <c r="S388" s="58"/>
      <c r="T388" s="58"/>
      <c r="U388" s="58"/>
      <c r="V388" s="58"/>
      <c r="W388" s="58"/>
      <c r="X388" s="58"/>
      <c r="Y388" s="58"/>
    </row>
    <row r="389">
      <c r="A389" s="57"/>
      <c r="B389" s="57"/>
      <c r="C389" s="57"/>
      <c r="D389" s="57"/>
      <c r="E389" s="57"/>
      <c r="F389" s="58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8"/>
      <c r="S389" s="58"/>
      <c r="T389" s="58"/>
      <c r="U389" s="58"/>
      <c r="V389" s="58"/>
      <c r="W389" s="58"/>
      <c r="X389" s="58"/>
      <c r="Y389" s="58"/>
    </row>
    <row r="390">
      <c r="A390" s="57"/>
      <c r="B390" s="57"/>
      <c r="C390" s="57"/>
      <c r="D390" s="57"/>
      <c r="E390" s="57"/>
      <c r="F390" s="58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8"/>
      <c r="S390" s="58"/>
      <c r="T390" s="58"/>
      <c r="U390" s="58"/>
      <c r="V390" s="58"/>
      <c r="W390" s="58"/>
      <c r="X390" s="58"/>
      <c r="Y390" s="58"/>
    </row>
    <row r="391">
      <c r="A391" s="57"/>
      <c r="B391" s="57"/>
      <c r="C391" s="57"/>
      <c r="D391" s="57"/>
      <c r="E391" s="57"/>
      <c r="F391" s="58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8"/>
      <c r="S391" s="58"/>
      <c r="T391" s="58"/>
      <c r="U391" s="58"/>
      <c r="V391" s="58"/>
      <c r="W391" s="58"/>
      <c r="X391" s="58"/>
      <c r="Y391" s="58"/>
    </row>
    <row r="392">
      <c r="A392" s="57"/>
      <c r="B392" s="57"/>
      <c r="C392" s="57"/>
      <c r="D392" s="57"/>
      <c r="E392" s="57"/>
      <c r="F392" s="58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8"/>
      <c r="S392" s="58"/>
      <c r="T392" s="58"/>
      <c r="U392" s="58"/>
      <c r="V392" s="58"/>
      <c r="W392" s="58"/>
      <c r="X392" s="58"/>
      <c r="Y392" s="58"/>
    </row>
    <row r="393">
      <c r="A393" s="57"/>
      <c r="B393" s="57"/>
      <c r="C393" s="57"/>
      <c r="D393" s="57"/>
      <c r="E393" s="57"/>
      <c r="F393" s="58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8"/>
      <c r="S393" s="58"/>
      <c r="T393" s="58"/>
      <c r="U393" s="58"/>
      <c r="V393" s="58"/>
      <c r="W393" s="58"/>
      <c r="X393" s="58"/>
      <c r="Y393" s="58"/>
    </row>
    <row r="394">
      <c r="A394" s="57"/>
      <c r="B394" s="57"/>
      <c r="C394" s="57"/>
      <c r="D394" s="57"/>
      <c r="E394" s="57"/>
      <c r="F394" s="58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8"/>
      <c r="S394" s="58"/>
      <c r="T394" s="58"/>
      <c r="U394" s="58"/>
      <c r="V394" s="58"/>
      <c r="W394" s="58"/>
      <c r="X394" s="58"/>
      <c r="Y394" s="58"/>
    </row>
    <row r="395">
      <c r="A395" s="57"/>
      <c r="B395" s="57"/>
      <c r="C395" s="57"/>
      <c r="D395" s="57"/>
      <c r="E395" s="57"/>
      <c r="F395" s="58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8"/>
      <c r="S395" s="58"/>
      <c r="T395" s="58"/>
      <c r="U395" s="58"/>
      <c r="V395" s="58"/>
      <c r="W395" s="58"/>
      <c r="X395" s="58"/>
      <c r="Y395" s="58"/>
    </row>
    <row r="396">
      <c r="A396" s="57"/>
      <c r="B396" s="57"/>
      <c r="C396" s="57"/>
      <c r="D396" s="57"/>
      <c r="E396" s="57"/>
      <c r="F396" s="58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8"/>
      <c r="S396" s="58"/>
      <c r="T396" s="58"/>
      <c r="U396" s="58"/>
      <c r="V396" s="58"/>
      <c r="W396" s="58"/>
      <c r="X396" s="58"/>
      <c r="Y396" s="58"/>
    </row>
    <row r="397">
      <c r="A397" s="57"/>
      <c r="B397" s="57"/>
      <c r="C397" s="57"/>
      <c r="D397" s="57"/>
      <c r="E397" s="57"/>
      <c r="F397" s="58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8"/>
      <c r="S397" s="58"/>
      <c r="T397" s="58"/>
      <c r="U397" s="58"/>
      <c r="V397" s="58"/>
      <c r="W397" s="58"/>
      <c r="X397" s="58"/>
      <c r="Y397" s="58"/>
    </row>
    <row r="398">
      <c r="A398" s="57"/>
      <c r="B398" s="57"/>
      <c r="C398" s="57"/>
      <c r="D398" s="57"/>
      <c r="E398" s="57"/>
      <c r="F398" s="58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8"/>
      <c r="S398" s="58"/>
      <c r="T398" s="58"/>
      <c r="U398" s="58"/>
      <c r="V398" s="58"/>
      <c r="W398" s="58"/>
      <c r="X398" s="58"/>
      <c r="Y398" s="58"/>
    </row>
    <row r="399">
      <c r="A399" s="57"/>
      <c r="B399" s="57"/>
      <c r="C399" s="57"/>
      <c r="D399" s="57"/>
      <c r="E399" s="57"/>
      <c r="F399" s="58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8"/>
      <c r="S399" s="58"/>
      <c r="T399" s="58"/>
      <c r="U399" s="58"/>
      <c r="V399" s="58"/>
      <c r="W399" s="58"/>
      <c r="X399" s="58"/>
      <c r="Y399" s="58"/>
    </row>
    <row r="400">
      <c r="A400" s="57"/>
      <c r="B400" s="57"/>
      <c r="C400" s="57"/>
      <c r="D400" s="57"/>
      <c r="E400" s="57"/>
      <c r="F400" s="58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8"/>
      <c r="S400" s="58"/>
      <c r="T400" s="58"/>
      <c r="U400" s="58"/>
      <c r="V400" s="58"/>
      <c r="W400" s="58"/>
      <c r="X400" s="58"/>
      <c r="Y400" s="58"/>
    </row>
    <row r="401">
      <c r="A401" s="57"/>
      <c r="B401" s="57"/>
      <c r="C401" s="57"/>
      <c r="D401" s="57"/>
      <c r="E401" s="57"/>
      <c r="F401" s="58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8"/>
      <c r="S401" s="58"/>
      <c r="T401" s="58"/>
      <c r="U401" s="58"/>
      <c r="V401" s="58"/>
      <c r="W401" s="58"/>
      <c r="X401" s="58"/>
      <c r="Y401" s="58"/>
    </row>
    <row r="402">
      <c r="A402" s="57"/>
      <c r="B402" s="57"/>
      <c r="C402" s="57"/>
      <c r="D402" s="57"/>
      <c r="E402" s="57"/>
      <c r="F402" s="58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8"/>
      <c r="S402" s="58"/>
      <c r="T402" s="58"/>
      <c r="U402" s="58"/>
      <c r="V402" s="58"/>
      <c r="W402" s="58"/>
      <c r="X402" s="58"/>
      <c r="Y402" s="58"/>
    </row>
    <row r="403">
      <c r="A403" s="57"/>
      <c r="B403" s="57"/>
      <c r="C403" s="57"/>
      <c r="D403" s="57"/>
      <c r="E403" s="57"/>
      <c r="F403" s="58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8"/>
      <c r="S403" s="58"/>
      <c r="T403" s="58"/>
      <c r="U403" s="58"/>
      <c r="V403" s="58"/>
      <c r="W403" s="58"/>
      <c r="X403" s="58"/>
      <c r="Y403" s="58"/>
    </row>
    <row r="404">
      <c r="A404" s="57"/>
      <c r="B404" s="57"/>
      <c r="C404" s="57"/>
      <c r="D404" s="57"/>
      <c r="E404" s="57"/>
      <c r="F404" s="58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8"/>
      <c r="S404" s="58"/>
      <c r="T404" s="58"/>
      <c r="U404" s="58"/>
      <c r="V404" s="58"/>
      <c r="W404" s="58"/>
      <c r="X404" s="58"/>
      <c r="Y404" s="58"/>
    </row>
    <row r="405">
      <c r="A405" s="57"/>
      <c r="B405" s="57"/>
      <c r="C405" s="57"/>
      <c r="D405" s="57"/>
      <c r="E405" s="57"/>
      <c r="F405" s="58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8"/>
      <c r="S405" s="58"/>
      <c r="T405" s="58"/>
      <c r="U405" s="58"/>
      <c r="V405" s="58"/>
      <c r="W405" s="58"/>
      <c r="X405" s="58"/>
      <c r="Y405" s="58"/>
    </row>
    <row r="406">
      <c r="A406" s="57"/>
      <c r="B406" s="57"/>
      <c r="C406" s="57"/>
      <c r="D406" s="57"/>
      <c r="E406" s="57"/>
      <c r="F406" s="58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8"/>
      <c r="S406" s="58"/>
      <c r="T406" s="58"/>
      <c r="U406" s="58"/>
      <c r="V406" s="58"/>
      <c r="W406" s="58"/>
      <c r="X406" s="58"/>
      <c r="Y406" s="58"/>
    </row>
    <row r="407">
      <c r="A407" s="57"/>
      <c r="B407" s="57"/>
      <c r="C407" s="57"/>
      <c r="D407" s="57"/>
      <c r="E407" s="57"/>
      <c r="F407" s="58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8"/>
      <c r="S407" s="58"/>
      <c r="T407" s="58"/>
      <c r="U407" s="58"/>
      <c r="V407" s="58"/>
      <c r="W407" s="58"/>
      <c r="X407" s="58"/>
      <c r="Y407" s="58"/>
    </row>
    <row r="408">
      <c r="A408" s="57"/>
      <c r="B408" s="57"/>
      <c r="C408" s="57"/>
      <c r="D408" s="57"/>
      <c r="E408" s="57"/>
      <c r="F408" s="58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8"/>
      <c r="S408" s="58"/>
      <c r="T408" s="58"/>
      <c r="U408" s="58"/>
      <c r="V408" s="58"/>
      <c r="W408" s="58"/>
      <c r="X408" s="58"/>
      <c r="Y408" s="58"/>
    </row>
    <row r="409">
      <c r="A409" s="57"/>
      <c r="B409" s="57"/>
      <c r="C409" s="57"/>
      <c r="D409" s="57"/>
      <c r="E409" s="57"/>
      <c r="F409" s="58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8"/>
      <c r="S409" s="58"/>
      <c r="T409" s="58"/>
      <c r="U409" s="58"/>
      <c r="V409" s="58"/>
      <c r="W409" s="58"/>
      <c r="X409" s="58"/>
      <c r="Y409" s="58"/>
    </row>
    <row r="410">
      <c r="A410" s="57"/>
      <c r="B410" s="57"/>
      <c r="C410" s="57"/>
      <c r="D410" s="57"/>
      <c r="E410" s="57"/>
      <c r="F410" s="58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8"/>
      <c r="S410" s="58"/>
      <c r="T410" s="58"/>
      <c r="U410" s="58"/>
      <c r="V410" s="58"/>
      <c r="W410" s="58"/>
      <c r="X410" s="58"/>
      <c r="Y410" s="58"/>
    </row>
    <row r="411">
      <c r="A411" s="57"/>
      <c r="B411" s="57"/>
      <c r="C411" s="57"/>
      <c r="D411" s="57"/>
      <c r="E411" s="57"/>
      <c r="F411" s="58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8"/>
      <c r="S411" s="58"/>
      <c r="T411" s="58"/>
      <c r="U411" s="58"/>
      <c r="V411" s="58"/>
      <c r="W411" s="58"/>
      <c r="X411" s="58"/>
      <c r="Y411" s="58"/>
    </row>
    <row r="412">
      <c r="A412" s="57"/>
      <c r="B412" s="57"/>
      <c r="C412" s="57"/>
      <c r="D412" s="57"/>
      <c r="E412" s="57"/>
      <c r="F412" s="58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8"/>
      <c r="S412" s="58"/>
      <c r="T412" s="58"/>
      <c r="U412" s="58"/>
      <c r="V412" s="58"/>
      <c r="W412" s="58"/>
      <c r="X412" s="58"/>
      <c r="Y412" s="58"/>
    </row>
    <row r="413">
      <c r="A413" s="57"/>
      <c r="B413" s="57"/>
      <c r="C413" s="57"/>
      <c r="D413" s="57"/>
      <c r="E413" s="57"/>
      <c r="F413" s="58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8"/>
      <c r="S413" s="58"/>
      <c r="T413" s="58"/>
      <c r="U413" s="58"/>
      <c r="V413" s="58"/>
      <c r="W413" s="58"/>
      <c r="X413" s="58"/>
      <c r="Y413" s="58"/>
    </row>
    <row r="414">
      <c r="A414" s="57"/>
      <c r="B414" s="57"/>
      <c r="C414" s="57"/>
      <c r="D414" s="57"/>
      <c r="E414" s="57"/>
      <c r="F414" s="58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8"/>
      <c r="S414" s="58"/>
      <c r="T414" s="58"/>
      <c r="U414" s="58"/>
      <c r="V414" s="58"/>
      <c r="W414" s="58"/>
      <c r="X414" s="58"/>
      <c r="Y414" s="58"/>
    </row>
    <row r="415">
      <c r="A415" s="57"/>
      <c r="B415" s="57"/>
      <c r="C415" s="57"/>
      <c r="D415" s="57"/>
      <c r="E415" s="57"/>
      <c r="F415" s="58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8"/>
      <c r="S415" s="58"/>
      <c r="T415" s="58"/>
      <c r="U415" s="58"/>
      <c r="V415" s="58"/>
      <c r="W415" s="58"/>
      <c r="X415" s="58"/>
      <c r="Y415" s="58"/>
    </row>
    <row r="416">
      <c r="A416" s="57"/>
      <c r="B416" s="57"/>
      <c r="C416" s="57"/>
      <c r="D416" s="57"/>
      <c r="E416" s="57"/>
      <c r="F416" s="58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8"/>
      <c r="S416" s="58"/>
      <c r="T416" s="58"/>
      <c r="U416" s="58"/>
      <c r="V416" s="58"/>
      <c r="W416" s="58"/>
      <c r="X416" s="58"/>
      <c r="Y416" s="58"/>
    </row>
    <row r="417">
      <c r="A417" s="57"/>
      <c r="B417" s="57"/>
      <c r="C417" s="57"/>
      <c r="D417" s="57"/>
      <c r="E417" s="57"/>
      <c r="F417" s="58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8"/>
      <c r="S417" s="58"/>
      <c r="T417" s="58"/>
      <c r="U417" s="58"/>
      <c r="V417" s="58"/>
      <c r="W417" s="58"/>
      <c r="X417" s="58"/>
      <c r="Y417" s="58"/>
    </row>
    <row r="418">
      <c r="A418" s="57"/>
      <c r="B418" s="57"/>
      <c r="C418" s="57"/>
      <c r="D418" s="57"/>
      <c r="E418" s="57"/>
      <c r="F418" s="58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8"/>
      <c r="S418" s="58"/>
      <c r="T418" s="58"/>
      <c r="U418" s="58"/>
      <c r="V418" s="58"/>
      <c r="W418" s="58"/>
      <c r="X418" s="58"/>
      <c r="Y418" s="58"/>
    </row>
    <row r="419">
      <c r="A419" s="57"/>
      <c r="B419" s="57"/>
      <c r="C419" s="57"/>
      <c r="D419" s="57"/>
      <c r="E419" s="57"/>
      <c r="F419" s="58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8"/>
      <c r="S419" s="58"/>
      <c r="T419" s="58"/>
      <c r="U419" s="58"/>
      <c r="V419" s="58"/>
      <c r="W419" s="58"/>
      <c r="X419" s="58"/>
      <c r="Y419" s="58"/>
    </row>
    <row r="420">
      <c r="A420" s="57"/>
      <c r="B420" s="57"/>
      <c r="C420" s="57"/>
      <c r="D420" s="57"/>
      <c r="E420" s="57"/>
      <c r="F420" s="58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8"/>
      <c r="S420" s="58"/>
      <c r="T420" s="58"/>
      <c r="U420" s="58"/>
      <c r="V420" s="58"/>
      <c r="W420" s="58"/>
      <c r="X420" s="58"/>
      <c r="Y420" s="58"/>
    </row>
    <row r="421">
      <c r="A421" s="57"/>
      <c r="B421" s="57"/>
      <c r="C421" s="57"/>
      <c r="D421" s="57"/>
      <c r="E421" s="57"/>
      <c r="F421" s="58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8"/>
      <c r="S421" s="58"/>
      <c r="T421" s="58"/>
      <c r="U421" s="58"/>
      <c r="V421" s="58"/>
      <c r="W421" s="58"/>
      <c r="X421" s="58"/>
      <c r="Y421" s="58"/>
    </row>
    <row r="422">
      <c r="A422" s="57"/>
      <c r="B422" s="57"/>
      <c r="C422" s="57"/>
      <c r="D422" s="57"/>
      <c r="E422" s="57"/>
      <c r="F422" s="58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8"/>
      <c r="S422" s="58"/>
      <c r="T422" s="58"/>
      <c r="U422" s="58"/>
      <c r="V422" s="58"/>
      <c r="W422" s="58"/>
      <c r="X422" s="58"/>
      <c r="Y422" s="58"/>
    </row>
    <row r="423">
      <c r="A423" s="57"/>
      <c r="B423" s="57"/>
      <c r="C423" s="57"/>
      <c r="D423" s="57"/>
      <c r="E423" s="57"/>
      <c r="F423" s="58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8"/>
      <c r="S423" s="58"/>
      <c r="T423" s="58"/>
      <c r="U423" s="58"/>
      <c r="V423" s="58"/>
      <c r="W423" s="58"/>
      <c r="X423" s="58"/>
      <c r="Y423" s="58"/>
    </row>
    <row r="424">
      <c r="A424" s="57"/>
      <c r="B424" s="57"/>
      <c r="C424" s="57"/>
      <c r="D424" s="57"/>
      <c r="E424" s="57"/>
      <c r="F424" s="58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8"/>
      <c r="S424" s="58"/>
      <c r="T424" s="58"/>
      <c r="U424" s="58"/>
      <c r="V424" s="58"/>
      <c r="W424" s="58"/>
      <c r="X424" s="58"/>
      <c r="Y424" s="58"/>
    </row>
    <row r="425">
      <c r="A425" s="57"/>
      <c r="B425" s="57"/>
      <c r="C425" s="57"/>
      <c r="D425" s="57"/>
      <c r="E425" s="57"/>
      <c r="F425" s="58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8"/>
      <c r="S425" s="58"/>
      <c r="T425" s="58"/>
      <c r="U425" s="58"/>
      <c r="V425" s="58"/>
      <c r="W425" s="58"/>
      <c r="X425" s="58"/>
      <c r="Y425" s="58"/>
    </row>
    <row r="426">
      <c r="A426" s="57"/>
      <c r="B426" s="57"/>
      <c r="C426" s="57"/>
      <c r="D426" s="57"/>
      <c r="E426" s="57"/>
      <c r="F426" s="58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8"/>
      <c r="S426" s="58"/>
      <c r="T426" s="58"/>
      <c r="U426" s="58"/>
      <c r="V426" s="58"/>
      <c r="W426" s="58"/>
      <c r="X426" s="58"/>
      <c r="Y426" s="58"/>
    </row>
    <row r="427">
      <c r="A427" s="57"/>
      <c r="B427" s="57"/>
      <c r="C427" s="57"/>
      <c r="D427" s="57"/>
      <c r="E427" s="57"/>
      <c r="F427" s="58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8"/>
      <c r="S427" s="58"/>
      <c r="T427" s="58"/>
      <c r="U427" s="58"/>
      <c r="V427" s="58"/>
      <c r="W427" s="58"/>
      <c r="X427" s="58"/>
      <c r="Y427" s="58"/>
    </row>
    <row r="428">
      <c r="A428" s="57"/>
      <c r="B428" s="57"/>
      <c r="C428" s="57"/>
      <c r="D428" s="57"/>
      <c r="E428" s="57"/>
      <c r="F428" s="58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8"/>
      <c r="S428" s="58"/>
      <c r="T428" s="58"/>
      <c r="U428" s="58"/>
      <c r="V428" s="58"/>
      <c r="W428" s="58"/>
      <c r="X428" s="58"/>
      <c r="Y428" s="58"/>
    </row>
    <row r="429">
      <c r="A429" s="57"/>
      <c r="B429" s="57"/>
      <c r="C429" s="57"/>
      <c r="D429" s="57"/>
      <c r="E429" s="57"/>
      <c r="F429" s="58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8"/>
      <c r="S429" s="58"/>
      <c r="T429" s="58"/>
      <c r="U429" s="58"/>
      <c r="V429" s="58"/>
      <c r="W429" s="58"/>
      <c r="X429" s="58"/>
      <c r="Y429" s="58"/>
    </row>
    <row r="430">
      <c r="A430" s="57"/>
      <c r="B430" s="57"/>
      <c r="C430" s="57"/>
      <c r="D430" s="57"/>
      <c r="E430" s="57"/>
      <c r="F430" s="58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8"/>
      <c r="S430" s="58"/>
      <c r="T430" s="58"/>
      <c r="U430" s="58"/>
      <c r="V430" s="58"/>
      <c r="W430" s="58"/>
      <c r="X430" s="58"/>
      <c r="Y430" s="58"/>
    </row>
    <row r="431">
      <c r="A431" s="57"/>
      <c r="B431" s="57"/>
      <c r="C431" s="57"/>
      <c r="D431" s="57"/>
      <c r="E431" s="57"/>
      <c r="F431" s="58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8"/>
      <c r="S431" s="58"/>
      <c r="T431" s="58"/>
      <c r="U431" s="58"/>
      <c r="V431" s="58"/>
      <c r="W431" s="58"/>
      <c r="X431" s="58"/>
      <c r="Y431" s="58"/>
    </row>
    <row r="432">
      <c r="A432" s="57"/>
      <c r="B432" s="57"/>
      <c r="C432" s="57"/>
      <c r="D432" s="57"/>
      <c r="E432" s="57"/>
      <c r="F432" s="58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8"/>
      <c r="S432" s="58"/>
      <c r="T432" s="58"/>
      <c r="U432" s="58"/>
      <c r="V432" s="58"/>
      <c r="W432" s="58"/>
      <c r="X432" s="58"/>
      <c r="Y432" s="58"/>
    </row>
    <row r="433">
      <c r="A433" s="57"/>
      <c r="B433" s="57"/>
      <c r="C433" s="57"/>
      <c r="D433" s="57"/>
      <c r="E433" s="57"/>
      <c r="F433" s="58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8"/>
      <c r="S433" s="58"/>
      <c r="T433" s="58"/>
      <c r="U433" s="58"/>
      <c r="V433" s="58"/>
      <c r="W433" s="58"/>
      <c r="X433" s="58"/>
      <c r="Y433" s="58"/>
    </row>
    <row r="434">
      <c r="A434" s="57"/>
      <c r="B434" s="57"/>
      <c r="C434" s="57"/>
      <c r="D434" s="57"/>
      <c r="E434" s="57"/>
      <c r="F434" s="58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8"/>
      <c r="S434" s="58"/>
      <c r="T434" s="58"/>
      <c r="U434" s="58"/>
      <c r="V434" s="58"/>
      <c r="W434" s="58"/>
      <c r="X434" s="58"/>
      <c r="Y434" s="58"/>
    </row>
    <row r="435">
      <c r="A435" s="57"/>
      <c r="B435" s="57"/>
      <c r="C435" s="57"/>
      <c r="D435" s="57"/>
      <c r="E435" s="57"/>
      <c r="F435" s="58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8"/>
      <c r="S435" s="58"/>
      <c r="T435" s="58"/>
      <c r="U435" s="58"/>
      <c r="V435" s="58"/>
      <c r="W435" s="58"/>
      <c r="X435" s="58"/>
      <c r="Y435" s="58"/>
    </row>
    <row r="436">
      <c r="A436" s="57"/>
      <c r="B436" s="57"/>
      <c r="C436" s="57"/>
      <c r="D436" s="57"/>
      <c r="E436" s="57"/>
      <c r="F436" s="58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8"/>
      <c r="S436" s="58"/>
      <c r="T436" s="58"/>
      <c r="U436" s="58"/>
      <c r="V436" s="58"/>
      <c r="W436" s="58"/>
      <c r="X436" s="58"/>
      <c r="Y436" s="58"/>
    </row>
    <row r="437">
      <c r="A437" s="57"/>
      <c r="B437" s="57"/>
      <c r="C437" s="57"/>
      <c r="D437" s="57"/>
      <c r="E437" s="57"/>
      <c r="F437" s="58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8"/>
      <c r="S437" s="58"/>
      <c r="T437" s="58"/>
      <c r="U437" s="58"/>
      <c r="V437" s="58"/>
      <c r="W437" s="58"/>
      <c r="X437" s="58"/>
      <c r="Y437" s="58"/>
    </row>
    <row r="438">
      <c r="A438" s="57"/>
      <c r="B438" s="57"/>
      <c r="C438" s="57"/>
      <c r="D438" s="57"/>
      <c r="E438" s="57"/>
      <c r="F438" s="58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8"/>
      <c r="S438" s="58"/>
      <c r="T438" s="58"/>
      <c r="U438" s="58"/>
      <c r="V438" s="58"/>
      <c r="W438" s="58"/>
      <c r="X438" s="58"/>
      <c r="Y438" s="58"/>
    </row>
    <row r="439">
      <c r="A439" s="57"/>
      <c r="B439" s="57"/>
      <c r="C439" s="57"/>
      <c r="D439" s="57"/>
      <c r="E439" s="57"/>
      <c r="F439" s="58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8"/>
      <c r="S439" s="58"/>
      <c r="T439" s="58"/>
      <c r="U439" s="58"/>
      <c r="V439" s="58"/>
      <c r="W439" s="58"/>
      <c r="X439" s="58"/>
      <c r="Y439" s="58"/>
    </row>
    <row r="440">
      <c r="A440" s="57"/>
      <c r="B440" s="57"/>
      <c r="C440" s="57"/>
      <c r="D440" s="57"/>
      <c r="E440" s="57"/>
      <c r="F440" s="58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8"/>
      <c r="S440" s="58"/>
      <c r="T440" s="58"/>
      <c r="U440" s="58"/>
      <c r="V440" s="58"/>
      <c r="W440" s="58"/>
      <c r="X440" s="58"/>
      <c r="Y440" s="58"/>
    </row>
    <row r="441">
      <c r="A441" s="57"/>
      <c r="B441" s="57"/>
      <c r="C441" s="57"/>
      <c r="D441" s="57"/>
      <c r="E441" s="57"/>
      <c r="F441" s="58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8"/>
      <c r="S441" s="58"/>
      <c r="T441" s="58"/>
      <c r="U441" s="58"/>
      <c r="V441" s="58"/>
      <c r="W441" s="58"/>
      <c r="X441" s="58"/>
      <c r="Y441" s="58"/>
    </row>
    <row r="442">
      <c r="A442" s="57"/>
      <c r="B442" s="57"/>
      <c r="C442" s="57"/>
      <c r="D442" s="57"/>
      <c r="E442" s="57"/>
      <c r="F442" s="58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8"/>
      <c r="S442" s="58"/>
      <c r="T442" s="58"/>
      <c r="U442" s="58"/>
      <c r="V442" s="58"/>
      <c r="W442" s="58"/>
      <c r="X442" s="58"/>
      <c r="Y442" s="58"/>
    </row>
    <row r="443">
      <c r="A443" s="57"/>
      <c r="B443" s="57"/>
      <c r="C443" s="57"/>
      <c r="D443" s="57"/>
      <c r="E443" s="57"/>
      <c r="F443" s="58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8"/>
      <c r="S443" s="58"/>
      <c r="T443" s="58"/>
      <c r="U443" s="58"/>
      <c r="V443" s="58"/>
      <c r="W443" s="58"/>
      <c r="X443" s="58"/>
      <c r="Y443" s="58"/>
    </row>
    <row r="444">
      <c r="A444" s="57"/>
      <c r="B444" s="57"/>
      <c r="C444" s="57"/>
      <c r="D444" s="57"/>
      <c r="E444" s="57"/>
      <c r="F444" s="58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8"/>
      <c r="S444" s="58"/>
      <c r="T444" s="58"/>
      <c r="U444" s="58"/>
      <c r="V444" s="58"/>
      <c r="W444" s="58"/>
      <c r="X444" s="58"/>
      <c r="Y444" s="58"/>
    </row>
    <row r="445">
      <c r="A445" s="57"/>
      <c r="B445" s="57"/>
      <c r="C445" s="57"/>
      <c r="D445" s="57"/>
      <c r="E445" s="57"/>
      <c r="F445" s="58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8"/>
      <c r="S445" s="58"/>
      <c r="T445" s="58"/>
      <c r="U445" s="58"/>
      <c r="V445" s="58"/>
      <c r="W445" s="58"/>
      <c r="X445" s="58"/>
      <c r="Y445" s="58"/>
    </row>
    <row r="446">
      <c r="A446" s="57"/>
      <c r="B446" s="57"/>
      <c r="C446" s="57"/>
      <c r="D446" s="57"/>
      <c r="E446" s="57"/>
      <c r="F446" s="58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8"/>
      <c r="S446" s="58"/>
      <c r="T446" s="58"/>
      <c r="U446" s="58"/>
      <c r="V446" s="58"/>
      <c r="W446" s="58"/>
      <c r="X446" s="58"/>
      <c r="Y446" s="58"/>
    </row>
    <row r="447">
      <c r="A447" s="57"/>
      <c r="B447" s="57"/>
      <c r="C447" s="57"/>
      <c r="D447" s="57"/>
      <c r="E447" s="57"/>
      <c r="F447" s="58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8"/>
      <c r="S447" s="58"/>
      <c r="T447" s="58"/>
      <c r="U447" s="58"/>
      <c r="V447" s="58"/>
      <c r="W447" s="58"/>
      <c r="X447" s="58"/>
      <c r="Y447" s="58"/>
    </row>
    <row r="448">
      <c r="A448" s="57"/>
      <c r="B448" s="57"/>
      <c r="C448" s="57"/>
      <c r="D448" s="57"/>
      <c r="E448" s="57"/>
      <c r="F448" s="58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8"/>
      <c r="S448" s="58"/>
      <c r="T448" s="58"/>
      <c r="U448" s="58"/>
      <c r="V448" s="58"/>
      <c r="W448" s="58"/>
      <c r="X448" s="58"/>
      <c r="Y448" s="58"/>
    </row>
    <row r="449">
      <c r="A449" s="57"/>
      <c r="B449" s="57"/>
      <c r="C449" s="57"/>
      <c r="D449" s="57"/>
      <c r="E449" s="57"/>
      <c r="F449" s="58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8"/>
      <c r="S449" s="58"/>
      <c r="T449" s="58"/>
      <c r="U449" s="58"/>
      <c r="V449" s="58"/>
      <c r="W449" s="58"/>
      <c r="X449" s="58"/>
      <c r="Y449" s="58"/>
    </row>
    <row r="450">
      <c r="A450" s="57"/>
      <c r="B450" s="57"/>
      <c r="C450" s="57"/>
      <c r="D450" s="57"/>
      <c r="E450" s="57"/>
      <c r="F450" s="58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8"/>
      <c r="S450" s="58"/>
      <c r="T450" s="58"/>
      <c r="U450" s="58"/>
      <c r="V450" s="58"/>
      <c r="W450" s="58"/>
      <c r="X450" s="58"/>
      <c r="Y450" s="58"/>
    </row>
    <row r="451">
      <c r="A451" s="57"/>
      <c r="B451" s="57"/>
      <c r="C451" s="57"/>
      <c r="D451" s="57"/>
      <c r="E451" s="57"/>
      <c r="F451" s="58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8"/>
      <c r="S451" s="58"/>
      <c r="T451" s="58"/>
      <c r="U451" s="58"/>
      <c r="V451" s="58"/>
      <c r="W451" s="58"/>
      <c r="X451" s="58"/>
      <c r="Y451" s="58"/>
    </row>
    <row r="452">
      <c r="A452" s="57"/>
      <c r="B452" s="57"/>
      <c r="C452" s="57"/>
      <c r="D452" s="57"/>
      <c r="E452" s="57"/>
      <c r="F452" s="58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8"/>
      <c r="S452" s="58"/>
      <c r="T452" s="58"/>
      <c r="U452" s="58"/>
      <c r="V452" s="58"/>
      <c r="W452" s="58"/>
      <c r="X452" s="58"/>
      <c r="Y452" s="58"/>
    </row>
    <row r="453">
      <c r="A453" s="57"/>
      <c r="B453" s="57"/>
      <c r="C453" s="57"/>
      <c r="D453" s="57"/>
      <c r="E453" s="57"/>
      <c r="F453" s="58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8"/>
      <c r="S453" s="58"/>
      <c r="T453" s="58"/>
      <c r="U453" s="58"/>
      <c r="V453" s="58"/>
      <c r="W453" s="58"/>
      <c r="X453" s="58"/>
      <c r="Y453" s="58"/>
    </row>
    <row r="454">
      <c r="A454" s="57"/>
      <c r="B454" s="57"/>
      <c r="C454" s="57"/>
      <c r="D454" s="57"/>
      <c r="E454" s="57"/>
      <c r="F454" s="58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8"/>
      <c r="S454" s="58"/>
      <c r="T454" s="58"/>
      <c r="U454" s="58"/>
      <c r="V454" s="58"/>
      <c r="W454" s="58"/>
      <c r="X454" s="58"/>
      <c r="Y454" s="58"/>
    </row>
    <row r="455">
      <c r="A455" s="57"/>
      <c r="B455" s="57"/>
      <c r="C455" s="57"/>
      <c r="D455" s="57"/>
      <c r="E455" s="57"/>
      <c r="F455" s="58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8"/>
      <c r="S455" s="58"/>
      <c r="T455" s="58"/>
      <c r="U455" s="58"/>
      <c r="V455" s="58"/>
      <c r="W455" s="58"/>
      <c r="X455" s="58"/>
      <c r="Y455" s="58"/>
    </row>
    <row r="456">
      <c r="A456" s="57"/>
      <c r="B456" s="57"/>
      <c r="C456" s="57"/>
      <c r="D456" s="57"/>
      <c r="E456" s="57"/>
      <c r="F456" s="58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8"/>
      <c r="S456" s="58"/>
      <c r="T456" s="58"/>
      <c r="U456" s="58"/>
      <c r="V456" s="58"/>
      <c r="W456" s="58"/>
      <c r="X456" s="58"/>
      <c r="Y456" s="58"/>
    </row>
    <row r="457">
      <c r="A457" s="57"/>
      <c r="B457" s="57"/>
      <c r="C457" s="57"/>
      <c r="D457" s="57"/>
      <c r="E457" s="57"/>
      <c r="F457" s="58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8"/>
      <c r="S457" s="58"/>
      <c r="T457" s="58"/>
      <c r="U457" s="58"/>
      <c r="V457" s="58"/>
      <c r="W457" s="58"/>
      <c r="X457" s="58"/>
      <c r="Y457" s="58"/>
    </row>
    <row r="458">
      <c r="A458" s="57"/>
      <c r="B458" s="57"/>
      <c r="C458" s="57"/>
      <c r="D458" s="57"/>
      <c r="E458" s="57"/>
      <c r="F458" s="58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8"/>
      <c r="S458" s="58"/>
      <c r="T458" s="58"/>
      <c r="U458" s="58"/>
      <c r="V458" s="58"/>
      <c r="W458" s="58"/>
      <c r="X458" s="58"/>
      <c r="Y458" s="58"/>
    </row>
    <row r="459">
      <c r="A459" s="57"/>
      <c r="B459" s="57"/>
      <c r="C459" s="57"/>
      <c r="D459" s="57"/>
      <c r="E459" s="57"/>
      <c r="F459" s="58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8"/>
      <c r="S459" s="58"/>
      <c r="T459" s="58"/>
      <c r="U459" s="58"/>
      <c r="V459" s="58"/>
      <c r="W459" s="58"/>
      <c r="X459" s="58"/>
      <c r="Y459" s="58"/>
    </row>
    <row r="460">
      <c r="A460" s="57"/>
      <c r="B460" s="57"/>
      <c r="C460" s="57"/>
      <c r="D460" s="57"/>
      <c r="E460" s="57"/>
      <c r="F460" s="58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8"/>
      <c r="S460" s="58"/>
      <c r="T460" s="58"/>
      <c r="U460" s="58"/>
      <c r="V460" s="58"/>
      <c r="W460" s="58"/>
      <c r="X460" s="58"/>
      <c r="Y460" s="58"/>
    </row>
    <row r="461">
      <c r="A461" s="57"/>
      <c r="B461" s="57"/>
      <c r="C461" s="57"/>
      <c r="D461" s="57"/>
      <c r="E461" s="57"/>
      <c r="F461" s="58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8"/>
      <c r="S461" s="58"/>
      <c r="T461" s="58"/>
      <c r="U461" s="58"/>
      <c r="V461" s="58"/>
      <c r="W461" s="58"/>
      <c r="X461" s="58"/>
      <c r="Y461" s="58"/>
    </row>
    <row r="462">
      <c r="A462" s="57"/>
      <c r="B462" s="57"/>
      <c r="C462" s="57"/>
      <c r="D462" s="57"/>
      <c r="E462" s="57"/>
      <c r="F462" s="58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8"/>
      <c r="S462" s="58"/>
      <c r="T462" s="58"/>
      <c r="U462" s="58"/>
      <c r="V462" s="58"/>
      <c r="W462" s="58"/>
      <c r="X462" s="58"/>
      <c r="Y462" s="58"/>
    </row>
    <row r="463">
      <c r="A463" s="57"/>
      <c r="B463" s="57"/>
      <c r="C463" s="57"/>
      <c r="D463" s="57"/>
      <c r="E463" s="57"/>
      <c r="F463" s="58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8"/>
      <c r="S463" s="58"/>
      <c r="T463" s="58"/>
      <c r="U463" s="58"/>
      <c r="V463" s="58"/>
      <c r="W463" s="58"/>
      <c r="X463" s="58"/>
      <c r="Y463" s="58"/>
    </row>
    <row r="464">
      <c r="A464" s="57"/>
      <c r="B464" s="57"/>
      <c r="C464" s="57"/>
      <c r="D464" s="57"/>
      <c r="E464" s="57"/>
      <c r="F464" s="58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8"/>
      <c r="S464" s="58"/>
      <c r="T464" s="58"/>
      <c r="U464" s="58"/>
      <c r="V464" s="58"/>
      <c r="W464" s="58"/>
      <c r="X464" s="58"/>
      <c r="Y464" s="58"/>
    </row>
    <row r="465">
      <c r="A465" s="57"/>
      <c r="B465" s="57"/>
      <c r="C465" s="57"/>
      <c r="D465" s="57"/>
      <c r="E465" s="57"/>
      <c r="F465" s="58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8"/>
      <c r="S465" s="58"/>
      <c r="T465" s="58"/>
      <c r="U465" s="58"/>
      <c r="V465" s="58"/>
      <c r="W465" s="58"/>
      <c r="X465" s="58"/>
      <c r="Y465" s="58"/>
    </row>
    <row r="466">
      <c r="A466" s="57"/>
      <c r="B466" s="57"/>
      <c r="C466" s="57"/>
      <c r="D466" s="57"/>
      <c r="E466" s="57"/>
      <c r="F466" s="58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8"/>
      <c r="S466" s="58"/>
      <c r="T466" s="58"/>
      <c r="U466" s="58"/>
      <c r="V466" s="58"/>
      <c r="W466" s="58"/>
      <c r="X466" s="58"/>
      <c r="Y466" s="58"/>
    </row>
    <row r="467">
      <c r="A467" s="57"/>
      <c r="B467" s="57"/>
      <c r="C467" s="57"/>
      <c r="D467" s="57"/>
      <c r="E467" s="57"/>
      <c r="F467" s="58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8"/>
      <c r="S467" s="58"/>
      <c r="T467" s="58"/>
      <c r="U467" s="58"/>
      <c r="V467" s="58"/>
      <c r="W467" s="58"/>
      <c r="X467" s="58"/>
      <c r="Y467" s="58"/>
    </row>
    <row r="468">
      <c r="A468" s="57"/>
      <c r="B468" s="57"/>
      <c r="C468" s="57"/>
      <c r="D468" s="57"/>
      <c r="E468" s="57"/>
      <c r="F468" s="58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8"/>
      <c r="S468" s="58"/>
      <c r="T468" s="58"/>
      <c r="U468" s="58"/>
      <c r="V468" s="58"/>
      <c r="W468" s="58"/>
      <c r="X468" s="58"/>
      <c r="Y468" s="58"/>
    </row>
    <row r="469">
      <c r="A469" s="57"/>
      <c r="B469" s="57"/>
      <c r="C469" s="57"/>
      <c r="D469" s="57"/>
      <c r="E469" s="57"/>
      <c r="F469" s="58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8"/>
      <c r="S469" s="58"/>
      <c r="T469" s="58"/>
      <c r="U469" s="58"/>
      <c r="V469" s="58"/>
      <c r="W469" s="58"/>
      <c r="X469" s="58"/>
      <c r="Y469" s="58"/>
    </row>
    <row r="470">
      <c r="A470" s="57"/>
      <c r="B470" s="57"/>
      <c r="C470" s="57"/>
      <c r="D470" s="57"/>
      <c r="E470" s="57"/>
      <c r="F470" s="58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8"/>
      <c r="S470" s="58"/>
      <c r="T470" s="58"/>
      <c r="U470" s="58"/>
      <c r="V470" s="58"/>
      <c r="W470" s="58"/>
      <c r="X470" s="58"/>
      <c r="Y470" s="58"/>
    </row>
    <row r="471">
      <c r="A471" s="57"/>
      <c r="B471" s="57"/>
      <c r="C471" s="57"/>
      <c r="D471" s="57"/>
      <c r="E471" s="57"/>
      <c r="F471" s="58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8"/>
      <c r="S471" s="58"/>
      <c r="T471" s="58"/>
      <c r="U471" s="58"/>
      <c r="V471" s="58"/>
      <c r="W471" s="58"/>
      <c r="X471" s="58"/>
      <c r="Y471" s="58"/>
    </row>
    <row r="472">
      <c r="A472" s="57"/>
      <c r="B472" s="57"/>
      <c r="C472" s="57"/>
      <c r="D472" s="57"/>
      <c r="E472" s="57"/>
      <c r="F472" s="58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8"/>
      <c r="S472" s="58"/>
      <c r="T472" s="58"/>
      <c r="U472" s="58"/>
      <c r="V472" s="58"/>
      <c r="W472" s="58"/>
      <c r="X472" s="58"/>
      <c r="Y472" s="58"/>
    </row>
    <row r="473">
      <c r="A473" s="57"/>
      <c r="B473" s="57"/>
      <c r="C473" s="57"/>
      <c r="D473" s="57"/>
      <c r="E473" s="57"/>
      <c r="F473" s="58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8"/>
      <c r="S473" s="58"/>
      <c r="T473" s="58"/>
      <c r="U473" s="58"/>
      <c r="V473" s="58"/>
      <c r="W473" s="58"/>
      <c r="X473" s="58"/>
      <c r="Y473" s="58"/>
    </row>
    <row r="474">
      <c r="A474" s="57"/>
      <c r="B474" s="57"/>
      <c r="C474" s="57"/>
      <c r="D474" s="57"/>
      <c r="E474" s="57"/>
      <c r="F474" s="58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8"/>
      <c r="S474" s="58"/>
      <c r="T474" s="58"/>
      <c r="U474" s="58"/>
      <c r="V474" s="58"/>
      <c r="W474" s="58"/>
      <c r="X474" s="58"/>
      <c r="Y474" s="58"/>
    </row>
    <row r="475">
      <c r="A475" s="57"/>
      <c r="B475" s="57"/>
      <c r="C475" s="57"/>
      <c r="D475" s="57"/>
      <c r="E475" s="57"/>
      <c r="F475" s="58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8"/>
      <c r="S475" s="58"/>
      <c r="T475" s="58"/>
      <c r="U475" s="58"/>
      <c r="V475" s="58"/>
      <c r="W475" s="58"/>
      <c r="X475" s="58"/>
      <c r="Y475" s="58"/>
    </row>
    <row r="476">
      <c r="A476" s="57"/>
      <c r="B476" s="57"/>
      <c r="C476" s="57"/>
      <c r="D476" s="57"/>
      <c r="E476" s="57"/>
      <c r="F476" s="58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8"/>
      <c r="S476" s="58"/>
      <c r="T476" s="58"/>
      <c r="U476" s="58"/>
      <c r="V476" s="58"/>
      <c r="W476" s="58"/>
      <c r="X476" s="58"/>
      <c r="Y476" s="58"/>
    </row>
    <row r="477">
      <c r="A477" s="57"/>
      <c r="B477" s="57"/>
      <c r="C477" s="57"/>
      <c r="D477" s="57"/>
      <c r="E477" s="57"/>
      <c r="F477" s="58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8"/>
      <c r="S477" s="58"/>
      <c r="T477" s="58"/>
      <c r="U477" s="58"/>
      <c r="V477" s="58"/>
      <c r="W477" s="58"/>
      <c r="X477" s="58"/>
      <c r="Y477" s="58"/>
    </row>
    <row r="478">
      <c r="A478" s="57"/>
      <c r="B478" s="57"/>
      <c r="C478" s="57"/>
      <c r="D478" s="57"/>
      <c r="E478" s="57"/>
      <c r="F478" s="58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8"/>
      <c r="S478" s="58"/>
      <c r="T478" s="58"/>
      <c r="U478" s="58"/>
      <c r="V478" s="58"/>
      <c r="W478" s="58"/>
      <c r="X478" s="58"/>
      <c r="Y478" s="58"/>
    </row>
    <row r="479">
      <c r="A479" s="57"/>
      <c r="B479" s="57"/>
      <c r="C479" s="57"/>
      <c r="D479" s="57"/>
      <c r="E479" s="57"/>
      <c r="F479" s="58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8"/>
      <c r="S479" s="58"/>
      <c r="T479" s="58"/>
      <c r="U479" s="58"/>
      <c r="V479" s="58"/>
      <c r="W479" s="58"/>
      <c r="X479" s="58"/>
      <c r="Y479" s="58"/>
    </row>
    <row r="480">
      <c r="A480" s="57"/>
      <c r="B480" s="57"/>
      <c r="C480" s="57"/>
      <c r="D480" s="57"/>
      <c r="E480" s="57"/>
      <c r="F480" s="58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8"/>
      <c r="S480" s="58"/>
      <c r="T480" s="58"/>
      <c r="U480" s="58"/>
      <c r="V480" s="58"/>
      <c r="W480" s="58"/>
      <c r="X480" s="58"/>
      <c r="Y480" s="58"/>
    </row>
    <row r="481">
      <c r="A481" s="57"/>
      <c r="B481" s="57"/>
      <c r="C481" s="57"/>
      <c r="D481" s="57"/>
      <c r="E481" s="57"/>
      <c r="F481" s="58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8"/>
      <c r="S481" s="58"/>
      <c r="T481" s="58"/>
      <c r="U481" s="58"/>
      <c r="V481" s="58"/>
      <c r="W481" s="58"/>
      <c r="X481" s="58"/>
      <c r="Y481" s="58"/>
    </row>
    <row r="482">
      <c r="A482" s="57"/>
      <c r="B482" s="57"/>
      <c r="C482" s="57"/>
      <c r="D482" s="57"/>
      <c r="E482" s="57"/>
      <c r="F482" s="58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8"/>
      <c r="S482" s="58"/>
      <c r="T482" s="58"/>
      <c r="U482" s="58"/>
      <c r="V482" s="58"/>
      <c r="W482" s="58"/>
      <c r="X482" s="58"/>
      <c r="Y482" s="58"/>
    </row>
    <row r="483">
      <c r="A483" s="57"/>
      <c r="B483" s="57"/>
      <c r="C483" s="57"/>
      <c r="D483" s="57"/>
      <c r="E483" s="57"/>
      <c r="F483" s="58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8"/>
      <c r="S483" s="58"/>
      <c r="T483" s="58"/>
      <c r="U483" s="58"/>
      <c r="V483" s="58"/>
      <c r="W483" s="58"/>
      <c r="X483" s="58"/>
      <c r="Y483" s="58"/>
    </row>
    <row r="484">
      <c r="A484" s="57"/>
      <c r="B484" s="57"/>
      <c r="C484" s="57"/>
      <c r="D484" s="57"/>
      <c r="E484" s="57"/>
      <c r="F484" s="58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8"/>
      <c r="S484" s="58"/>
      <c r="T484" s="58"/>
      <c r="U484" s="58"/>
      <c r="V484" s="58"/>
      <c r="W484" s="58"/>
      <c r="X484" s="58"/>
      <c r="Y484" s="58"/>
    </row>
    <row r="485">
      <c r="A485" s="57"/>
      <c r="B485" s="57"/>
      <c r="C485" s="57"/>
      <c r="D485" s="57"/>
      <c r="E485" s="57"/>
      <c r="F485" s="58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8"/>
      <c r="S485" s="58"/>
      <c r="T485" s="58"/>
      <c r="U485" s="58"/>
      <c r="V485" s="58"/>
      <c r="W485" s="58"/>
      <c r="X485" s="58"/>
      <c r="Y485" s="58"/>
    </row>
    <row r="486">
      <c r="A486" s="57"/>
      <c r="B486" s="57"/>
      <c r="C486" s="57"/>
      <c r="D486" s="57"/>
      <c r="E486" s="57"/>
      <c r="F486" s="58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8"/>
      <c r="S486" s="58"/>
      <c r="T486" s="58"/>
      <c r="U486" s="58"/>
      <c r="V486" s="58"/>
      <c r="W486" s="58"/>
      <c r="X486" s="58"/>
      <c r="Y486" s="58"/>
    </row>
    <row r="487">
      <c r="A487" s="57"/>
      <c r="B487" s="57"/>
      <c r="C487" s="57"/>
      <c r="D487" s="57"/>
      <c r="E487" s="57"/>
      <c r="F487" s="58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8"/>
      <c r="S487" s="58"/>
      <c r="T487" s="58"/>
      <c r="U487" s="58"/>
      <c r="V487" s="58"/>
      <c r="W487" s="58"/>
      <c r="X487" s="58"/>
      <c r="Y487" s="58"/>
    </row>
    <row r="488">
      <c r="A488" s="57"/>
      <c r="B488" s="57"/>
      <c r="C488" s="57"/>
      <c r="D488" s="57"/>
      <c r="E488" s="57"/>
      <c r="F488" s="58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8"/>
      <c r="S488" s="58"/>
      <c r="T488" s="58"/>
      <c r="U488" s="58"/>
      <c r="V488" s="58"/>
      <c r="W488" s="58"/>
      <c r="X488" s="58"/>
      <c r="Y488" s="58"/>
    </row>
    <row r="489">
      <c r="A489" s="57"/>
      <c r="B489" s="57"/>
      <c r="C489" s="57"/>
      <c r="D489" s="57"/>
      <c r="E489" s="57"/>
      <c r="F489" s="58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8"/>
      <c r="S489" s="58"/>
      <c r="T489" s="58"/>
      <c r="U489" s="58"/>
      <c r="V489" s="58"/>
      <c r="W489" s="58"/>
      <c r="X489" s="58"/>
      <c r="Y489" s="58"/>
    </row>
    <row r="490">
      <c r="A490" s="57"/>
      <c r="B490" s="57"/>
      <c r="C490" s="57"/>
      <c r="D490" s="57"/>
      <c r="E490" s="57"/>
      <c r="F490" s="58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8"/>
      <c r="S490" s="58"/>
      <c r="T490" s="58"/>
      <c r="U490" s="58"/>
      <c r="V490" s="58"/>
      <c r="W490" s="58"/>
      <c r="X490" s="58"/>
      <c r="Y490" s="58"/>
    </row>
    <row r="491">
      <c r="A491" s="57"/>
      <c r="B491" s="57"/>
      <c r="C491" s="57"/>
      <c r="D491" s="57"/>
      <c r="E491" s="57"/>
      <c r="F491" s="58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8"/>
      <c r="S491" s="58"/>
      <c r="T491" s="58"/>
      <c r="U491" s="58"/>
      <c r="V491" s="58"/>
      <c r="W491" s="58"/>
      <c r="X491" s="58"/>
      <c r="Y491" s="58"/>
    </row>
    <row r="492">
      <c r="A492" s="57"/>
      <c r="B492" s="57"/>
      <c r="C492" s="57"/>
      <c r="D492" s="57"/>
      <c r="E492" s="57"/>
      <c r="F492" s="58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8"/>
      <c r="S492" s="58"/>
      <c r="T492" s="58"/>
      <c r="U492" s="58"/>
      <c r="V492" s="58"/>
      <c r="W492" s="58"/>
      <c r="X492" s="58"/>
      <c r="Y492" s="58"/>
    </row>
    <row r="493">
      <c r="A493" s="57"/>
      <c r="B493" s="57"/>
      <c r="C493" s="57"/>
      <c r="D493" s="57"/>
      <c r="E493" s="57"/>
      <c r="F493" s="58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8"/>
      <c r="S493" s="58"/>
      <c r="T493" s="58"/>
      <c r="U493" s="58"/>
      <c r="V493" s="58"/>
      <c r="W493" s="58"/>
      <c r="X493" s="58"/>
      <c r="Y493" s="58"/>
    </row>
    <row r="494">
      <c r="A494" s="57"/>
      <c r="B494" s="57"/>
      <c r="C494" s="57"/>
      <c r="D494" s="57"/>
      <c r="E494" s="57"/>
      <c r="F494" s="58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8"/>
      <c r="S494" s="58"/>
      <c r="T494" s="58"/>
      <c r="U494" s="58"/>
      <c r="V494" s="58"/>
      <c r="W494" s="58"/>
      <c r="X494" s="58"/>
      <c r="Y494" s="58"/>
    </row>
    <row r="495">
      <c r="A495" s="57"/>
      <c r="B495" s="57"/>
      <c r="C495" s="57"/>
      <c r="D495" s="57"/>
      <c r="E495" s="57"/>
      <c r="F495" s="58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8"/>
      <c r="S495" s="58"/>
      <c r="T495" s="58"/>
      <c r="U495" s="58"/>
      <c r="V495" s="58"/>
      <c r="W495" s="58"/>
      <c r="X495" s="58"/>
      <c r="Y495" s="58"/>
    </row>
    <row r="496">
      <c r="A496" s="57"/>
      <c r="B496" s="57"/>
      <c r="C496" s="57"/>
      <c r="D496" s="57"/>
      <c r="E496" s="57"/>
      <c r="F496" s="58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8"/>
      <c r="S496" s="58"/>
      <c r="T496" s="58"/>
      <c r="U496" s="58"/>
      <c r="V496" s="58"/>
      <c r="W496" s="58"/>
      <c r="X496" s="58"/>
      <c r="Y496" s="58"/>
    </row>
    <row r="497">
      <c r="A497" s="57"/>
      <c r="B497" s="57"/>
      <c r="C497" s="57"/>
      <c r="D497" s="57"/>
      <c r="E497" s="57"/>
      <c r="F497" s="58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8"/>
      <c r="S497" s="58"/>
      <c r="T497" s="58"/>
      <c r="U497" s="58"/>
      <c r="V497" s="58"/>
      <c r="W497" s="58"/>
      <c r="X497" s="58"/>
      <c r="Y497" s="58"/>
    </row>
    <row r="498">
      <c r="A498" s="57"/>
      <c r="B498" s="57"/>
      <c r="C498" s="57"/>
      <c r="D498" s="57"/>
      <c r="E498" s="57"/>
      <c r="F498" s="58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8"/>
      <c r="S498" s="58"/>
      <c r="T498" s="58"/>
      <c r="U498" s="58"/>
      <c r="V498" s="58"/>
      <c r="W498" s="58"/>
      <c r="X498" s="58"/>
      <c r="Y498" s="58"/>
    </row>
    <row r="499">
      <c r="A499" s="57"/>
      <c r="B499" s="57"/>
      <c r="C499" s="57"/>
      <c r="D499" s="57"/>
      <c r="E499" s="57"/>
      <c r="F499" s="58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8"/>
      <c r="S499" s="58"/>
      <c r="T499" s="58"/>
      <c r="U499" s="58"/>
      <c r="V499" s="58"/>
      <c r="W499" s="58"/>
      <c r="X499" s="58"/>
      <c r="Y499" s="58"/>
    </row>
    <row r="500">
      <c r="A500" s="57"/>
      <c r="B500" s="57"/>
      <c r="C500" s="57"/>
      <c r="D500" s="57"/>
      <c r="E500" s="57"/>
      <c r="F500" s="58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8"/>
      <c r="S500" s="58"/>
      <c r="T500" s="58"/>
      <c r="U500" s="58"/>
      <c r="V500" s="58"/>
      <c r="W500" s="58"/>
      <c r="X500" s="58"/>
      <c r="Y500" s="58"/>
    </row>
    <row r="501">
      <c r="A501" s="57"/>
      <c r="B501" s="57"/>
      <c r="C501" s="57"/>
      <c r="D501" s="57"/>
      <c r="E501" s="57"/>
      <c r="F501" s="58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8"/>
      <c r="S501" s="58"/>
      <c r="T501" s="58"/>
      <c r="U501" s="58"/>
      <c r="V501" s="58"/>
      <c r="W501" s="58"/>
      <c r="X501" s="58"/>
      <c r="Y501" s="58"/>
    </row>
    <row r="502">
      <c r="A502" s="57"/>
      <c r="B502" s="57"/>
      <c r="C502" s="57"/>
      <c r="D502" s="57"/>
      <c r="E502" s="57"/>
      <c r="F502" s="58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8"/>
      <c r="S502" s="58"/>
      <c r="T502" s="58"/>
      <c r="U502" s="58"/>
      <c r="V502" s="58"/>
      <c r="W502" s="58"/>
      <c r="X502" s="58"/>
      <c r="Y502" s="58"/>
    </row>
    <row r="503">
      <c r="A503" s="57"/>
      <c r="B503" s="57"/>
      <c r="C503" s="57"/>
      <c r="D503" s="57"/>
      <c r="E503" s="57"/>
      <c r="F503" s="58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8"/>
      <c r="S503" s="58"/>
      <c r="T503" s="58"/>
      <c r="U503" s="58"/>
      <c r="V503" s="58"/>
      <c r="W503" s="58"/>
      <c r="X503" s="58"/>
      <c r="Y503" s="58"/>
    </row>
    <row r="504">
      <c r="A504" s="57"/>
      <c r="B504" s="57"/>
      <c r="C504" s="57"/>
      <c r="D504" s="57"/>
      <c r="E504" s="57"/>
      <c r="F504" s="58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8"/>
      <c r="S504" s="58"/>
      <c r="T504" s="58"/>
      <c r="U504" s="58"/>
      <c r="V504" s="58"/>
      <c r="W504" s="58"/>
      <c r="X504" s="58"/>
      <c r="Y504" s="58"/>
    </row>
    <row r="505">
      <c r="A505" s="57"/>
      <c r="B505" s="57"/>
      <c r="C505" s="57"/>
      <c r="D505" s="57"/>
      <c r="E505" s="57"/>
      <c r="F505" s="58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8"/>
      <c r="S505" s="58"/>
      <c r="T505" s="58"/>
      <c r="U505" s="58"/>
      <c r="V505" s="58"/>
      <c r="W505" s="58"/>
      <c r="X505" s="58"/>
      <c r="Y505" s="58"/>
    </row>
    <row r="506">
      <c r="A506" s="57"/>
      <c r="B506" s="57"/>
      <c r="C506" s="57"/>
      <c r="D506" s="57"/>
      <c r="E506" s="57"/>
      <c r="F506" s="58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8"/>
      <c r="S506" s="58"/>
      <c r="T506" s="58"/>
      <c r="U506" s="58"/>
      <c r="V506" s="58"/>
      <c r="W506" s="58"/>
      <c r="X506" s="58"/>
      <c r="Y506" s="58"/>
    </row>
    <row r="507">
      <c r="A507" s="57"/>
      <c r="B507" s="57"/>
      <c r="C507" s="57"/>
      <c r="D507" s="57"/>
      <c r="E507" s="57"/>
      <c r="F507" s="58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8"/>
      <c r="S507" s="58"/>
      <c r="T507" s="58"/>
      <c r="U507" s="58"/>
      <c r="V507" s="58"/>
      <c r="W507" s="58"/>
      <c r="X507" s="58"/>
      <c r="Y507" s="58"/>
    </row>
    <row r="508">
      <c r="A508" s="57"/>
      <c r="B508" s="57"/>
      <c r="C508" s="57"/>
      <c r="D508" s="57"/>
      <c r="E508" s="57"/>
      <c r="F508" s="58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8"/>
      <c r="S508" s="58"/>
      <c r="T508" s="58"/>
      <c r="U508" s="58"/>
      <c r="V508" s="58"/>
      <c r="W508" s="58"/>
      <c r="X508" s="58"/>
      <c r="Y508" s="58"/>
    </row>
    <row r="509">
      <c r="A509" s="57"/>
      <c r="B509" s="57"/>
      <c r="C509" s="57"/>
      <c r="D509" s="57"/>
      <c r="E509" s="57"/>
      <c r="F509" s="58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8"/>
      <c r="S509" s="58"/>
      <c r="T509" s="58"/>
      <c r="U509" s="58"/>
      <c r="V509" s="58"/>
      <c r="W509" s="58"/>
      <c r="X509" s="58"/>
      <c r="Y509" s="58"/>
    </row>
    <row r="510">
      <c r="A510" s="57"/>
      <c r="B510" s="57"/>
      <c r="C510" s="57"/>
      <c r="D510" s="57"/>
      <c r="E510" s="57"/>
      <c r="F510" s="58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8"/>
      <c r="S510" s="58"/>
      <c r="T510" s="58"/>
      <c r="U510" s="58"/>
      <c r="V510" s="58"/>
      <c r="W510" s="58"/>
      <c r="X510" s="58"/>
      <c r="Y510" s="58"/>
    </row>
    <row r="511">
      <c r="A511" s="57"/>
      <c r="B511" s="57"/>
      <c r="C511" s="57"/>
      <c r="D511" s="57"/>
      <c r="E511" s="57"/>
      <c r="F511" s="58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8"/>
      <c r="S511" s="58"/>
      <c r="T511" s="58"/>
      <c r="U511" s="58"/>
      <c r="V511" s="58"/>
      <c r="W511" s="58"/>
      <c r="X511" s="58"/>
      <c r="Y511" s="58"/>
    </row>
    <row r="512">
      <c r="A512" s="57"/>
      <c r="B512" s="57"/>
      <c r="C512" s="57"/>
      <c r="D512" s="57"/>
      <c r="E512" s="57"/>
      <c r="F512" s="58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8"/>
      <c r="S512" s="58"/>
      <c r="T512" s="58"/>
      <c r="U512" s="58"/>
      <c r="V512" s="58"/>
      <c r="W512" s="58"/>
      <c r="X512" s="58"/>
      <c r="Y512" s="58"/>
    </row>
    <row r="513">
      <c r="A513" s="57"/>
      <c r="B513" s="57"/>
      <c r="C513" s="57"/>
      <c r="D513" s="57"/>
      <c r="E513" s="57"/>
      <c r="F513" s="58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8"/>
      <c r="S513" s="58"/>
      <c r="T513" s="58"/>
      <c r="U513" s="58"/>
      <c r="V513" s="58"/>
      <c r="W513" s="58"/>
      <c r="X513" s="58"/>
      <c r="Y513" s="58"/>
    </row>
    <row r="514">
      <c r="A514" s="57"/>
      <c r="B514" s="57"/>
      <c r="C514" s="57"/>
      <c r="D514" s="57"/>
      <c r="E514" s="57"/>
      <c r="F514" s="58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8"/>
      <c r="S514" s="58"/>
      <c r="T514" s="58"/>
      <c r="U514" s="58"/>
      <c r="V514" s="58"/>
      <c r="W514" s="58"/>
      <c r="X514" s="58"/>
      <c r="Y514" s="58"/>
    </row>
    <row r="515">
      <c r="A515" s="57"/>
      <c r="B515" s="57"/>
      <c r="C515" s="57"/>
      <c r="D515" s="57"/>
      <c r="E515" s="57"/>
      <c r="F515" s="58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8"/>
      <c r="S515" s="58"/>
      <c r="T515" s="58"/>
      <c r="U515" s="58"/>
      <c r="V515" s="58"/>
      <c r="W515" s="58"/>
      <c r="X515" s="58"/>
      <c r="Y515" s="58"/>
    </row>
    <row r="516">
      <c r="A516" s="57"/>
      <c r="B516" s="57"/>
      <c r="C516" s="57"/>
      <c r="D516" s="57"/>
      <c r="E516" s="57"/>
      <c r="F516" s="58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8"/>
      <c r="S516" s="58"/>
      <c r="T516" s="58"/>
      <c r="U516" s="58"/>
      <c r="V516" s="58"/>
      <c r="W516" s="58"/>
      <c r="X516" s="58"/>
      <c r="Y516" s="58"/>
    </row>
    <row r="517">
      <c r="A517" s="57"/>
      <c r="B517" s="57"/>
      <c r="C517" s="57"/>
      <c r="D517" s="57"/>
      <c r="E517" s="57"/>
      <c r="F517" s="58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8"/>
      <c r="S517" s="58"/>
      <c r="T517" s="58"/>
      <c r="U517" s="58"/>
      <c r="V517" s="58"/>
      <c r="W517" s="58"/>
      <c r="X517" s="58"/>
      <c r="Y517" s="58"/>
    </row>
    <row r="518">
      <c r="A518" s="57"/>
      <c r="B518" s="57"/>
      <c r="C518" s="57"/>
      <c r="D518" s="57"/>
      <c r="E518" s="57"/>
      <c r="F518" s="58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8"/>
      <c r="S518" s="58"/>
      <c r="T518" s="58"/>
      <c r="U518" s="58"/>
      <c r="V518" s="58"/>
      <c r="W518" s="58"/>
      <c r="X518" s="58"/>
      <c r="Y518" s="58"/>
    </row>
    <row r="519">
      <c r="A519" s="57"/>
      <c r="B519" s="57"/>
      <c r="C519" s="57"/>
      <c r="D519" s="57"/>
      <c r="E519" s="57"/>
      <c r="F519" s="58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8"/>
      <c r="S519" s="58"/>
      <c r="T519" s="58"/>
      <c r="U519" s="58"/>
      <c r="V519" s="58"/>
      <c r="W519" s="58"/>
      <c r="X519" s="58"/>
      <c r="Y519" s="58"/>
    </row>
    <row r="520">
      <c r="A520" s="57"/>
      <c r="B520" s="57"/>
      <c r="C520" s="57"/>
      <c r="D520" s="57"/>
      <c r="E520" s="57"/>
      <c r="F520" s="58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8"/>
      <c r="S520" s="58"/>
      <c r="T520" s="58"/>
      <c r="U520" s="58"/>
      <c r="V520" s="58"/>
      <c r="W520" s="58"/>
      <c r="X520" s="58"/>
      <c r="Y520" s="58"/>
    </row>
    <row r="521">
      <c r="A521" s="57"/>
      <c r="B521" s="57"/>
      <c r="C521" s="57"/>
      <c r="D521" s="57"/>
      <c r="E521" s="57"/>
      <c r="F521" s="58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8"/>
      <c r="S521" s="58"/>
      <c r="T521" s="58"/>
      <c r="U521" s="58"/>
      <c r="V521" s="58"/>
      <c r="W521" s="58"/>
      <c r="X521" s="58"/>
      <c r="Y521" s="58"/>
    </row>
    <row r="522">
      <c r="A522" s="57"/>
      <c r="B522" s="57"/>
      <c r="C522" s="57"/>
      <c r="D522" s="57"/>
      <c r="E522" s="57"/>
      <c r="F522" s="58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8"/>
      <c r="S522" s="58"/>
      <c r="T522" s="58"/>
      <c r="U522" s="58"/>
      <c r="V522" s="58"/>
      <c r="W522" s="58"/>
      <c r="X522" s="58"/>
      <c r="Y522" s="58"/>
    </row>
    <row r="523">
      <c r="A523" s="57"/>
      <c r="B523" s="57"/>
      <c r="C523" s="57"/>
      <c r="D523" s="57"/>
      <c r="E523" s="57"/>
      <c r="F523" s="58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8"/>
      <c r="S523" s="58"/>
      <c r="T523" s="58"/>
      <c r="U523" s="58"/>
      <c r="V523" s="58"/>
      <c r="W523" s="58"/>
      <c r="X523" s="58"/>
      <c r="Y523" s="58"/>
    </row>
    <row r="524">
      <c r="A524" s="57"/>
      <c r="B524" s="57"/>
      <c r="C524" s="57"/>
      <c r="D524" s="57"/>
      <c r="E524" s="57"/>
      <c r="F524" s="58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8"/>
      <c r="S524" s="58"/>
      <c r="T524" s="58"/>
      <c r="U524" s="58"/>
      <c r="V524" s="58"/>
      <c r="W524" s="58"/>
      <c r="X524" s="58"/>
      <c r="Y524" s="58"/>
    </row>
    <row r="525">
      <c r="A525" s="57"/>
      <c r="B525" s="57"/>
      <c r="C525" s="57"/>
      <c r="D525" s="57"/>
      <c r="E525" s="57"/>
      <c r="F525" s="58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8"/>
      <c r="S525" s="58"/>
      <c r="T525" s="58"/>
      <c r="U525" s="58"/>
      <c r="V525" s="58"/>
      <c r="W525" s="58"/>
      <c r="X525" s="58"/>
      <c r="Y525" s="58"/>
    </row>
    <row r="526">
      <c r="A526" s="57"/>
      <c r="B526" s="57"/>
      <c r="C526" s="57"/>
      <c r="D526" s="57"/>
      <c r="E526" s="57"/>
      <c r="F526" s="58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8"/>
      <c r="S526" s="58"/>
      <c r="T526" s="58"/>
      <c r="U526" s="58"/>
      <c r="V526" s="58"/>
      <c r="W526" s="58"/>
      <c r="X526" s="58"/>
      <c r="Y526" s="58"/>
    </row>
    <row r="527">
      <c r="A527" s="57"/>
      <c r="B527" s="57"/>
      <c r="C527" s="57"/>
      <c r="D527" s="57"/>
      <c r="E527" s="57"/>
      <c r="F527" s="58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8"/>
      <c r="S527" s="58"/>
      <c r="T527" s="58"/>
      <c r="U527" s="58"/>
      <c r="V527" s="58"/>
      <c r="W527" s="58"/>
      <c r="X527" s="58"/>
      <c r="Y527" s="58"/>
    </row>
    <row r="528">
      <c r="A528" s="57"/>
      <c r="B528" s="57"/>
      <c r="C528" s="57"/>
      <c r="D528" s="57"/>
      <c r="E528" s="57"/>
      <c r="F528" s="58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8"/>
      <c r="S528" s="58"/>
      <c r="T528" s="58"/>
      <c r="U528" s="58"/>
      <c r="V528" s="58"/>
      <c r="W528" s="58"/>
      <c r="X528" s="58"/>
      <c r="Y528" s="58"/>
    </row>
    <row r="529">
      <c r="A529" s="57"/>
      <c r="B529" s="57"/>
      <c r="C529" s="57"/>
      <c r="D529" s="57"/>
      <c r="E529" s="57"/>
      <c r="F529" s="58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8"/>
      <c r="S529" s="58"/>
      <c r="T529" s="58"/>
      <c r="U529" s="58"/>
      <c r="V529" s="58"/>
      <c r="W529" s="58"/>
      <c r="X529" s="58"/>
      <c r="Y529" s="58"/>
    </row>
    <row r="530">
      <c r="A530" s="57"/>
      <c r="B530" s="57"/>
      <c r="C530" s="57"/>
      <c r="D530" s="57"/>
      <c r="E530" s="57"/>
      <c r="F530" s="58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8"/>
      <c r="S530" s="58"/>
      <c r="T530" s="58"/>
      <c r="U530" s="58"/>
      <c r="V530" s="58"/>
      <c r="W530" s="58"/>
      <c r="X530" s="58"/>
      <c r="Y530" s="58"/>
    </row>
    <row r="531">
      <c r="A531" s="57"/>
      <c r="B531" s="57"/>
      <c r="C531" s="57"/>
      <c r="D531" s="57"/>
      <c r="E531" s="57"/>
      <c r="F531" s="58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8"/>
      <c r="S531" s="58"/>
      <c r="T531" s="58"/>
      <c r="U531" s="58"/>
      <c r="V531" s="58"/>
      <c r="W531" s="58"/>
      <c r="X531" s="58"/>
      <c r="Y531" s="58"/>
    </row>
    <row r="532">
      <c r="A532" s="57"/>
      <c r="B532" s="57"/>
      <c r="C532" s="57"/>
      <c r="D532" s="57"/>
      <c r="E532" s="57"/>
      <c r="F532" s="58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8"/>
      <c r="S532" s="58"/>
      <c r="T532" s="58"/>
      <c r="U532" s="58"/>
      <c r="V532" s="58"/>
      <c r="W532" s="58"/>
      <c r="X532" s="58"/>
      <c r="Y532" s="58"/>
    </row>
    <row r="533">
      <c r="A533" s="57"/>
      <c r="B533" s="57"/>
      <c r="C533" s="57"/>
      <c r="D533" s="57"/>
      <c r="E533" s="57"/>
      <c r="F533" s="58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8"/>
      <c r="S533" s="58"/>
      <c r="T533" s="58"/>
      <c r="U533" s="58"/>
      <c r="V533" s="58"/>
      <c r="W533" s="58"/>
      <c r="X533" s="58"/>
      <c r="Y533" s="58"/>
    </row>
    <row r="534">
      <c r="A534" s="57"/>
      <c r="B534" s="57"/>
      <c r="C534" s="57"/>
      <c r="D534" s="57"/>
      <c r="E534" s="57"/>
      <c r="F534" s="58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8"/>
      <c r="S534" s="58"/>
      <c r="T534" s="58"/>
      <c r="U534" s="58"/>
      <c r="V534" s="58"/>
      <c r="W534" s="58"/>
      <c r="X534" s="58"/>
      <c r="Y534" s="58"/>
    </row>
    <row r="535">
      <c r="A535" s="57"/>
      <c r="B535" s="57"/>
      <c r="C535" s="57"/>
      <c r="D535" s="57"/>
      <c r="E535" s="57"/>
      <c r="F535" s="58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8"/>
      <c r="S535" s="58"/>
      <c r="T535" s="58"/>
      <c r="U535" s="58"/>
      <c r="V535" s="58"/>
      <c r="W535" s="58"/>
      <c r="X535" s="58"/>
      <c r="Y535" s="58"/>
    </row>
    <row r="536">
      <c r="A536" s="57"/>
      <c r="B536" s="57"/>
      <c r="C536" s="57"/>
      <c r="D536" s="57"/>
      <c r="E536" s="57"/>
      <c r="F536" s="58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8"/>
      <c r="S536" s="58"/>
      <c r="T536" s="58"/>
      <c r="U536" s="58"/>
      <c r="V536" s="58"/>
      <c r="W536" s="58"/>
      <c r="X536" s="58"/>
      <c r="Y536" s="58"/>
    </row>
    <row r="537">
      <c r="A537" s="57"/>
      <c r="B537" s="57"/>
      <c r="C537" s="57"/>
      <c r="D537" s="57"/>
      <c r="E537" s="57"/>
      <c r="F537" s="58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8"/>
      <c r="S537" s="58"/>
      <c r="T537" s="58"/>
      <c r="U537" s="58"/>
      <c r="V537" s="58"/>
      <c r="W537" s="58"/>
      <c r="X537" s="58"/>
      <c r="Y537" s="58"/>
    </row>
    <row r="538">
      <c r="A538" s="57"/>
      <c r="B538" s="57"/>
      <c r="C538" s="57"/>
      <c r="D538" s="57"/>
      <c r="E538" s="57"/>
      <c r="F538" s="58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8"/>
      <c r="S538" s="58"/>
      <c r="T538" s="58"/>
      <c r="U538" s="58"/>
      <c r="V538" s="58"/>
      <c r="W538" s="58"/>
      <c r="X538" s="58"/>
      <c r="Y538" s="58"/>
    </row>
    <row r="539">
      <c r="A539" s="57"/>
      <c r="B539" s="57"/>
      <c r="C539" s="57"/>
      <c r="D539" s="57"/>
      <c r="E539" s="57"/>
      <c r="F539" s="58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8"/>
      <c r="S539" s="58"/>
      <c r="T539" s="58"/>
      <c r="U539" s="58"/>
      <c r="V539" s="58"/>
      <c r="W539" s="58"/>
      <c r="X539" s="58"/>
      <c r="Y539" s="58"/>
    </row>
    <row r="540">
      <c r="A540" s="57"/>
      <c r="B540" s="57"/>
      <c r="C540" s="57"/>
      <c r="D540" s="57"/>
      <c r="E540" s="57"/>
      <c r="F540" s="58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8"/>
      <c r="S540" s="58"/>
      <c r="T540" s="58"/>
      <c r="U540" s="58"/>
      <c r="V540" s="58"/>
      <c r="W540" s="58"/>
      <c r="X540" s="58"/>
      <c r="Y540" s="58"/>
    </row>
    <row r="541">
      <c r="A541" s="57"/>
      <c r="B541" s="57"/>
      <c r="C541" s="57"/>
      <c r="D541" s="57"/>
      <c r="E541" s="57"/>
      <c r="F541" s="58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8"/>
      <c r="S541" s="58"/>
      <c r="T541" s="58"/>
      <c r="U541" s="58"/>
      <c r="V541" s="58"/>
      <c r="W541" s="58"/>
      <c r="X541" s="58"/>
      <c r="Y541" s="58"/>
    </row>
    <row r="542">
      <c r="A542" s="57"/>
      <c r="B542" s="57"/>
      <c r="C542" s="57"/>
      <c r="D542" s="57"/>
      <c r="E542" s="57"/>
      <c r="F542" s="58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8"/>
      <c r="S542" s="58"/>
      <c r="T542" s="58"/>
      <c r="U542" s="58"/>
      <c r="V542" s="58"/>
      <c r="W542" s="58"/>
      <c r="X542" s="58"/>
      <c r="Y542" s="58"/>
    </row>
    <row r="543">
      <c r="A543" s="57"/>
      <c r="B543" s="57"/>
      <c r="C543" s="57"/>
      <c r="D543" s="57"/>
      <c r="E543" s="57"/>
      <c r="F543" s="58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8"/>
      <c r="S543" s="58"/>
      <c r="T543" s="58"/>
      <c r="U543" s="58"/>
      <c r="V543" s="58"/>
      <c r="W543" s="58"/>
      <c r="X543" s="58"/>
      <c r="Y543" s="58"/>
    </row>
    <row r="544">
      <c r="A544" s="57"/>
      <c r="B544" s="57"/>
      <c r="C544" s="57"/>
      <c r="D544" s="57"/>
      <c r="E544" s="57"/>
      <c r="F544" s="58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8"/>
      <c r="S544" s="58"/>
      <c r="T544" s="58"/>
      <c r="U544" s="58"/>
      <c r="V544" s="58"/>
      <c r="W544" s="58"/>
      <c r="X544" s="58"/>
      <c r="Y544" s="58"/>
    </row>
    <row r="545">
      <c r="A545" s="57"/>
      <c r="B545" s="57"/>
      <c r="C545" s="57"/>
      <c r="D545" s="57"/>
      <c r="E545" s="57"/>
      <c r="F545" s="58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8"/>
      <c r="S545" s="58"/>
      <c r="T545" s="58"/>
      <c r="U545" s="58"/>
      <c r="V545" s="58"/>
      <c r="W545" s="58"/>
      <c r="X545" s="58"/>
      <c r="Y545" s="58"/>
    </row>
    <row r="546">
      <c r="A546" s="57"/>
      <c r="B546" s="57"/>
      <c r="C546" s="57"/>
      <c r="D546" s="57"/>
      <c r="E546" s="57"/>
      <c r="F546" s="58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8"/>
      <c r="S546" s="58"/>
      <c r="T546" s="58"/>
      <c r="U546" s="58"/>
      <c r="V546" s="58"/>
      <c r="W546" s="58"/>
      <c r="X546" s="58"/>
      <c r="Y546" s="58"/>
    </row>
    <row r="547">
      <c r="A547" s="57"/>
      <c r="B547" s="57"/>
      <c r="C547" s="57"/>
      <c r="D547" s="57"/>
      <c r="E547" s="57"/>
      <c r="F547" s="58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8"/>
      <c r="S547" s="58"/>
      <c r="T547" s="58"/>
      <c r="U547" s="58"/>
      <c r="V547" s="58"/>
      <c r="W547" s="58"/>
      <c r="X547" s="58"/>
      <c r="Y547" s="58"/>
    </row>
    <row r="548">
      <c r="A548" s="57"/>
      <c r="B548" s="57"/>
      <c r="C548" s="57"/>
      <c r="D548" s="57"/>
      <c r="E548" s="57"/>
      <c r="F548" s="58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8"/>
      <c r="S548" s="58"/>
      <c r="T548" s="58"/>
      <c r="U548" s="58"/>
      <c r="V548" s="58"/>
      <c r="W548" s="58"/>
      <c r="X548" s="58"/>
      <c r="Y548" s="58"/>
    </row>
    <row r="549">
      <c r="A549" s="57"/>
      <c r="B549" s="57"/>
      <c r="C549" s="57"/>
      <c r="D549" s="57"/>
      <c r="E549" s="57"/>
      <c r="F549" s="58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8"/>
      <c r="S549" s="58"/>
      <c r="T549" s="58"/>
      <c r="U549" s="58"/>
      <c r="V549" s="58"/>
      <c r="W549" s="58"/>
      <c r="X549" s="58"/>
      <c r="Y549" s="58"/>
    </row>
    <row r="550">
      <c r="A550" s="57"/>
      <c r="B550" s="57"/>
      <c r="C550" s="57"/>
      <c r="D550" s="57"/>
      <c r="E550" s="57"/>
      <c r="F550" s="58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8"/>
      <c r="S550" s="58"/>
      <c r="T550" s="58"/>
      <c r="U550" s="58"/>
      <c r="V550" s="58"/>
      <c r="W550" s="58"/>
      <c r="X550" s="58"/>
      <c r="Y550" s="58"/>
    </row>
    <row r="551">
      <c r="A551" s="57"/>
      <c r="B551" s="57"/>
      <c r="C551" s="57"/>
      <c r="D551" s="57"/>
      <c r="E551" s="57"/>
      <c r="F551" s="58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8"/>
      <c r="S551" s="58"/>
      <c r="T551" s="58"/>
      <c r="U551" s="58"/>
      <c r="V551" s="58"/>
      <c r="W551" s="58"/>
      <c r="X551" s="58"/>
      <c r="Y551" s="58"/>
    </row>
    <row r="552">
      <c r="A552" s="57"/>
      <c r="B552" s="57"/>
      <c r="C552" s="57"/>
      <c r="D552" s="57"/>
      <c r="E552" s="57"/>
      <c r="F552" s="58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8"/>
      <c r="S552" s="58"/>
      <c r="T552" s="58"/>
      <c r="U552" s="58"/>
      <c r="V552" s="58"/>
      <c r="W552" s="58"/>
      <c r="X552" s="58"/>
      <c r="Y552" s="58"/>
    </row>
    <row r="553">
      <c r="A553" s="57"/>
      <c r="B553" s="57"/>
      <c r="C553" s="57"/>
      <c r="D553" s="57"/>
      <c r="E553" s="57"/>
      <c r="F553" s="58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8"/>
      <c r="S553" s="58"/>
      <c r="T553" s="58"/>
      <c r="U553" s="58"/>
      <c r="V553" s="58"/>
      <c r="W553" s="58"/>
      <c r="X553" s="58"/>
      <c r="Y553" s="58"/>
    </row>
    <row r="554">
      <c r="A554" s="57"/>
      <c r="B554" s="57"/>
      <c r="C554" s="57"/>
      <c r="D554" s="57"/>
      <c r="E554" s="57"/>
      <c r="F554" s="58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8"/>
      <c r="S554" s="58"/>
      <c r="T554" s="58"/>
      <c r="U554" s="58"/>
      <c r="V554" s="58"/>
      <c r="W554" s="58"/>
      <c r="X554" s="58"/>
      <c r="Y554" s="58"/>
    </row>
    <row r="555">
      <c r="A555" s="57"/>
      <c r="B555" s="57"/>
      <c r="C555" s="57"/>
      <c r="D555" s="57"/>
      <c r="E555" s="57"/>
      <c r="F555" s="58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8"/>
      <c r="S555" s="58"/>
      <c r="T555" s="58"/>
      <c r="U555" s="58"/>
      <c r="V555" s="58"/>
      <c r="W555" s="58"/>
      <c r="X555" s="58"/>
      <c r="Y555" s="58"/>
    </row>
    <row r="556">
      <c r="A556" s="57"/>
      <c r="B556" s="57"/>
      <c r="C556" s="57"/>
      <c r="D556" s="57"/>
      <c r="E556" s="57"/>
      <c r="F556" s="58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8"/>
      <c r="S556" s="58"/>
      <c r="T556" s="58"/>
      <c r="U556" s="58"/>
      <c r="V556" s="58"/>
      <c r="W556" s="58"/>
      <c r="X556" s="58"/>
      <c r="Y556" s="58"/>
    </row>
    <row r="557">
      <c r="A557" s="57"/>
      <c r="B557" s="57"/>
      <c r="C557" s="57"/>
      <c r="D557" s="57"/>
      <c r="E557" s="57"/>
      <c r="F557" s="58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8"/>
      <c r="S557" s="58"/>
      <c r="T557" s="58"/>
      <c r="U557" s="58"/>
      <c r="V557" s="58"/>
      <c r="W557" s="58"/>
      <c r="X557" s="58"/>
      <c r="Y557" s="58"/>
    </row>
    <row r="558">
      <c r="A558" s="57"/>
      <c r="B558" s="57"/>
      <c r="C558" s="57"/>
      <c r="D558" s="57"/>
      <c r="E558" s="57"/>
      <c r="F558" s="58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8"/>
      <c r="S558" s="58"/>
      <c r="T558" s="58"/>
      <c r="U558" s="58"/>
      <c r="V558" s="58"/>
      <c r="W558" s="58"/>
      <c r="X558" s="58"/>
      <c r="Y558" s="58"/>
    </row>
    <row r="559">
      <c r="A559" s="57"/>
      <c r="B559" s="57"/>
      <c r="C559" s="57"/>
      <c r="D559" s="57"/>
      <c r="E559" s="57"/>
      <c r="F559" s="58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8"/>
      <c r="S559" s="58"/>
      <c r="T559" s="58"/>
      <c r="U559" s="58"/>
      <c r="V559" s="58"/>
      <c r="W559" s="58"/>
      <c r="X559" s="58"/>
      <c r="Y559" s="58"/>
    </row>
    <row r="560">
      <c r="A560" s="57"/>
      <c r="B560" s="57"/>
      <c r="C560" s="57"/>
      <c r="D560" s="57"/>
      <c r="E560" s="57"/>
      <c r="F560" s="58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8"/>
      <c r="S560" s="58"/>
      <c r="T560" s="58"/>
      <c r="U560" s="58"/>
      <c r="V560" s="58"/>
      <c r="W560" s="58"/>
      <c r="X560" s="58"/>
      <c r="Y560" s="58"/>
    </row>
    <row r="561">
      <c r="A561" s="57"/>
      <c r="B561" s="57"/>
      <c r="C561" s="57"/>
      <c r="D561" s="57"/>
      <c r="E561" s="57"/>
      <c r="F561" s="58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8"/>
      <c r="S561" s="58"/>
      <c r="T561" s="58"/>
      <c r="U561" s="58"/>
      <c r="V561" s="58"/>
      <c r="W561" s="58"/>
      <c r="X561" s="58"/>
      <c r="Y561" s="58"/>
    </row>
    <row r="562">
      <c r="A562" s="57"/>
      <c r="B562" s="57"/>
      <c r="C562" s="57"/>
      <c r="D562" s="57"/>
      <c r="E562" s="57"/>
      <c r="F562" s="58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8"/>
      <c r="S562" s="58"/>
      <c r="T562" s="58"/>
      <c r="U562" s="58"/>
      <c r="V562" s="58"/>
      <c r="W562" s="58"/>
      <c r="X562" s="58"/>
      <c r="Y562" s="58"/>
    </row>
    <row r="563">
      <c r="A563" s="57"/>
      <c r="B563" s="57"/>
      <c r="C563" s="57"/>
      <c r="D563" s="57"/>
      <c r="E563" s="57"/>
      <c r="F563" s="58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8"/>
      <c r="S563" s="58"/>
      <c r="T563" s="58"/>
      <c r="U563" s="58"/>
      <c r="V563" s="58"/>
      <c r="W563" s="58"/>
      <c r="X563" s="58"/>
      <c r="Y563" s="58"/>
    </row>
    <row r="564">
      <c r="A564" s="57"/>
      <c r="B564" s="57"/>
      <c r="C564" s="57"/>
      <c r="D564" s="57"/>
      <c r="E564" s="57"/>
      <c r="F564" s="58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8"/>
      <c r="S564" s="58"/>
      <c r="T564" s="58"/>
      <c r="U564" s="58"/>
      <c r="V564" s="58"/>
      <c r="W564" s="58"/>
      <c r="X564" s="58"/>
      <c r="Y564" s="58"/>
    </row>
    <row r="565">
      <c r="A565" s="57"/>
      <c r="B565" s="57"/>
      <c r="C565" s="57"/>
      <c r="D565" s="57"/>
      <c r="E565" s="57"/>
      <c r="F565" s="58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8"/>
      <c r="S565" s="58"/>
      <c r="T565" s="58"/>
      <c r="U565" s="58"/>
      <c r="V565" s="58"/>
      <c r="W565" s="58"/>
      <c r="X565" s="58"/>
      <c r="Y565" s="58"/>
    </row>
    <row r="566">
      <c r="A566" s="57"/>
      <c r="B566" s="57"/>
      <c r="C566" s="57"/>
      <c r="D566" s="57"/>
      <c r="E566" s="57"/>
      <c r="F566" s="58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8"/>
      <c r="S566" s="58"/>
      <c r="T566" s="58"/>
      <c r="U566" s="58"/>
      <c r="V566" s="58"/>
      <c r="W566" s="58"/>
      <c r="X566" s="58"/>
      <c r="Y566" s="58"/>
    </row>
    <row r="567">
      <c r="A567" s="57"/>
      <c r="B567" s="57"/>
      <c r="C567" s="57"/>
      <c r="D567" s="57"/>
      <c r="E567" s="57"/>
      <c r="F567" s="58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8"/>
      <c r="S567" s="58"/>
      <c r="T567" s="58"/>
      <c r="U567" s="58"/>
      <c r="V567" s="58"/>
      <c r="W567" s="58"/>
      <c r="X567" s="58"/>
      <c r="Y567" s="58"/>
    </row>
    <row r="568">
      <c r="A568" s="57"/>
      <c r="B568" s="57"/>
      <c r="C568" s="57"/>
      <c r="D568" s="57"/>
      <c r="E568" s="57"/>
      <c r="F568" s="58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8"/>
      <c r="S568" s="58"/>
      <c r="T568" s="58"/>
      <c r="U568" s="58"/>
      <c r="V568" s="58"/>
      <c r="W568" s="58"/>
      <c r="X568" s="58"/>
      <c r="Y568" s="58"/>
    </row>
    <row r="569">
      <c r="A569" s="57"/>
      <c r="B569" s="57"/>
      <c r="C569" s="57"/>
      <c r="D569" s="57"/>
      <c r="E569" s="57"/>
      <c r="F569" s="58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8"/>
      <c r="S569" s="58"/>
      <c r="T569" s="58"/>
      <c r="U569" s="58"/>
      <c r="V569" s="58"/>
      <c r="W569" s="58"/>
      <c r="X569" s="58"/>
      <c r="Y569" s="58"/>
    </row>
    <row r="570">
      <c r="A570" s="57"/>
      <c r="B570" s="57"/>
      <c r="C570" s="57"/>
      <c r="D570" s="57"/>
      <c r="E570" s="57"/>
      <c r="F570" s="58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8"/>
      <c r="S570" s="58"/>
      <c r="T570" s="58"/>
      <c r="U570" s="58"/>
      <c r="V570" s="58"/>
      <c r="W570" s="58"/>
      <c r="X570" s="58"/>
      <c r="Y570" s="58"/>
    </row>
    <row r="571">
      <c r="A571" s="57"/>
      <c r="B571" s="57"/>
      <c r="C571" s="57"/>
      <c r="D571" s="57"/>
      <c r="E571" s="57"/>
      <c r="F571" s="58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8"/>
      <c r="S571" s="58"/>
      <c r="T571" s="58"/>
      <c r="U571" s="58"/>
      <c r="V571" s="58"/>
      <c r="W571" s="58"/>
      <c r="X571" s="58"/>
      <c r="Y571" s="58"/>
    </row>
    <row r="572">
      <c r="A572" s="57"/>
      <c r="B572" s="57"/>
      <c r="C572" s="57"/>
      <c r="D572" s="57"/>
      <c r="E572" s="57"/>
      <c r="F572" s="58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8"/>
      <c r="S572" s="58"/>
      <c r="T572" s="58"/>
      <c r="U572" s="58"/>
      <c r="V572" s="58"/>
      <c r="W572" s="58"/>
      <c r="X572" s="58"/>
      <c r="Y572" s="58"/>
    </row>
    <row r="573">
      <c r="A573" s="57"/>
      <c r="B573" s="57"/>
      <c r="C573" s="57"/>
      <c r="D573" s="57"/>
      <c r="E573" s="57"/>
      <c r="F573" s="58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8"/>
      <c r="S573" s="58"/>
      <c r="T573" s="58"/>
      <c r="U573" s="58"/>
      <c r="V573" s="58"/>
      <c r="W573" s="58"/>
      <c r="X573" s="58"/>
      <c r="Y573" s="58"/>
    </row>
    <row r="574">
      <c r="A574" s="57"/>
      <c r="B574" s="57"/>
      <c r="C574" s="57"/>
      <c r="D574" s="57"/>
      <c r="E574" s="57"/>
      <c r="F574" s="58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8"/>
      <c r="S574" s="58"/>
      <c r="T574" s="58"/>
      <c r="U574" s="58"/>
      <c r="V574" s="58"/>
      <c r="W574" s="58"/>
      <c r="X574" s="58"/>
      <c r="Y574" s="58"/>
    </row>
    <row r="575">
      <c r="A575" s="57"/>
      <c r="B575" s="57"/>
      <c r="C575" s="57"/>
      <c r="D575" s="57"/>
      <c r="E575" s="57"/>
      <c r="F575" s="58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8"/>
      <c r="S575" s="58"/>
      <c r="T575" s="58"/>
      <c r="U575" s="58"/>
      <c r="V575" s="58"/>
      <c r="W575" s="58"/>
      <c r="X575" s="58"/>
      <c r="Y575" s="58"/>
    </row>
    <row r="576">
      <c r="A576" s="57"/>
      <c r="B576" s="57"/>
      <c r="C576" s="57"/>
      <c r="D576" s="57"/>
      <c r="E576" s="57"/>
      <c r="F576" s="58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8"/>
      <c r="S576" s="58"/>
      <c r="T576" s="58"/>
      <c r="U576" s="58"/>
      <c r="V576" s="58"/>
      <c r="W576" s="58"/>
      <c r="X576" s="58"/>
      <c r="Y576" s="58"/>
    </row>
    <row r="577">
      <c r="A577" s="57"/>
      <c r="B577" s="57"/>
      <c r="C577" s="57"/>
      <c r="D577" s="57"/>
      <c r="E577" s="57"/>
      <c r="F577" s="58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8"/>
      <c r="S577" s="58"/>
      <c r="T577" s="58"/>
      <c r="U577" s="58"/>
      <c r="V577" s="58"/>
      <c r="W577" s="58"/>
      <c r="X577" s="58"/>
      <c r="Y577" s="58"/>
    </row>
    <row r="578">
      <c r="A578" s="57"/>
      <c r="B578" s="57"/>
      <c r="C578" s="57"/>
      <c r="D578" s="57"/>
      <c r="E578" s="57"/>
      <c r="F578" s="58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8"/>
      <c r="S578" s="58"/>
      <c r="T578" s="58"/>
      <c r="U578" s="58"/>
      <c r="V578" s="58"/>
      <c r="W578" s="58"/>
      <c r="X578" s="58"/>
      <c r="Y578" s="58"/>
    </row>
    <row r="579">
      <c r="A579" s="57"/>
      <c r="B579" s="57"/>
      <c r="C579" s="57"/>
      <c r="D579" s="57"/>
      <c r="E579" s="57"/>
      <c r="F579" s="58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8"/>
      <c r="S579" s="58"/>
      <c r="T579" s="58"/>
      <c r="U579" s="58"/>
      <c r="V579" s="58"/>
      <c r="W579" s="58"/>
      <c r="X579" s="58"/>
      <c r="Y579" s="58"/>
    </row>
    <row r="580">
      <c r="A580" s="57"/>
      <c r="B580" s="57"/>
      <c r="C580" s="57"/>
      <c r="D580" s="57"/>
      <c r="E580" s="57"/>
      <c r="F580" s="58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8"/>
      <c r="S580" s="58"/>
      <c r="T580" s="58"/>
      <c r="U580" s="58"/>
      <c r="V580" s="58"/>
      <c r="W580" s="58"/>
      <c r="X580" s="58"/>
      <c r="Y580" s="58"/>
    </row>
    <row r="581">
      <c r="A581" s="57"/>
      <c r="B581" s="57"/>
      <c r="C581" s="57"/>
      <c r="D581" s="57"/>
      <c r="E581" s="57"/>
      <c r="F581" s="58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8"/>
      <c r="S581" s="58"/>
      <c r="T581" s="58"/>
      <c r="U581" s="58"/>
      <c r="V581" s="58"/>
      <c r="W581" s="58"/>
      <c r="X581" s="58"/>
      <c r="Y581" s="58"/>
    </row>
    <row r="582">
      <c r="A582" s="57"/>
      <c r="B582" s="57"/>
      <c r="C582" s="57"/>
      <c r="D582" s="57"/>
      <c r="E582" s="57"/>
      <c r="F582" s="58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8"/>
      <c r="S582" s="58"/>
      <c r="T582" s="58"/>
      <c r="U582" s="58"/>
      <c r="V582" s="58"/>
      <c r="W582" s="58"/>
      <c r="X582" s="58"/>
      <c r="Y582" s="58"/>
    </row>
    <row r="583">
      <c r="A583" s="57"/>
      <c r="B583" s="57"/>
      <c r="C583" s="57"/>
      <c r="D583" s="57"/>
      <c r="E583" s="57"/>
      <c r="F583" s="58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8"/>
      <c r="S583" s="58"/>
      <c r="T583" s="58"/>
      <c r="U583" s="58"/>
      <c r="V583" s="58"/>
      <c r="W583" s="58"/>
      <c r="X583" s="58"/>
      <c r="Y583" s="58"/>
    </row>
    <row r="584">
      <c r="A584" s="57"/>
      <c r="B584" s="57"/>
      <c r="C584" s="57"/>
      <c r="D584" s="57"/>
      <c r="E584" s="57"/>
      <c r="F584" s="58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8"/>
      <c r="S584" s="58"/>
      <c r="T584" s="58"/>
      <c r="U584" s="58"/>
      <c r="V584" s="58"/>
      <c r="W584" s="58"/>
      <c r="X584" s="58"/>
      <c r="Y584" s="58"/>
    </row>
    <row r="585">
      <c r="A585" s="57"/>
      <c r="B585" s="57"/>
      <c r="C585" s="57"/>
      <c r="D585" s="57"/>
      <c r="E585" s="57"/>
      <c r="F585" s="58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8"/>
      <c r="S585" s="58"/>
      <c r="T585" s="58"/>
      <c r="U585" s="58"/>
      <c r="V585" s="58"/>
      <c r="W585" s="58"/>
      <c r="X585" s="58"/>
      <c r="Y585" s="58"/>
    </row>
    <row r="586">
      <c r="A586" s="57"/>
      <c r="B586" s="57"/>
      <c r="C586" s="57"/>
      <c r="D586" s="57"/>
      <c r="E586" s="57"/>
      <c r="F586" s="58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8"/>
      <c r="S586" s="58"/>
      <c r="T586" s="58"/>
      <c r="U586" s="58"/>
      <c r="V586" s="58"/>
      <c r="W586" s="58"/>
      <c r="X586" s="58"/>
      <c r="Y586" s="58"/>
    </row>
    <row r="587">
      <c r="A587" s="57"/>
      <c r="B587" s="57"/>
      <c r="C587" s="57"/>
      <c r="D587" s="57"/>
      <c r="E587" s="57"/>
      <c r="F587" s="58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8"/>
      <c r="S587" s="58"/>
      <c r="T587" s="58"/>
      <c r="U587" s="58"/>
      <c r="V587" s="58"/>
      <c r="W587" s="58"/>
      <c r="X587" s="58"/>
      <c r="Y587" s="58"/>
    </row>
    <row r="588">
      <c r="A588" s="57"/>
      <c r="B588" s="57"/>
      <c r="C588" s="57"/>
      <c r="D588" s="57"/>
      <c r="E588" s="57"/>
      <c r="F588" s="58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8"/>
      <c r="S588" s="58"/>
      <c r="T588" s="58"/>
      <c r="U588" s="58"/>
      <c r="V588" s="58"/>
      <c r="W588" s="58"/>
      <c r="X588" s="58"/>
      <c r="Y588" s="58"/>
    </row>
    <row r="589">
      <c r="A589" s="57"/>
      <c r="B589" s="57"/>
      <c r="C589" s="57"/>
      <c r="D589" s="57"/>
      <c r="E589" s="57"/>
      <c r="F589" s="58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8"/>
      <c r="S589" s="58"/>
      <c r="T589" s="58"/>
      <c r="U589" s="58"/>
      <c r="V589" s="58"/>
      <c r="W589" s="58"/>
      <c r="X589" s="58"/>
      <c r="Y589" s="58"/>
    </row>
    <row r="590">
      <c r="A590" s="57"/>
      <c r="B590" s="57"/>
      <c r="C590" s="57"/>
      <c r="D590" s="57"/>
      <c r="E590" s="57"/>
      <c r="F590" s="58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8"/>
      <c r="S590" s="58"/>
      <c r="T590" s="58"/>
      <c r="U590" s="58"/>
      <c r="V590" s="58"/>
      <c r="W590" s="58"/>
      <c r="X590" s="58"/>
      <c r="Y590" s="58"/>
    </row>
    <row r="591">
      <c r="A591" s="57"/>
      <c r="B591" s="57"/>
      <c r="C591" s="57"/>
      <c r="D591" s="57"/>
      <c r="E591" s="57"/>
      <c r="F591" s="58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8"/>
      <c r="S591" s="58"/>
      <c r="T591" s="58"/>
      <c r="U591" s="58"/>
      <c r="V591" s="58"/>
      <c r="W591" s="58"/>
      <c r="X591" s="58"/>
      <c r="Y591" s="58"/>
    </row>
    <row r="592">
      <c r="A592" s="57"/>
      <c r="B592" s="57"/>
      <c r="C592" s="57"/>
      <c r="D592" s="57"/>
      <c r="E592" s="57"/>
      <c r="F592" s="58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8"/>
      <c r="S592" s="58"/>
      <c r="T592" s="58"/>
      <c r="U592" s="58"/>
      <c r="V592" s="58"/>
      <c r="W592" s="58"/>
      <c r="X592" s="58"/>
      <c r="Y592" s="58"/>
    </row>
    <row r="593">
      <c r="A593" s="57"/>
      <c r="B593" s="57"/>
      <c r="C593" s="57"/>
      <c r="D593" s="57"/>
      <c r="E593" s="57"/>
      <c r="F593" s="58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8"/>
      <c r="S593" s="58"/>
      <c r="T593" s="58"/>
      <c r="U593" s="58"/>
      <c r="V593" s="58"/>
      <c r="W593" s="58"/>
      <c r="X593" s="58"/>
      <c r="Y593" s="58"/>
    </row>
    <row r="594">
      <c r="A594" s="57"/>
      <c r="B594" s="57"/>
      <c r="C594" s="57"/>
      <c r="D594" s="57"/>
      <c r="E594" s="57"/>
      <c r="F594" s="58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8"/>
      <c r="S594" s="58"/>
      <c r="T594" s="58"/>
      <c r="U594" s="58"/>
      <c r="V594" s="58"/>
      <c r="W594" s="58"/>
      <c r="X594" s="58"/>
      <c r="Y594" s="58"/>
    </row>
    <row r="595">
      <c r="A595" s="57"/>
      <c r="B595" s="57"/>
      <c r="C595" s="57"/>
      <c r="D595" s="57"/>
      <c r="E595" s="57"/>
      <c r="F595" s="58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8"/>
      <c r="S595" s="58"/>
      <c r="T595" s="58"/>
      <c r="U595" s="58"/>
      <c r="V595" s="58"/>
      <c r="W595" s="58"/>
      <c r="X595" s="58"/>
      <c r="Y595" s="58"/>
    </row>
    <row r="596">
      <c r="A596" s="57"/>
      <c r="B596" s="57"/>
      <c r="C596" s="57"/>
      <c r="D596" s="57"/>
      <c r="E596" s="57"/>
      <c r="F596" s="58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8"/>
      <c r="S596" s="58"/>
      <c r="T596" s="58"/>
      <c r="U596" s="58"/>
      <c r="V596" s="58"/>
      <c r="W596" s="58"/>
      <c r="X596" s="58"/>
      <c r="Y596" s="58"/>
    </row>
    <row r="597">
      <c r="A597" s="57"/>
      <c r="B597" s="57"/>
      <c r="C597" s="57"/>
      <c r="D597" s="57"/>
      <c r="E597" s="57"/>
      <c r="F597" s="58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8"/>
      <c r="S597" s="58"/>
      <c r="T597" s="58"/>
      <c r="U597" s="58"/>
      <c r="V597" s="58"/>
      <c r="W597" s="58"/>
      <c r="X597" s="58"/>
      <c r="Y597" s="58"/>
    </row>
    <row r="598">
      <c r="A598" s="57"/>
      <c r="B598" s="57"/>
      <c r="C598" s="57"/>
      <c r="D598" s="57"/>
      <c r="E598" s="57"/>
      <c r="F598" s="58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8"/>
      <c r="S598" s="58"/>
      <c r="T598" s="58"/>
      <c r="U598" s="58"/>
      <c r="V598" s="58"/>
      <c r="W598" s="58"/>
      <c r="X598" s="58"/>
      <c r="Y598" s="58"/>
    </row>
    <row r="599">
      <c r="A599" s="57"/>
      <c r="B599" s="57"/>
      <c r="C599" s="57"/>
      <c r="D599" s="57"/>
      <c r="E599" s="57"/>
      <c r="F599" s="58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8"/>
      <c r="S599" s="58"/>
      <c r="T599" s="58"/>
      <c r="U599" s="58"/>
      <c r="V599" s="58"/>
      <c r="W599" s="58"/>
      <c r="X599" s="58"/>
      <c r="Y599" s="58"/>
    </row>
    <row r="600">
      <c r="A600" s="57"/>
      <c r="B600" s="57"/>
      <c r="C600" s="57"/>
      <c r="D600" s="57"/>
      <c r="E600" s="57"/>
      <c r="F600" s="58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8"/>
      <c r="S600" s="58"/>
      <c r="T600" s="58"/>
      <c r="U600" s="58"/>
      <c r="V600" s="58"/>
      <c r="W600" s="58"/>
      <c r="X600" s="58"/>
      <c r="Y600" s="58"/>
    </row>
    <row r="601">
      <c r="A601" s="57"/>
      <c r="B601" s="57"/>
      <c r="C601" s="57"/>
      <c r="D601" s="57"/>
      <c r="E601" s="57"/>
      <c r="F601" s="58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8"/>
      <c r="S601" s="58"/>
      <c r="T601" s="58"/>
      <c r="U601" s="58"/>
      <c r="V601" s="58"/>
      <c r="W601" s="58"/>
      <c r="X601" s="58"/>
      <c r="Y601" s="58"/>
    </row>
    <row r="602">
      <c r="A602" s="57"/>
      <c r="B602" s="57"/>
      <c r="C602" s="57"/>
      <c r="D602" s="57"/>
      <c r="E602" s="57"/>
      <c r="F602" s="58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8"/>
      <c r="S602" s="58"/>
      <c r="T602" s="58"/>
      <c r="U602" s="58"/>
      <c r="V602" s="58"/>
      <c r="W602" s="58"/>
      <c r="X602" s="58"/>
      <c r="Y602" s="58"/>
    </row>
    <row r="603">
      <c r="A603" s="57"/>
      <c r="B603" s="57"/>
      <c r="C603" s="57"/>
      <c r="D603" s="57"/>
      <c r="E603" s="57"/>
      <c r="F603" s="58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8"/>
      <c r="S603" s="58"/>
      <c r="T603" s="58"/>
      <c r="U603" s="58"/>
      <c r="V603" s="58"/>
      <c r="W603" s="58"/>
      <c r="X603" s="58"/>
      <c r="Y603" s="58"/>
    </row>
    <row r="604">
      <c r="A604" s="57"/>
      <c r="B604" s="57"/>
      <c r="C604" s="57"/>
      <c r="D604" s="57"/>
      <c r="E604" s="57"/>
      <c r="F604" s="58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8"/>
      <c r="S604" s="58"/>
      <c r="T604" s="58"/>
      <c r="U604" s="58"/>
      <c r="V604" s="58"/>
      <c r="W604" s="58"/>
      <c r="X604" s="58"/>
      <c r="Y604" s="58"/>
    </row>
    <row r="605">
      <c r="A605" s="57"/>
      <c r="B605" s="57"/>
      <c r="C605" s="57"/>
      <c r="D605" s="57"/>
      <c r="E605" s="57"/>
      <c r="F605" s="58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8"/>
      <c r="S605" s="58"/>
      <c r="T605" s="58"/>
      <c r="U605" s="58"/>
      <c r="V605" s="58"/>
      <c r="W605" s="58"/>
      <c r="X605" s="58"/>
      <c r="Y605" s="58"/>
    </row>
    <row r="606">
      <c r="A606" s="57"/>
      <c r="B606" s="57"/>
      <c r="C606" s="57"/>
      <c r="D606" s="57"/>
      <c r="E606" s="57"/>
      <c r="F606" s="58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8"/>
      <c r="S606" s="58"/>
      <c r="T606" s="58"/>
      <c r="U606" s="58"/>
      <c r="V606" s="58"/>
      <c r="W606" s="58"/>
      <c r="X606" s="58"/>
      <c r="Y606" s="58"/>
    </row>
    <row r="607">
      <c r="A607" s="57"/>
      <c r="B607" s="57"/>
      <c r="C607" s="57"/>
      <c r="D607" s="57"/>
      <c r="E607" s="57"/>
      <c r="F607" s="58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8"/>
      <c r="S607" s="58"/>
      <c r="T607" s="58"/>
      <c r="U607" s="58"/>
      <c r="V607" s="58"/>
      <c r="W607" s="58"/>
      <c r="X607" s="58"/>
      <c r="Y607" s="58"/>
    </row>
    <row r="608">
      <c r="A608" s="57"/>
      <c r="B608" s="57"/>
      <c r="C608" s="57"/>
      <c r="D608" s="57"/>
      <c r="E608" s="57"/>
      <c r="F608" s="58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8"/>
      <c r="S608" s="58"/>
      <c r="T608" s="58"/>
      <c r="U608" s="58"/>
      <c r="V608" s="58"/>
      <c r="W608" s="58"/>
      <c r="X608" s="58"/>
      <c r="Y608" s="58"/>
    </row>
    <row r="609">
      <c r="A609" s="57"/>
      <c r="B609" s="57"/>
      <c r="C609" s="57"/>
      <c r="D609" s="57"/>
      <c r="E609" s="57"/>
      <c r="F609" s="58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8"/>
      <c r="S609" s="58"/>
      <c r="T609" s="58"/>
      <c r="U609" s="58"/>
      <c r="V609" s="58"/>
      <c r="W609" s="58"/>
      <c r="X609" s="58"/>
      <c r="Y609" s="58"/>
    </row>
    <row r="610">
      <c r="A610" s="57"/>
      <c r="B610" s="57"/>
      <c r="C610" s="57"/>
      <c r="D610" s="57"/>
      <c r="E610" s="57"/>
      <c r="F610" s="58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8"/>
      <c r="S610" s="58"/>
      <c r="T610" s="58"/>
      <c r="U610" s="58"/>
      <c r="V610" s="58"/>
      <c r="W610" s="58"/>
      <c r="X610" s="58"/>
      <c r="Y610" s="58"/>
    </row>
    <row r="611">
      <c r="A611" s="57"/>
      <c r="B611" s="57"/>
      <c r="C611" s="57"/>
      <c r="D611" s="57"/>
      <c r="E611" s="57"/>
      <c r="F611" s="58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8"/>
      <c r="S611" s="58"/>
      <c r="T611" s="58"/>
      <c r="U611" s="58"/>
      <c r="V611" s="58"/>
      <c r="W611" s="58"/>
      <c r="X611" s="58"/>
      <c r="Y611" s="58"/>
    </row>
    <row r="612">
      <c r="A612" s="57"/>
      <c r="B612" s="57"/>
      <c r="C612" s="57"/>
      <c r="D612" s="57"/>
      <c r="E612" s="57"/>
      <c r="F612" s="58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8"/>
      <c r="S612" s="58"/>
      <c r="T612" s="58"/>
      <c r="U612" s="58"/>
      <c r="V612" s="58"/>
      <c r="W612" s="58"/>
      <c r="X612" s="58"/>
      <c r="Y612" s="58"/>
    </row>
    <row r="613">
      <c r="A613" s="57"/>
      <c r="B613" s="57"/>
      <c r="C613" s="57"/>
      <c r="D613" s="57"/>
      <c r="E613" s="57"/>
      <c r="F613" s="58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8"/>
      <c r="S613" s="58"/>
      <c r="T613" s="58"/>
      <c r="U613" s="58"/>
      <c r="V613" s="58"/>
      <c r="W613" s="58"/>
      <c r="X613" s="58"/>
      <c r="Y613" s="58"/>
    </row>
    <row r="614">
      <c r="A614" s="57"/>
      <c r="B614" s="57"/>
      <c r="C614" s="57"/>
      <c r="D614" s="57"/>
      <c r="E614" s="57"/>
      <c r="F614" s="58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8"/>
      <c r="S614" s="58"/>
      <c r="T614" s="58"/>
      <c r="U614" s="58"/>
      <c r="V614" s="58"/>
      <c r="W614" s="58"/>
      <c r="X614" s="58"/>
      <c r="Y614" s="58"/>
    </row>
    <row r="615">
      <c r="A615" s="57"/>
      <c r="B615" s="57"/>
      <c r="C615" s="57"/>
      <c r="D615" s="57"/>
      <c r="E615" s="57"/>
      <c r="F615" s="58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8"/>
      <c r="S615" s="58"/>
      <c r="T615" s="58"/>
      <c r="U615" s="58"/>
      <c r="V615" s="58"/>
      <c r="W615" s="58"/>
      <c r="X615" s="58"/>
      <c r="Y615" s="58"/>
    </row>
    <row r="616">
      <c r="A616" s="57"/>
      <c r="B616" s="57"/>
      <c r="C616" s="57"/>
      <c r="D616" s="57"/>
      <c r="E616" s="57"/>
      <c r="F616" s="58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8"/>
      <c r="S616" s="58"/>
      <c r="T616" s="58"/>
      <c r="U616" s="58"/>
      <c r="V616" s="58"/>
      <c r="W616" s="58"/>
      <c r="X616" s="58"/>
      <c r="Y616" s="58"/>
    </row>
    <row r="617">
      <c r="A617" s="57"/>
      <c r="B617" s="57"/>
      <c r="C617" s="57"/>
      <c r="D617" s="57"/>
      <c r="E617" s="57"/>
      <c r="F617" s="58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8"/>
      <c r="S617" s="58"/>
      <c r="T617" s="58"/>
      <c r="U617" s="58"/>
      <c r="V617" s="58"/>
      <c r="W617" s="58"/>
      <c r="X617" s="58"/>
      <c r="Y617" s="58"/>
    </row>
    <row r="618">
      <c r="A618" s="57"/>
      <c r="B618" s="57"/>
      <c r="C618" s="57"/>
      <c r="D618" s="57"/>
      <c r="E618" s="57"/>
      <c r="F618" s="58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8"/>
      <c r="S618" s="58"/>
      <c r="T618" s="58"/>
      <c r="U618" s="58"/>
      <c r="V618" s="58"/>
      <c r="W618" s="58"/>
      <c r="X618" s="58"/>
      <c r="Y618" s="58"/>
    </row>
    <row r="619">
      <c r="A619" s="57"/>
      <c r="B619" s="57"/>
      <c r="C619" s="57"/>
      <c r="D619" s="57"/>
      <c r="E619" s="57"/>
      <c r="F619" s="58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8"/>
      <c r="S619" s="58"/>
      <c r="T619" s="58"/>
      <c r="U619" s="58"/>
      <c r="V619" s="58"/>
      <c r="W619" s="58"/>
      <c r="X619" s="58"/>
      <c r="Y619" s="58"/>
    </row>
    <row r="620">
      <c r="A620" s="57"/>
      <c r="B620" s="57"/>
      <c r="C620" s="57"/>
      <c r="D620" s="57"/>
      <c r="E620" s="57"/>
      <c r="F620" s="58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8"/>
      <c r="S620" s="58"/>
      <c r="T620" s="58"/>
      <c r="U620" s="58"/>
      <c r="V620" s="58"/>
      <c r="W620" s="58"/>
      <c r="X620" s="58"/>
      <c r="Y620" s="58"/>
    </row>
    <row r="621">
      <c r="A621" s="57"/>
      <c r="B621" s="57"/>
      <c r="C621" s="57"/>
      <c r="D621" s="57"/>
      <c r="E621" s="57"/>
      <c r="F621" s="58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8"/>
      <c r="S621" s="58"/>
      <c r="T621" s="58"/>
      <c r="U621" s="58"/>
      <c r="V621" s="58"/>
      <c r="W621" s="58"/>
      <c r="X621" s="58"/>
      <c r="Y621" s="58"/>
    </row>
    <row r="622">
      <c r="A622" s="57"/>
      <c r="B622" s="57"/>
      <c r="C622" s="57"/>
      <c r="D622" s="57"/>
      <c r="E622" s="57"/>
      <c r="F622" s="58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8"/>
      <c r="S622" s="58"/>
      <c r="T622" s="58"/>
      <c r="U622" s="58"/>
      <c r="V622" s="58"/>
      <c r="W622" s="58"/>
      <c r="X622" s="58"/>
      <c r="Y622" s="58"/>
    </row>
    <row r="623">
      <c r="A623" s="57"/>
      <c r="B623" s="57"/>
      <c r="C623" s="57"/>
      <c r="D623" s="57"/>
      <c r="E623" s="57"/>
      <c r="F623" s="58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8"/>
      <c r="S623" s="58"/>
      <c r="T623" s="58"/>
      <c r="U623" s="58"/>
      <c r="V623" s="58"/>
      <c r="W623" s="58"/>
      <c r="X623" s="58"/>
      <c r="Y623" s="58"/>
    </row>
    <row r="624">
      <c r="A624" s="57"/>
      <c r="B624" s="57"/>
      <c r="C624" s="57"/>
      <c r="D624" s="57"/>
      <c r="E624" s="57"/>
      <c r="F624" s="58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8"/>
      <c r="S624" s="58"/>
      <c r="T624" s="58"/>
      <c r="U624" s="58"/>
      <c r="V624" s="58"/>
      <c r="W624" s="58"/>
      <c r="X624" s="58"/>
      <c r="Y624" s="58"/>
    </row>
    <row r="625">
      <c r="A625" s="57"/>
      <c r="B625" s="57"/>
      <c r="C625" s="57"/>
      <c r="D625" s="57"/>
      <c r="E625" s="57"/>
      <c r="F625" s="58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8"/>
      <c r="S625" s="58"/>
      <c r="T625" s="58"/>
      <c r="U625" s="58"/>
      <c r="V625" s="58"/>
      <c r="W625" s="58"/>
      <c r="X625" s="58"/>
      <c r="Y625" s="58"/>
    </row>
    <row r="626">
      <c r="A626" s="57"/>
      <c r="B626" s="57"/>
      <c r="C626" s="57"/>
      <c r="D626" s="57"/>
      <c r="E626" s="57"/>
      <c r="F626" s="58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8"/>
      <c r="S626" s="58"/>
      <c r="T626" s="58"/>
      <c r="U626" s="58"/>
      <c r="V626" s="58"/>
      <c r="W626" s="58"/>
      <c r="X626" s="58"/>
      <c r="Y626" s="58"/>
    </row>
    <row r="627">
      <c r="A627" s="57"/>
      <c r="B627" s="57"/>
      <c r="C627" s="57"/>
      <c r="D627" s="57"/>
      <c r="E627" s="57"/>
      <c r="F627" s="58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8"/>
      <c r="S627" s="58"/>
      <c r="T627" s="58"/>
      <c r="U627" s="58"/>
      <c r="V627" s="58"/>
      <c r="W627" s="58"/>
      <c r="X627" s="58"/>
      <c r="Y627" s="58"/>
    </row>
    <row r="628">
      <c r="A628" s="57"/>
      <c r="B628" s="57"/>
      <c r="C628" s="57"/>
      <c r="D628" s="57"/>
      <c r="E628" s="57"/>
      <c r="F628" s="58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8"/>
      <c r="S628" s="58"/>
      <c r="T628" s="58"/>
      <c r="U628" s="58"/>
      <c r="V628" s="58"/>
      <c r="W628" s="58"/>
      <c r="X628" s="58"/>
      <c r="Y628" s="58"/>
    </row>
    <row r="629">
      <c r="A629" s="57"/>
      <c r="B629" s="57"/>
      <c r="C629" s="57"/>
      <c r="D629" s="57"/>
      <c r="E629" s="57"/>
      <c r="F629" s="58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8"/>
      <c r="S629" s="58"/>
      <c r="T629" s="58"/>
      <c r="U629" s="58"/>
      <c r="V629" s="58"/>
      <c r="W629" s="58"/>
      <c r="X629" s="58"/>
      <c r="Y629" s="58"/>
    </row>
    <row r="630">
      <c r="A630" s="57"/>
      <c r="B630" s="57"/>
      <c r="C630" s="57"/>
      <c r="D630" s="57"/>
      <c r="E630" s="57"/>
      <c r="F630" s="58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8"/>
      <c r="S630" s="58"/>
      <c r="T630" s="58"/>
      <c r="U630" s="58"/>
      <c r="V630" s="58"/>
      <c r="W630" s="58"/>
      <c r="X630" s="58"/>
      <c r="Y630" s="58"/>
    </row>
    <row r="631">
      <c r="A631" s="57"/>
      <c r="B631" s="57"/>
      <c r="C631" s="57"/>
      <c r="D631" s="57"/>
      <c r="E631" s="57"/>
      <c r="F631" s="58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8"/>
      <c r="S631" s="58"/>
      <c r="T631" s="58"/>
      <c r="U631" s="58"/>
      <c r="V631" s="58"/>
      <c r="W631" s="58"/>
      <c r="X631" s="58"/>
      <c r="Y631" s="58"/>
    </row>
    <row r="632">
      <c r="A632" s="57"/>
      <c r="B632" s="57"/>
      <c r="C632" s="57"/>
      <c r="D632" s="57"/>
      <c r="E632" s="57"/>
      <c r="F632" s="58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8"/>
      <c r="S632" s="58"/>
      <c r="T632" s="58"/>
      <c r="U632" s="58"/>
      <c r="V632" s="58"/>
      <c r="W632" s="58"/>
      <c r="X632" s="58"/>
      <c r="Y632" s="58"/>
    </row>
    <row r="633">
      <c r="A633" s="57"/>
      <c r="B633" s="57"/>
      <c r="C633" s="57"/>
      <c r="D633" s="57"/>
      <c r="E633" s="57"/>
      <c r="F633" s="58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8"/>
      <c r="S633" s="58"/>
      <c r="T633" s="58"/>
      <c r="U633" s="58"/>
      <c r="V633" s="58"/>
      <c r="W633" s="58"/>
      <c r="X633" s="58"/>
      <c r="Y633" s="58"/>
    </row>
    <row r="634">
      <c r="A634" s="57"/>
      <c r="B634" s="57"/>
      <c r="C634" s="57"/>
      <c r="D634" s="57"/>
      <c r="E634" s="57"/>
      <c r="F634" s="58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8"/>
      <c r="S634" s="58"/>
      <c r="T634" s="58"/>
      <c r="U634" s="58"/>
      <c r="V634" s="58"/>
      <c r="W634" s="58"/>
      <c r="X634" s="58"/>
      <c r="Y634" s="58"/>
    </row>
    <row r="635">
      <c r="A635" s="57"/>
      <c r="B635" s="57"/>
      <c r="C635" s="57"/>
      <c r="D635" s="57"/>
      <c r="E635" s="57"/>
      <c r="F635" s="58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8"/>
      <c r="S635" s="58"/>
      <c r="T635" s="58"/>
      <c r="U635" s="58"/>
      <c r="V635" s="58"/>
      <c r="W635" s="58"/>
      <c r="X635" s="58"/>
      <c r="Y635" s="58"/>
    </row>
    <row r="636">
      <c r="A636" s="57"/>
      <c r="B636" s="57"/>
      <c r="C636" s="57"/>
      <c r="D636" s="57"/>
      <c r="E636" s="57"/>
      <c r="F636" s="58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8"/>
      <c r="S636" s="58"/>
      <c r="T636" s="58"/>
      <c r="U636" s="58"/>
      <c r="V636" s="58"/>
      <c r="W636" s="58"/>
      <c r="X636" s="58"/>
      <c r="Y636" s="58"/>
    </row>
    <row r="637">
      <c r="A637" s="57"/>
      <c r="B637" s="57"/>
      <c r="C637" s="57"/>
      <c r="D637" s="57"/>
      <c r="E637" s="57"/>
      <c r="F637" s="58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8"/>
      <c r="S637" s="58"/>
      <c r="T637" s="58"/>
      <c r="U637" s="58"/>
      <c r="V637" s="58"/>
      <c r="W637" s="58"/>
      <c r="X637" s="58"/>
      <c r="Y637" s="58"/>
    </row>
    <row r="638">
      <c r="A638" s="57"/>
      <c r="B638" s="57"/>
      <c r="C638" s="57"/>
      <c r="D638" s="57"/>
      <c r="E638" s="57"/>
      <c r="F638" s="58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8"/>
      <c r="S638" s="58"/>
      <c r="T638" s="58"/>
      <c r="U638" s="58"/>
      <c r="V638" s="58"/>
      <c r="W638" s="58"/>
      <c r="X638" s="58"/>
      <c r="Y638" s="58"/>
    </row>
    <row r="639">
      <c r="A639" s="57"/>
      <c r="B639" s="57"/>
      <c r="C639" s="57"/>
      <c r="D639" s="57"/>
      <c r="E639" s="57"/>
      <c r="F639" s="58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8"/>
      <c r="S639" s="58"/>
      <c r="T639" s="58"/>
      <c r="U639" s="58"/>
      <c r="V639" s="58"/>
      <c r="W639" s="58"/>
      <c r="X639" s="58"/>
      <c r="Y639" s="58"/>
    </row>
    <row r="640">
      <c r="A640" s="57"/>
      <c r="B640" s="57"/>
      <c r="C640" s="57"/>
      <c r="D640" s="57"/>
      <c r="E640" s="57"/>
      <c r="F640" s="58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8"/>
      <c r="S640" s="58"/>
      <c r="T640" s="58"/>
      <c r="U640" s="58"/>
      <c r="V640" s="58"/>
      <c r="W640" s="58"/>
      <c r="X640" s="58"/>
      <c r="Y640" s="58"/>
    </row>
    <row r="641">
      <c r="A641" s="57"/>
      <c r="B641" s="57"/>
      <c r="C641" s="57"/>
      <c r="D641" s="57"/>
      <c r="E641" s="57"/>
      <c r="F641" s="58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8"/>
      <c r="S641" s="58"/>
      <c r="T641" s="58"/>
      <c r="U641" s="58"/>
      <c r="V641" s="58"/>
      <c r="W641" s="58"/>
      <c r="X641" s="58"/>
      <c r="Y641" s="58"/>
    </row>
    <row r="642">
      <c r="A642" s="57"/>
      <c r="B642" s="57"/>
      <c r="C642" s="57"/>
      <c r="D642" s="57"/>
      <c r="E642" s="57"/>
      <c r="F642" s="58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8"/>
      <c r="S642" s="58"/>
      <c r="T642" s="58"/>
      <c r="U642" s="58"/>
      <c r="V642" s="58"/>
      <c r="W642" s="58"/>
      <c r="X642" s="58"/>
      <c r="Y642" s="58"/>
    </row>
    <row r="643">
      <c r="A643" s="57"/>
      <c r="B643" s="57"/>
      <c r="C643" s="57"/>
      <c r="D643" s="57"/>
      <c r="E643" s="57"/>
      <c r="F643" s="58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8"/>
      <c r="S643" s="58"/>
      <c r="T643" s="58"/>
      <c r="U643" s="58"/>
      <c r="V643" s="58"/>
      <c r="W643" s="58"/>
      <c r="X643" s="58"/>
      <c r="Y643" s="58"/>
    </row>
    <row r="644">
      <c r="A644" s="57"/>
      <c r="B644" s="57"/>
      <c r="C644" s="57"/>
      <c r="D644" s="57"/>
      <c r="E644" s="57"/>
      <c r="F644" s="58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8"/>
      <c r="S644" s="58"/>
      <c r="T644" s="58"/>
      <c r="U644" s="58"/>
      <c r="V644" s="58"/>
      <c r="W644" s="58"/>
      <c r="X644" s="58"/>
      <c r="Y644" s="58"/>
    </row>
    <row r="645">
      <c r="A645" s="57"/>
      <c r="B645" s="57"/>
      <c r="C645" s="57"/>
      <c r="D645" s="57"/>
      <c r="E645" s="57"/>
      <c r="F645" s="58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8"/>
      <c r="S645" s="58"/>
      <c r="T645" s="58"/>
      <c r="U645" s="58"/>
      <c r="V645" s="58"/>
      <c r="W645" s="58"/>
      <c r="X645" s="58"/>
      <c r="Y645" s="58"/>
    </row>
    <row r="646">
      <c r="A646" s="57"/>
      <c r="B646" s="57"/>
      <c r="C646" s="57"/>
      <c r="D646" s="57"/>
      <c r="E646" s="57"/>
      <c r="F646" s="58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8"/>
      <c r="S646" s="58"/>
      <c r="T646" s="58"/>
      <c r="U646" s="58"/>
      <c r="V646" s="58"/>
      <c r="W646" s="58"/>
      <c r="X646" s="58"/>
      <c r="Y646" s="58"/>
    </row>
    <row r="647">
      <c r="A647" s="57"/>
      <c r="B647" s="57"/>
      <c r="C647" s="57"/>
      <c r="D647" s="57"/>
      <c r="E647" s="57"/>
      <c r="F647" s="58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8"/>
      <c r="S647" s="58"/>
      <c r="T647" s="58"/>
      <c r="U647" s="58"/>
      <c r="V647" s="58"/>
      <c r="W647" s="58"/>
      <c r="X647" s="58"/>
      <c r="Y647" s="58"/>
    </row>
    <row r="648">
      <c r="A648" s="57"/>
      <c r="B648" s="57"/>
      <c r="C648" s="57"/>
      <c r="D648" s="57"/>
      <c r="E648" s="57"/>
      <c r="F648" s="58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8"/>
      <c r="S648" s="58"/>
      <c r="T648" s="58"/>
      <c r="U648" s="58"/>
      <c r="V648" s="58"/>
      <c r="W648" s="58"/>
      <c r="X648" s="58"/>
      <c r="Y648" s="58"/>
    </row>
    <row r="649">
      <c r="A649" s="57"/>
      <c r="B649" s="57"/>
      <c r="C649" s="57"/>
      <c r="D649" s="57"/>
      <c r="E649" s="57"/>
      <c r="F649" s="58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8"/>
      <c r="S649" s="58"/>
      <c r="T649" s="58"/>
      <c r="U649" s="58"/>
      <c r="V649" s="58"/>
      <c r="W649" s="58"/>
      <c r="X649" s="58"/>
      <c r="Y649" s="58"/>
    </row>
    <row r="650">
      <c r="A650" s="57"/>
      <c r="B650" s="57"/>
      <c r="C650" s="57"/>
      <c r="D650" s="57"/>
      <c r="E650" s="57"/>
      <c r="F650" s="58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8"/>
      <c r="S650" s="58"/>
      <c r="T650" s="58"/>
      <c r="U650" s="58"/>
      <c r="V650" s="58"/>
      <c r="W650" s="58"/>
      <c r="X650" s="58"/>
      <c r="Y650" s="58"/>
    </row>
    <row r="651">
      <c r="A651" s="57"/>
      <c r="B651" s="57"/>
      <c r="C651" s="57"/>
      <c r="D651" s="57"/>
      <c r="E651" s="57"/>
      <c r="F651" s="58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8"/>
      <c r="S651" s="58"/>
      <c r="T651" s="58"/>
      <c r="U651" s="58"/>
      <c r="V651" s="58"/>
      <c r="W651" s="58"/>
      <c r="X651" s="58"/>
      <c r="Y651" s="58"/>
    </row>
    <row r="652">
      <c r="A652" s="57"/>
      <c r="B652" s="57"/>
      <c r="C652" s="57"/>
      <c r="D652" s="57"/>
      <c r="E652" s="57"/>
      <c r="F652" s="58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8"/>
      <c r="S652" s="58"/>
      <c r="T652" s="58"/>
      <c r="U652" s="58"/>
      <c r="V652" s="58"/>
      <c r="W652" s="58"/>
      <c r="X652" s="58"/>
      <c r="Y652" s="58"/>
    </row>
    <row r="653">
      <c r="A653" s="57"/>
      <c r="B653" s="57"/>
      <c r="C653" s="57"/>
      <c r="D653" s="57"/>
      <c r="E653" s="57"/>
      <c r="F653" s="58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8"/>
      <c r="S653" s="58"/>
      <c r="T653" s="58"/>
      <c r="U653" s="58"/>
      <c r="V653" s="58"/>
      <c r="W653" s="58"/>
      <c r="X653" s="58"/>
      <c r="Y653" s="58"/>
    </row>
    <row r="654">
      <c r="A654" s="57"/>
      <c r="B654" s="57"/>
      <c r="C654" s="57"/>
      <c r="D654" s="57"/>
      <c r="E654" s="57"/>
      <c r="F654" s="58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8"/>
      <c r="S654" s="58"/>
      <c r="T654" s="58"/>
      <c r="U654" s="58"/>
      <c r="V654" s="58"/>
      <c r="W654" s="58"/>
      <c r="X654" s="58"/>
      <c r="Y654" s="58"/>
    </row>
    <row r="655">
      <c r="A655" s="57"/>
      <c r="B655" s="57"/>
      <c r="C655" s="57"/>
      <c r="D655" s="57"/>
      <c r="E655" s="57"/>
      <c r="F655" s="58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8"/>
      <c r="S655" s="58"/>
      <c r="T655" s="58"/>
      <c r="U655" s="58"/>
      <c r="V655" s="58"/>
      <c r="W655" s="58"/>
      <c r="X655" s="58"/>
      <c r="Y655" s="58"/>
    </row>
    <row r="656">
      <c r="A656" s="57"/>
      <c r="B656" s="57"/>
      <c r="C656" s="57"/>
      <c r="D656" s="57"/>
      <c r="E656" s="57"/>
      <c r="F656" s="58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8"/>
      <c r="S656" s="58"/>
      <c r="T656" s="58"/>
      <c r="U656" s="58"/>
      <c r="V656" s="58"/>
      <c r="W656" s="58"/>
      <c r="X656" s="58"/>
      <c r="Y656" s="58"/>
    </row>
    <row r="657">
      <c r="A657" s="57"/>
      <c r="B657" s="57"/>
      <c r="C657" s="57"/>
      <c r="D657" s="57"/>
      <c r="E657" s="57"/>
      <c r="F657" s="58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8"/>
      <c r="S657" s="58"/>
      <c r="T657" s="58"/>
      <c r="U657" s="58"/>
      <c r="V657" s="58"/>
      <c r="W657" s="58"/>
      <c r="X657" s="58"/>
      <c r="Y657" s="58"/>
    </row>
    <row r="658">
      <c r="A658" s="57"/>
      <c r="B658" s="57"/>
      <c r="C658" s="57"/>
      <c r="D658" s="57"/>
      <c r="E658" s="57"/>
      <c r="F658" s="58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8"/>
      <c r="S658" s="58"/>
      <c r="T658" s="58"/>
      <c r="U658" s="58"/>
      <c r="V658" s="58"/>
      <c r="W658" s="58"/>
      <c r="X658" s="58"/>
      <c r="Y658" s="58"/>
    </row>
    <row r="659">
      <c r="A659" s="57"/>
      <c r="B659" s="57"/>
      <c r="C659" s="57"/>
      <c r="D659" s="57"/>
      <c r="E659" s="57"/>
      <c r="F659" s="58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8"/>
      <c r="S659" s="58"/>
      <c r="T659" s="58"/>
      <c r="U659" s="58"/>
      <c r="V659" s="58"/>
      <c r="W659" s="58"/>
      <c r="X659" s="58"/>
      <c r="Y659" s="58"/>
    </row>
    <row r="660">
      <c r="A660" s="57"/>
      <c r="B660" s="57"/>
      <c r="C660" s="57"/>
      <c r="D660" s="57"/>
      <c r="E660" s="57"/>
      <c r="F660" s="58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8"/>
      <c r="S660" s="58"/>
      <c r="T660" s="58"/>
      <c r="U660" s="58"/>
      <c r="V660" s="58"/>
      <c r="W660" s="58"/>
      <c r="X660" s="58"/>
      <c r="Y660" s="58"/>
    </row>
    <row r="661">
      <c r="A661" s="57"/>
      <c r="B661" s="57"/>
      <c r="C661" s="57"/>
      <c r="D661" s="57"/>
      <c r="E661" s="57"/>
      <c r="F661" s="58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8"/>
      <c r="S661" s="58"/>
      <c r="T661" s="58"/>
      <c r="U661" s="58"/>
      <c r="V661" s="58"/>
      <c r="W661" s="58"/>
      <c r="X661" s="58"/>
      <c r="Y661" s="58"/>
    </row>
    <row r="662">
      <c r="A662" s="57"/>
      <c r="B662" s="57"/>
      <c r="C662" s="57"/>
      <c r="D662" s="57"/>
      <c r="E662" s="57"/>
      <c r="F662" s="58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8"/>
      <c r="S662" s="58"/>
      <c r="T662" s="58"/>
      <c r="U662" s="58"/>
      <c r="V662" s="58"/>
      <c r="W662" s="58"/>
      <c r="X662" s="58"/>
      <c r="Y662" s="58"/>
    </row>
    <row r="663">
      <c r="A663" s="57"/>
      <c r="B663" s="57"/>
      <c r="C663" s="57"/>
      <c r="D663" s="57"/>
      <c r="E663" s="57"/>
      <c r="F663" s="58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8"/>
      <c r="S663" s="58"/>
      <c r="T663" s="58"/>
      <c r="U663" s="58"/>
      <c r="V663" s="58"/>
      <c r="W663" s="58"/>
      <c r="X663" s="58"/>
      <c r="Y663" s="58"/>
    </row>
    <row r="664">
      <c r="A664" s="57"/>
      <c r="B664" s="57"/>
      <c r="C664" s="57"/>
      <c r="D664" s="57"/>
      <c r="E664" s="57"/>
      <c r="F664" s="58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8"/>
      <c r="S664" s="58"/>
      <c r="T664" s="58"/>
      <c r="U664" s="58"/>
      <c r="V664" s="58"/>
      <c r="W664" s="58"/>
      <c r="X664" s="58"/>
      <c r="Y664" s="58"/>
    </row>
    <row r="665">
      <c r="A665" s="57"/>
      <c r="B665" s="57"/>
      <c r="C665" s="57"/>
      <c r="D665" s="57"/>
      <c r="E665" s="57"/>
      <c r="F665" s="58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8"/>
      <c r="S665" s="58"/>
      <c r="T665" s="58"/>
      <c r="U665" s="58"/>
      <c r="V665" s="58"/>
      <c r="W665" s="58"/>
      <c r="X665" s="58"/>
      <c r="Y665" s="58"/>
    </row>
    <row r="666">
      <c r="A666" s="57"/>
      <c r="B666" s="57"/>
      <c r="C666" s="57"/>
      <c r="D666" s="57"/>
      <c r="E666" s="57"/>
      <c r="F666" s="58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8"/>
      <c r="S666" s="58"/>
      <c r="T666" s="58"/>
      <c r="U666" s="58"/>
      <c r="V666" s="58"/>
      <c r="W666" s="58"/>
      <c r="X666" s="58"/>
      <c r="Y666" s="58"/>
    </row>
    <row r="667">
      <c r="A667" s="57"/>
      <c r="B667" s="57"/>
      <c r="C667" s="57"/>
      <c r="D667" s="57"/>
      <c r="E667" s="57"/>
      <c r="F667" s="58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8"/>
      <c r="S667" s="58"/>
      <c r="T667" s="58"/>
      <c r="U667" s="58"/>
      <c r="V667" s="58"/>
      <c r="W667" s="58"/>
      <c r="X667" s="58"/>
      <c r="Y667" s="58"/>
    </row>
    <row r="668">
      <c r="A668" s="57"/>
      <c r="B668" s="57"/>
      <c r="C668" s="57"/>
      <c r="D668" s="57"/>
      <c r="E668" s="57"/>
      <c r="F668" s="58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8"/>
      <c r="S668" s="58"/>
      <c r="T668" s="58"/>
      <c r="U668" s="58"/>
      <c r="V668" s="58"/>
      <c r="W668" s="58"/>
      <c r="X668" s="58"/>
      <c r="Y668" s="58"/>
    </row>
    <row r="669">
      <c r="A669" s="57"/>
      <c r="B669" s="57"/>
      <c r="C669" s="57"/>
      <c r="D669" s="57"/>
      <c r="E669" s="57"/>
      <c r="F669" s="58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8"/>
      <c r="S669" s="58"/>
      <c r="T669" s="58"/>
      <c r="U669" s="58"/>
      <c r="V669" s="58"/>
      <c r="W669" s="58"/>
      <c r="X669" s="58"/>
      <c r="Y669" s="58"/>
    </row>
    <row r="670">
      <c r="A670" s="57"/>
      <c r="B670" s="57"/>
      <c r="C670" s="57"/>
      <c r="D670" s="57"/>
      <c r="E670" s="57"/>
      <c r="F670" s="58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8"/>
      <c r="S670" s="58"/>
      <c r="T670" s="58"/>
      <c r="U670" s="58"/>
      <c r="V670" s="58"/>
      <c r="W670" s="58"/>
      <c r="X670" s="58"/>
      <c r="Y670" s="58"/>
    </row>
    <row r="671">
      <c r="A671" s="57"/>
      <c r="B671" s="57"/>
      <c r="C671" s="57"/>
      <c r="D671" s="57"/>
      <c r="E671" s="57"/>
      <c r="F671" s="58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8"/>
      <c r="S671" s="58"/>
      <c r="T671" s="58"/>
      <c r="U671" s="58"/>
      <c r="V671" s="58"/>
      <c r="W671" s="58"/>
      <c r="X671" s="58"/>
      <c r="Y671" s="58"/>
    </row>
    <row r="672">
      <c r="A672" s="57"/>
      <c r="B672" s="57"/>
      <c r="C672" s="57"/>
      <c r="D672" s="57"/>
      <c r="E672" s="57"/>
      <c r="F672" s="58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8"/>
      <c r="S672" s="58"/>
      <c r="T672" s="58"/>
      <c r="U672" s="58"/>
      <c r="V672" s="58"/>
      <c r="W672" s="58"/>
      <c r="X672" s="58"/>
      <c r="Y672" s="58"/>
    </row>
    <row r="673">
      <c r="A673" s="57"/>
      <c r="B673" s="57"/>
      <c r="C673" s="57"/>
      <c r="D673" s="57"/>
      <c r="E673" s="57"/>
      <c r="F673" s="58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8"/>
      <c r="S673" s="58"/>
      <c r="T673" s="58"/>
      <c r="U673" s="58"/>
      <c r="V673" s="58"/>
      <c r="W673" s="58"/>
      <c r="X673" s="58"/>
      <c r="Y673" s="58"/>
    </row>
    <row r="674">
      <c r="A674" s="57"/>
      <c r="B674" s="57"/>
      <c r="C674" s="57"/>
      <c r="D674" s="57"/>
      <c r="E674" s="57"/>
      <c r="F674" s="58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8"/>
      <c r="S674" s="58"/>
      <c r="T674" s="58"/>
      <c r="U674" s="58"/>
      <c r="V674" s="58"/>
      <c r="W674" s="58"/>
      <c r="X674" s="58"/>
      <c r="Y674" s="58"/>
    </row>
    <row r="675">
      <c r="A675" s="57"/>
      <c r="B675" s="57"/>
      <c r="C675" s="57"/>
      <c r="D675" s="57"/>
      <c r="E675" s="57"/>
      <c r="F675" s="58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8"/>
      <c r="S675" s="58"/>
      <c r="T675" s="58"/>
      <c r="U675" s="58"/>
      <c r="V675" s="58"/>
      <c r="W675" s="58"/>
      <c r="X675" s="58"/>
      <c r="Y675" s="58"/>
    </row>
    <row r="676">
      <c r="A676" s="57"/>
      <c r="B676" s="57"/>
      <c r="C676" s="57"/>
      <c r="D676" s="57"/>
      <c r="E676" s="57"/>
      <c r="F676" s="58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8"/>
      <c r="S676" s="58"/>
      <c r="T676" s="58"/>
      <c r="U676" s="58"/>
      <c r="V676" s="58"/>
      <c r="W676" s="58"/>
      <c r="X676" s="58"/>
      <c r="Y676" s="58"/>
    </row>
    <row r="677">
      <c r="A677" s="57"/>
      <c r="B677" s="57"/>
      <c r="C677" s="57"/>
      <c r="D677" s="57"/>
      <c r="E677" s="57"/>
      <c r="F677" s="58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8"/>
      <c r="S677" s="58"/>
      <c r="T677" s="58"/>
      <c r="U677" s="58"/>
      <c r="V677" s="58"/>
      <c r="W677" s="58"/>
      <c r="X677" s="58"/>
      <c r="Y677" s="58"/>
    </row>
    <row r="678">
      <c r="A678" s="57"/>
      <c r="B678" s="57"/>
      <c r="C678" s="57"/>
      <c r="D678" s="57"/>
      <c r="E678" s="57"/>
      <c r="F678" s="58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8"/>
      <c r="S678" s="58"/>
      <c r="T678" s="58"/>
      <c r="U678" s="58"/>
      <c r="V678" s="58"/>
      <c r="W678" s="58"/>
      <c r="X678" s="58"/>
      <c r="Y678" s="58"/>
    </row>
    <row r="679">
      <c r="A679" s="57"/>
      <c r="B679" s="57"/>
      <c r="C679" s="57"/>
      <c r="D679" s="57"/>
      <c r="E679" s="57"/>
      <c r="F679" s="58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8"/>
      <c r="S679" s="58"/>
      <c r="T679" s="58"/>
      <c r="U679" s="58"/>
      <c r="V679" s="58"/>
      <c r="W679" s="58"/>
      <c r="X679" s="58"/>
      <c r="Y679" s="58"/>
    </row>
    <row r="680">
      <c r="A680" s="57"/>
      <c r="B680" s="57"/>
      <c r="C680" s="57"/>
      <c r="D680" s="57"/>
      <c r="E680" s="57"/>
      <c r="F680" s="58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8"/>
      <c r="S680" s="58"/>
      <c r="T680" s="58"/>
      <c r="U680" s="58"/>
      <c r="V680" s="58"/>
      <c r="W680" s="58"/>
      <c r="X680" s="58"/>
      <c r="Y680" s="58"/>
    </row>
    <row r="681">
      <c r="A681" s="57"/>
      <c r="B681" s="57"/>
      <c r="C681" s="57"/>
      <c r="D681" s="57"/>
      <c r="E681" s="57"/>
      <c r="F681" s="58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8"/>
      <c r="S681" s="58"/>
      <c r="T681" s="58"/>
      <c r="U681" s="58"/>
      <c r="V681" s="58"/>
      <c r="W681" s="58"/>
      <c r="X681" s="58"/>
      <c r="Y681" s="58"/>
    </row>
    <row r="682">
      <c r="A682" s="57"/>
      <c r="B682" s="57"/>
      <c r="C682" s="57"/>
      <c r="D682" s="57"/>
      <c r="E682" s="57"/>
      <c r="F682" s="58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8"/>
      <c r="S682" s="58"/>
      <c r="T682" s="58"/>
      <c r="U682" s="58"/>
      <c r="V682" s="58"/>
      <c r="W682" s="58"/>
      <c r="X682" s="58"/>
      <c r="Y682" s="58"/>
    </row>
    <row r="683">
      <c r="A683" s="57"/>
      <c r="B683" s="57"/>
      <c r="C683" s="57"/>
      <c r="D683" s="57"/>
      <c r="E683" s="57"/>
      <c r="F683" s="58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8"/>
      <c r="S683" s="58"/>
      <c r="T683" s="58"/>
      <c r="U683" s="58"/>
      <c r="V683" s="58"/>
      <c r="W683" s="58"/>
      <c r="X683" s="58"/>
      <c r="Y683" s="58"/>
    </row>
    <row r="684">
      <c r="A684" s="57"/>
      <c r="B684" s="57"/>
      <c r="C684" s="57"/>
      <c r="D684" s="57"/>
      <c r="E684" s="57"/>
      <c r="F684" s="58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8"/>
      <c r="S684" s="58"/>
      <c r="T684" s="58"/>
      <c r="U684" s="58"/>
      <c r="V684" s="58"/>
      <c r="W684" s="58"/>
      <c r="X684" s="58"/>
      <c r="Y684" s="58"/>
    </row>
    <row r="685">
      <c r="A685" s="57"/>
      <c r="B685" s="57"/>
      <c r="C685" s="57"/>
      <c r="D685" s="57"/>
      <c r="E685" s="57"/>
      <c r="F685" s="58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8"/>
      <c r="S685" s="58"/>
      <c r="T685" s="58"/>
      <c r="U685" s="58"/>
      <c r="V685" s="58"/>
      <c r="W685" s="58"/>
      <c r="X685" s="58"/>
      <c r="Y685" s="58"/>
    </row>
    <row r="686">
      <c r="A686" s="57"/>
      <c r="B686" s="57"/>
      <c r="C686" s="57"/>
      <c r="D686" s="57"/>
      <c r="E686" s="57"/>
      <c r="F686" s="58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8"/>
      <c r="S686" s="58"/>
      <c r="T686" s="58"/>
      <c r="U686" s="58"/>
      <c r="V686" s="58"/>
      <c r="W686" s="58"/>
      <c r="X686" s="58"/>
      <c r="Y686" s="58"/>
    </row>
    <row r="687">
      <c r="A687" s="57"/>
      <c r="B687" s="57"/>
      <c r="C687" s="57"/>
      <c r="D687" s="57"/>
      <c r="E687" s="57"/>
      <c r="F687" s="58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8"/>
      <c r="S687" s="58"/>
      <c r="T687" s="58"/>
      <c r="U687" s="58"/>
      <c r="V687" s="58"/>
      <c r="W687" s="58"/>
      <c r="X687" s="58"/>
      <c r="Y687" s="58"/>
    </row>
    <row r="688">
      <c r="A688" s="57"/>
      <c r="B688" s="57"/>
      <c r="C688" s="57"/>
      <c r="D688" s="57"/>
      <c r="E688" s="57"/>
      <c r="F688" s="58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8"/>
      <c r="S688" s="58"/>
      <c r="T688" s="58"/>
      <c r="U688" s="58"/>
      <c r="V688" s="58"/>
      <c r="W688" s="58"/>
      <c r="X688" s="58"/>
      <c r="Y688" s="58"/>
    </row>
    <row r="689">
      <c r="A689" s="57"/>
      <c r="B689" s="57"/>
      <c r="C689" s="57"/>
      <c r="D689" s="57"/>
      <c r="E689" s="57"/>
      <c r="F689" s="58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8"/>
      <c r="S689" s="58"/>
      <c r="T689" s="58"/>
      <c r="U689" s="58"/>
      <c r="V689" s="58"/>
      <c r="W689" s="58"/>
      <c r="X689" s="58"/>
      <c r="Y689" s="58"/>
    </row>
    <row r="690">
      <c r="A690" s="57"/>
      <c r="B690" s="57"/>
      <c r="C690" s="57"/>
      <c r="D690" s="57"/>
      <c r="E690" s="57"/>
      <c r="F690" s="58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8"/>
      <c r="S690" s="58"/>
      <c r="T690" s="58"/>
      <c r="U690" s="58"/>
      <c r="V690" s="58"/>
      <c r="W690" s="58"/>
      <c r="X690" s="58"/>
      <c r="Y690" s="58"/>
    </row>
    <row r="691">
      <c r="A691" s="57"/>
      <c r="B691" s="57"/>
      <c r="C691" s="57"/>
      <c r="D691" s="57"/>
      <c r="E691" s="57"/>
      <c r="F691" s="58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8"/>
      <c r="S691" s="58"/>
      <c r="T691" s="58"/>
      <c r="U691" s="58"/>
      <c r="V691" s="58"/>
      <c r="W691" s="58"/>
      <c r="X691" s="58"/>
      <c r="Y691" s="58"/>
    </row>
    <row r="692">
      <c r="A692" s="57"/>
      <c r="B692" s="57"/>
      <c r="C692" s="57"/>
      <c r="D692" s="57"/>
      <c r="E692" s="57"/>
      <c r="F692" s="58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8"/>
      <c r="S692" s="58"/>
      <c r="T692" s="58"/>
      <c r="U692" s="58"/>
      <c r="V692" s="58"/>
      <c r="W692" s="58"/>
      <c r="X692" s="58"/>
      <c r="Y692" s="58"/>
    </row>
    <row r="693">
      <c r="A693" s="57"/>
      <c r="B693" s="57"/>
      <c r="C693" s="57"/>
      <c r="D693" s="57"/>
      <c r="E693" s="57"/>
      <c r="F693" s="58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8"/>
      <c r="S693" s="58"/>
      <c r="T693" s="58"/>
      <c r="U693" s="58"/>
      <c r="V693" s="58"/>
      <c r="W693" s="58"/>
      <c r="X693" s="58"/>
      <c r="Y693" s="58"/>
    </row>
    <row r="694">
      <c r="A694" s="57"/>
      <c r="B694" s="57"/>
      <c r="C694" s="57"/>
      <c r="D694" s="57"/>
      <c r="E694" s="57"/>
      <c r="F694" s="58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8"/>
      <c r="S694" s="58"/>
      <c r="T694" s="58"/>
      <c r="U694" s="58"/>
      <c r="V694" s="58"/>
      <c r="W694" s="58"/>
      <c r="X694" s="58"/>
      <c r="Y694" s="58"/>
    </row>
    <row r="695">
      <c r="A695" s="57"/>
      <c r="B695" s="57"/>
      <c r="C695" s="57"/>
      <c r="D695" s="57"/>
      <c r="E695" s="57"/>
      <c r="F695" s="58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8"/>
      <c r="S695" s="58"/>
      <c r="T695" s="58"/>
      <c r="U695" s="58"/>
      <c r="V695" s="58"/>
      <c r="W695" s="58"/>
      <c r="X695" s="58"/>
      <c r="Y695" s="58"/>
    </row>
    <row r="696">
      <c r="A696" s="57"/>
      <c r="B696" s="57"/>
      <c r="C696" s="57"/>
      <c r="D696" s="57"/>
      <c r="E696" s="57"/>
      <c r="F696" s="58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8"/>
      <c r="S696" s="58"/>
      <c r="T696" s="58"/>
      <c r="U696" s="58"/>
      <c r="V696" s="58"/>
      <c r="W696" s="58"/>
      <c r="X696" s="58"/>
      <c r="Y696" s="58"/>
    </row>
    <row r="697">
      <c r="A697" s="57"/>
      <c r="B697" s="57"/>
      <c r="C697" s="57"/>
      <c r="D697" s="57"/>
      <c r="E697" s="57"/>
      <c r="F697" s="58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8"/>
      <c r="S697" s="58"/>
      <c r="T697" s="58"/>
      <c r="U697" s="58"/>
      <c r="V697" s="58"/>
      <c r="W697" s="58"/>
      <c r="X697" s="58"/>
      <c r="Y697" s="58"/>
    </row>
    <row r="698">
      <c r="A698" s="57"/>
      <c r="B698" s="57"/>
      <c r="C698" s="57"/>
      <c r="D698" s="57"/>
      <c r="E698" s="57"/>
      <c r="F698" s="58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8"/>
      <c r="S698" s="58"/>
      <c r="T698" s="58"/>
      <c r="U698" s="58"/>
      <c r="V698" s="58"/>
      <c r="W698" s="58"/>
      <c r="X698" s="58"/>
      <c r="Y698" s="58"/>
    </row>
    <row r="699">
      <c r="A699" s="57"/>
      <c r="B699" s="57"/>
      <c r="C699" s="57"/>
      <c r="D699" s="57"/>
      <c r="E699" s="57"/>
      <c r="F699" s="58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8"/>
      <c r="S699" s="58"/>
      <c r="T699" s="58"/>
      <c r="U699" s="58"/>
      <c r="V699" s="58"/>
      <c r="W699" s="58"/>
      <c r="X699" s="58"/>
      <c r="Y699" s="58"/>
    </row>
    <row r="700">
      <c r="A700" s="57"/>
      <c r="B700" s="57"/>
      <c r="C700" s="57"/>
      <c r="D700" s="57"/>
      <c r="E700" s="57"/>
      <c r="F700" s="58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8"/>
      <c r="S700" s="58"/>
      <c r="T700" s="58"/>
      <c r="U700" s="58"/>
      <c r="V700" s="58"/>
      <c r="W700" s="58"/>
      <c r="X700" s="58"/>
      <c r="Y700" s="58"/>
    </row>
    <row r="701">
      <c r="A701" s="57"/>
      <c r="B701" s="57"/>
      <c r="C701" s="57"/>
      <c r="D701" s="57"/>
      <c r="E701" s="57"/>
      <c r="F701" s="58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8"/>
      <c r="S701" s="58"/>
      <c r="T701" s="58"/>
      <c r="U701" s="58"/>
      <c r="V701" s="58"/>
      <c r="W701" s="58"/>
      <c r="X701" s="58"/>
      <c r="Y701" s="58"/>
    </row>
    <row r="702">
      <c r="A702" s="57"/>
      <c r="B702" s="57"/>
      <c r="C702" s="57"/>
      <c r="D702" s="57"/>
      <c r="E702" s="57"/>
      <c r="F702" s="58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8"/>
      <c r="S702" s="58"/>
      <c r="T702" s="58"/>
      <c r="U702" s="58"/>
      <c r="V702" s="58"/>
      <c r="W702" s="58"/>
      <c r="X702" s="58"/>
      <c r="Y702" s="58"/>
    </row>
    <row r="703">
      <c r="A703" s="57"/>
      <c r="B703" s="57"/>
      <c r="C703" s="57"/>
      <c r="D703" s="57"/>
      <c r="E703" s="57"/>
      <c r="F703" s="58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8"/>
      <c r="S703" s="58"/>
      <c r="T703" s="58"/>
      <c r="U703" s="58"/>
      <c r="V703" s="58"/>
      <c r="W703" s="58"/>
      <c r="X703" s="58"/>
      <c r="Y703" s="58"/>
    </row>
    <row r="704">
      <c r="A704" s="57"/>
      <c r="B704" s="57"/>
      <c r="C704" s="57"/>
      <c r="D704" s="57"/>
      <c r="E704" s="57"/>
      <c r="F704" s="58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8"/>
      <c r="S704" s="58"/>
      <c r="T704" s="58"/>
      <c r="U704" s="58"/>
      <c r="V704" s="58"/>
      <c r="W704" s="58"/>
      <c r="X704" s="58"/>
      <c r="Y704" s="58"/>
    </row>
    <row r="705">
      <c r="A705" s="57"/>
      <c r="B705" s="57"/>
      <c r="C705" s="57"/>
      <c r="D705" s="57"/>
      <c r="E705" s="57"/>
      <c r="F705" s="58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8"/>
      <c r="S705" s="58"/>
      <c r="T705" s="58"/>
      <c r="U705" s="58"/>
      <c r="V705" s="58"/>
      <c r="W705" s="58"/>
      <c r="X705" s="58"/>
      <c r="Y705" s="58"/>
    </row>
    <row r="706">
      <c r="A706" s="57"/>
      <c r="B706" s="57"/>
      <c r="C706" s="57"/>
      <c r="D706" s="57"/>
      <c r="E706" s="57"/>
      <c r="F706" s="58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8"/>
      <c r="S706" s="58"/>
      <c r="T706" s="58"/>
      <c r="U706" s="58"/>
      <c r="V706" s="58"/>
      <c r="W706" s="58"/>
      <c r="X706" s="58"/>
      <c r="Y706" s="58"/>
    </row>
    <row r="707">
      <c r="A707" s="57"/>
      <c r="B707" s="57"/>
      <c r="C707" s="57"/>
      <c r="D707" s="57"/>
      <c r="E707" s="57"/>
      <c r="F707" s="58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8"/>
      <c r="S707" s="58"/>
      <c r="T707" s="58"/>
      <c r="U707" s="58"/>
      <c r="V707" s="58"/>
      <c r="W707" s="58"/>
      <c r="X707" s="58"/>
      <c r="Y707" s="58"/>
    </row>
    <row r="708">
      <c r="A708" s="57"/>
      <c r="B708" s="57"/>
      <c r="C708" s="57"/>
      <c r="D708" s="57"/>
      <c r="E708" s="57"/>
      <c r="F708" s="58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8"/>
      <c r="S708" s="58"/>
      <c r="T708" s="58"/>
      <c r="U708" s="58"/>
      <c r="V708" s="58"/>
      <c r="W708" s="58"/>
      <c r="X708" s="58"/>
      <c r="Y708" s="58"/>
    </row>
    <row r="709">
      <c r="A709" s="57"/>
      <c r="B709" s="57"/>
      <c r="C709" s="57"/>
      <c r="D709" s="57"/>
      <c r="E709" s="57"/>
      <c r="F709" s="58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8"/>
      <c r="S709" s="58"/>
      <c r="T709" s="58"/>
      <c r="U709" s="58"/>
      <c r="V709" s="58"/>
      <c r="W709" s="58"/>
      <c r="X709" s="58"/>
      <c r="Y709" s="58"/>
    </row>
    <row r="710">
      <c r="A710" s="57"/>
      <c r="B710" s="57"/>
      <c r="C710" s="57"/>
      <c r="D710" s="57"/>
      <c r="E710" s="57"/>
      <c r="F710" s="58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8"/>
      <c r="S710" s="58"/>
      <c r="T710" s="58"/>
      <c r="U710" s="58"/>
      <c r="V710" s="58"/>
      <c r="W710" s="58"/>
      <c r="X710" s="58"/>
      <c r="Y710" s="58"/>
    </row>
    <row r="711">
      <c r="A711" s="57"/>
      <c r="B711" s="57"/>
      <c r="C711" s="57"/>
      <c r="D711" s="57"/>
      <c r="E711" s="57"/>
      <c r="F711" s="58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8"/>
      <c r="S711" s="58"/>
      <c r="T711" s="58"/>
      <c r="U711" s="58"/>
      <c r="V711" s="58"/>
      <c r="W711" s="58"/>
      <c r="X711" s="58"/>
      <c r="Y711" s="58"/>
    </row>
    <row r="712">
      <c r="A712" s="57"/>
      <c r="B712" s="57"/>
      <c r="C712" s="57"/>
      <c r="D712" s="57"/>
      <c r="E712" s="57"/>
      <c r="F712" s="58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8"/>
      <c r="S712" s="58"/>
      <c r="T712" s="58"/>
      <c r="U712" s="58"/>
      <c r="V712" s="58"/>
      <c r="W712" s="58"/>
      <c r="X712" s="58"/>
      <c r="Y712" s="58"/>
    </row>
    <row r="713">
      <c r="A713" s="57"/>
      <c r="B713" s="57"/>
      <c r="C713" s="57"/>
      <c r="D713" s="57"/>
      <c r="E713" s="57"/>
      <c r="F713" s="58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8"/>
      <c r="S713" s="58"/>
      <c r="T713" s="58"/>
      <c r="U713" s="58"/>
      <c r="V713" s="58"/>
      <c r="W713" s="58"/>
      <c r="X713" s="58"/>
      <c r="Y713" s="58"/>
    </row>
    <row r="714">
      <c r="A714" s="57"/>
      <c r="B714" s="57"/>
      <c r="C714" s="57"/>
      <c r="D714" s="57"/>
      <c r="E714" s="57"/>
      <c r="F714" s="58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8"/>
      <c r="S714" s="58"/>
      <c r="T714" s="58"/>
      <c r="U714" s="58"/>
      <c r="V714" s="58"/>
      <c r="W714" s="58"/>
      <c r="X714" s="58"/>
      <c r="Y714" s="58"/>
    </row>
    <row r="715">
      <c r="A715" s="57"/>
      <c r="B715" s="57"/>
      <c r="C715" s="57"/>
      <c r="D715" s="57"/>
      <c r="E715" s="57"/>
      <c r="F715" s="58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8"/>
      <c r="S715" s="58"/>
      <c r="T715" s="58"/>
      <c r="U715" s="58"/>
      <c r="V715" s="58"/>
      <c r="W715" s="58"/>
      <c r="X715" s="58"/>
      <c r="Y715" s="58"/>
    </row>
    <row r="716">
      <c r="A716" s="57"/>
      <c r="B716" s="57"/>
      <c r="C716" s="57"/>
      <c r="D716" s="57"/>
      <c r="E716" s="57"/>
      <c r="F716" s="58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8"/>
      <c r="S716" s="58"/>
      <c r="T716" s="58"/>
      <c r="U716" s="58"/>
      <c r="V716" s="58"/>
      <c r="W716" s="58"/>
      <c r="X716" s="58"/>
      <c r="Y716" s="58"/>
    </row>
    <row r="717">
      <c r="A717" s="57"/>
      <c r="B717" s="57"/>
      <c r="C717" s="57"/>
      <c r="D717" s="57"/>
      <c r="E717" s="57"/>
      <c r="F717" s="58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8"/>
      <c r="S717" s="58"/>
      <c r="T717" s="58"/>
      <c r="U717" s="58"/>
      <c r="V717" s="58"/>
      <c r="W717" s="58"/>
      <c r="X717" s="58"/>
      <c r="Y717" s="58"/>
    </row>
    <row r="718">
      <c r="A718" s="57"/>
      <c r="B718" s="57"/>
      <c r="C718" s="57"/>
      <c r="D718" s="57"/>
      <c r="E718" s="57"/>
      <c r="F718" s="58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8"/>
      <c r="S718" s="58"/>
      <c r="T718" s="58"/>
      <c r="U718" s="58"/>
      <c r="V718" s="58"/>
      <c r="W718" s="58"/>
      <c r="X718" s="58"/>
      <c r="Y718" s="58"/>
    </row>
    <row r="719">
      <c r="A719" s="57"/>
      <c r="B719" s="57"/>
      <c r="C719" s="57"/>
      <c r="D719" s="57"/>
      <c r="E719" s="57"/>
      <c r="F719" s="58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8"/>
      <c r="S719" s="58"/>
      <c r="T719" s="58"/>
      <c r="U719" s="58"/>
      <c r="V719" s="58"/>
      <c r="W719" s="58"/>
      <c r="X719" s="58"/>
      <c r="Y719" s="58"/>
    </row>
    <row r="720">
      <c r="A720" s="57"/>
      <c r="B720" s="57"/>
      <c r="C720" s="57"/>
      <c r="D720" s="57"/>
      <c r="E720" s="57"/>
      <c r="F720" s="58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8"/>
      <c r="S720" s="58"/>
      <c r="T720" s="58"/>
      <c r="U720" s="58"/>
      <c r="V720" s="58"/>
      <c r="W720" s="58"/>
      <c r="X720" s="58"/>
      <c r="Y720" s="58"/>
    </row>
    <row r="721">
      <c r="A721" s="57"/>
      <c r="B721" s="57"/>
      <c r="C721" s="57"/>
      <c r="D721" s="57"/>
      <c r="E721" s="57"/>
      <c r="F721" s="58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8"/>
      <c r="S721" s="58"/>
      <c r="T721" s="58"/>
      <c r="U721" s="58"/>
      <c r="V721" s="58"/>
      <c r="W721" s="58"/>
      <c r="X721" s="58"/>
      <c r="Y721" s="58"/>
    </row>
    <row r="722">
      <c r="A722" s="57"/>
      <c r="B722" s="57"/>
      <c r="C722" s="57"/>
      <c r="D722" s="57"/>
      <c r="E722" s="57"/>
      <c r="F722" s="58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8"/>
      <c r="S722" s="58"/>
      <c r="T722" s="58"/>
      <c r="U722" s="58"/>
      <c r="V722" s="58"/>
      <c r="W722" s="58"/>
      <c r="X722" s="58"/>
      <c r="Y722" s="58"/>
    </row>
    <row r="723">
      <c r="A723" s="57"/>
      <c r="B723" s="57"/>
      <c r="C723" s="57"/>
      <c r="D723" s="57"/>
      <c r="E723" s="57"/>
      <c r="F723" s="58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8"/>
      <c r="S723" s="58"/>
      <c r="T723" s="58"/>
      <c r="U723" s="58"/>
      <c r="V723" s="58"/>
      <c r="W723" s="58"/>
      <c r="X723" s="58"/>
      <c r="Y723" s="58"/>
    </row>
    <row r="724">
      <c r="A724" s="57"/>
      <c r="B724" s="57"/>
      <c r="C724" s="57"/>
      <c r="D724" s="57"/>
      <c r="E724" s="57"/>
      <c r="F724" s="58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8"/>
      <c r="S724" s="58"/>
      <c r="T724" s="58"/>
      <c r="U724" s="58"/>
      <c r="V724" s="58"/>
      <c r="W724" s="58"/>
      <c r="X724" s="58"/>
      <c r="Y724" s="58"/>
    </row>
    <row r="725">
      <c r="A725" s="57"/>
      <c r="B725" s="57"/>
      <c r="C725" s="57"/>
      <c r="D725" s="57"/>
      <c r="E725" s="57"/>
      <c r="F725" s="58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8"/>
      <c r="S725" s="58"/>
      <c r="T725" s="58"/>
      <c r="U725" s="58"/>
      <c r="V725" s="58"/>
      <c r="W725" s="58"/>
      <c r="X725" s="58"/>
      <c r="Y725" s="58"/>
    </row>
    <row r="726">
      <c r="A726" s="57"/>
      <c r="B726" s="57"/>
      <c r="C726" s="57"/>
      <c r="D726" s="57"/>
      <c r="E726" s="57"/>
      <c r="F726" s="58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8"/>
      <c r="S726" s="58"/>
      <c r="T726" s="58"/>
      <c r="U726" s="58"/>
      <c r="V726" s="58"/>
      <c r="W726" s="58"/>
      <c r="X726" s="58"/>
      <c r="Y726" s="58"/>
    </row>
    <row r="727">
      <c r="A727" s="57"/>
      <c r="B727" s="57"/>
      <c r="C727" s="57"/>
      <c r="D727" s="57"/>
      <c r="E727" s="57"/>
      <c r="F727" s="58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8"/>
      <c r="S727" s="58"/>
      <c r="T727" s="58"/>
      <c r="U727" s="58"/>
      <c r="V727" s="58"/>
      <c r="W727" s="58"/>
      <c r="X727" s="58"/>
      <c r="Y727" s="58"/>
    </row>
    <row r="728">
      <c r="A728" s="57"/>
      <c r="B728" s="57"/>
      <c r="C728" s="57"/>
      <c r="D728" s="57"/>
      <c r="E728" s="57"/>
      <c r="F728" s="58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8"/>
      <c r="S728" s="58"/>
      <c r="T728" s="58"/>
      <c r="U728" s="58"/>
      <c r="V728" s="58"/>
      <c r="W728" s="58"/>
      <c r="X728" s="58"/>
      <c r="Y728" s="58"/>
    </row>
    <row r="729">
      <c r="A729" s="57"/>
      <c r="B729" s="57"/>
      <c r="C729" s="57"/>
      <c r="D729" s="57"/>
      <c r="E729" s="57"/>
      <c r="F729" s="58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8"/>
      <c r="S729" s="58"/>
      <c r="T729" s="58"/>
      <c r="U729" s="58"/>
      <c r="V729" s="58"/>
      <c r="W729" s="58"/>
      <c r="X729" s="58"/>
      <c r="Y729" s="58"/>
    </row>
    <row r="730">
      <c r="A730" s="57"/>
      <c r="B730" s="57"/>
      <c r="C730" s="57"/>
      <c r="D730" s="57"/>
      <c r="E730" s="57"/>
      <c r="F730" s="58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8"/>
      <c r="S730" s="58"/>
      <c r="T730" s="58"/>
      <c r="U730" s="58"/>
      <c r="V730" s="58"/>
      <c r="W730" s="58"/>
      <c r="X730" s="58"/>
      <c r="Y730" s="58"/>
    </row>
    <row r="731">
      <c r="A731" s="57"/>
      <c r="B731" s="57"/>
      <c r="C731" s="57"/>
      <c r="D731" s="57"/>
      <c r="E731" s="57"/>
      <c r="F731" s="58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8"/>
      <c r="S731" s="58"/>
      <c r="T731" s="58"/>
      <c r="U731" s="58"/>
      <c r="V731" s="58"/>
      <c r="W731" s="58"/>
      <c r="X731" s="58"/>
      <c r="Y731" s="58"/>
    </row>
    <row r="732">
      <c r="A732" s="57"/>
      <c r="B732" s="57"/>
      <c r="C732" s="57"/>
      <c r="D732" s="57"/>
      <c r="E732" s="57"/>
      <c r="F732" s="58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8"/>
      <c r="S732" s="58"/>
      <c r="T732" s="58"/>
      <c r="U732" s="58"/>
      <c r="V732" s="58"/>
      <c r="W732" s="58"/>
      <c r="X732" s="58"/>
      <c r="Y732" s="58"/>
    </row>
    <row r="733">
      <c r="A733" s="57"/>
      <c r="B733" s="57"/>
      <c r="C733" s="57"/>
      <c r="D733" s="57"/>
      <c r="E733" s="57"/>
      <c r="F733" s="58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8"/>
      <c r="S733" s="58"/>
      <c r="T733" s="58"/>
      <c r="U733" s="58"/>
      <c r="V733" s="58"/>
      <c r="W733" s="58"/>
      <c r="X733" s="58"/>
      <c r="Y733" s="58"/>
    </row>
    <row r="734">
      <c r="A734" s="57"/>
      <c r="B734" s="57"/>
      <c r="C734" s="57"/>
      <c r="D734" s="57"/>
      <c r="E734" s="57"/>
      <c r="F734" s="58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8"/>
      <c r="S734" s="58"/>
      <c r="T734" s="58"/>
      <c r="U734" s="58"/>
      <c r="V734" s="58"/>
      <c r="W734" s="58"/>
      <c r="X734" s="58"/>
      <c r="Y734" s="58"/>
    </row>
    <row r="735">
      <c r="A735" s="57"/>
      <c r="B735" s="57"/>
      <c r="C735" s="57"/>
      <c r="D735" s="57"/>
      <c r="E735" s="57"/>
      <c r="F735" s="58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8"/>
      <c r="S735" s="58"/>
      <c r="T735" s="58"/>
      <c r="U735" s="58"/>
      <c r="V735" s="58"/>
      <c r="W735" s="58"/>
      <c r="X735" s="58"/>
      <c r="Y735" s="58"/>
    </row>
    <row r="736">
      <c r="A736" s="57"/>
      <c r="B736" s="57"/>
      <c r="C736" s="57"/>
      <c r="D736" s="57"/>
      <c r="E736" s="57"/>
      <c r="F736" s="58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8"/>
      <c r="S736" s="58"/>
      <c r="T736" s="58"/>
      <c r="U736" s="58"/>
      <c r="V736" s="58"/>
      <c r="W736" s="58"/>
      <c r="X736" s="58"/>
      <c r="Y736" s="58"/>
    </row>
    <row r="737">
      <c r="A737" s="57"/>
      <c r="B737" s="57"/>
      <c r="C737" s="57"/>
      <c r="D737" s="57"/>
      <c r="E737" s="57"/>
      <c r="F737" s="58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8"/>
      <c r="S737" s="58"/>
      <c r="T737" s="58"/>
      <c r="U737" s="58"/>
      <c r="V737" s="58"/>
      <c r="W737" s="58"/>
      <c r="X737" s="58"/>
      <c r="Y737" s="58"/>
    </row>
    <row r="738">
      <c r="A738" s="57"/>
      <c r="B738" s="57"/>
      <c r="C738" s="57"/>
      <c r="D738" s="57"/>
      <c r="E738" s="57"/>
      <c r="F738" s="58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8"/>
      <c r="S738" s="58"/>
      <c r="T738" s="58"/>
      <c r="U738" s="58"/>
      <c r="V738" s="58"/>
      <c r="W738" s="58"/>
      <c r="X738" s="58"/>
      <c r="Y738" s="58"/>
    </row>
    <row r="739">
      <c r="A739" s="57"/>
      <c r="B739" s="57"/>
      <c r="C739" s="57"/>
      <c r="D739" s="57"/>
      <c r="E739" s="57"/>
      <c r="F739" s="58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8"/>
      <c r="S739" s="58"/>
      <c r="T739" s="58"/>
      <c r="U739" s="58"/>
      <c r="V739" s="58"/>
      <c r="W739" s="58"/>
      <c r="X739" s="58"/>
      <c r="Y739" s="58"/>
    </row>
    <row r="740">
      <c r="A740" s="57"/>
      <c r="B740" s="57"/>
      <c r="C740" s="57"/>
      <c r="D740" s="57"/>
      <c r="E740" s="57"/>
      <c r="F740" s="58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8"/>
      <c r="S740" s="58"/>
      <c r="T740" s="58"/>
      <c r="U740" s="58"/>
      <c r="V740" s="58"/>
      <c r="W740" s="58"/>
      <c r="X740" s="58"/>
      <c r="Y740" s="58"/>
    </row>
    <row r="741">
      <c r="A741" s="57"/>
      <c r="B741" s="57"/>
      <c r="C741" s="57"/>
      <c r="D741" s="57"/>
      <c r="E741" s="57"/>
      <c r="F741" s="58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8"/>
      <c r="S741" s="58"/>
      <c r="T741" s="58"/>
      <c r="U741" s="58"/>
      <c r="V741" s="58"/>
      <c r="W741" s="58"/>
      <c r="X741" s="58"/>
      <c r="Y741" s="58"/>
    </row>
    <row r="742">
      <c r="A742" s="57"/>
      <c r="B742" s="57"/>
      <c r="C742" s="57"/>
      <c r="D742" s="57"/>
      <c r="E742" s="57"/>
      <c r="F742" s="58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8"/>
      <c r="S742" s="58"/>
      <c r="T742" s="58"/>
      <c r="U742" s="58"/>
      <c r="V742" s="58"/>
      <c r="W742" s="58"/>
      <c r="X742" s="58"/>
      <c r="Y742" s="58"/>
    </row>
    <row r="743">
      <c r="A743" s="57"/>
      <c r="B743" s="57"/>
      <c r="C743" s="57"/>
      <c r="D743" s="57"/>
      <c r="E743" s="57"/>
      <c r="F743" s="58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8"/>
      <c r="S743" s="58"/>
      <c r="T743" s="58"/>
      <c r="U743" s="58"/>
      <c r="V743" s="58"/>
      <c r="W743" s="58"/>
      <c r="X743" s="58"/>
      <c r="Y743" s="58"/>
    </row>
    <row r="744">
      <c r="A744" s="57"/>
      <c r="B744" s="57"/>
      <c r="C744" s="57"/>
      <c r="D744" s="57"/>
      <c r="E744" s="57"/>
      <c r="F744" s="58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8"/>
      <c r="S744" s="58"/>
      <c r="T744" s="58"/>
      <c r="U744" s="58"/>
      <c r="V744" s="58"/>
      <c r="W744" s="58"/>
      <c r="X744" s="58"/>
      <c r="Y744" s="58"/>
    </row>
    <row r="745">
      <c r="A745" s="57"/>
      <c r="B745" s="57"/>
      <c r="C745" s="57"/>
      <c r="D745" s="57"/>
      <c r="E745" s="57"/>
      <c r="F745" s="58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8"/>
      <c r="S745" s="58"/>
      <c r="T745" s="58"/>
      <c r="U745" s="58"/>
      <c r="V745" s="58"/>
      <c r="W745" s="58"/>
      <c r="X745" s="58"/>
      <c r="Y745" s="58"/>
    </row>
    <row r="746">
      <c r="A746" s="57"/>
      <c r="B746" s="57"/>
      <c r="C746" s="57"/>
      <c r="D746" s="57"/>
      <c r="E746" s="57"/>
      <c r="F746" s="58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8"/>
      <c r="S746" s="58"/>
      <c r="T746" s="58"/>
      <c r="U746" s="58"/>
      <c r="V746" s="58"/>
      <c r="W746" s="58"/>
      <c r="X746" s="58"/>
      <c r="Y746" s="58"/>
    </row>
    <row r="747">
      <c r="A747" s="57"/>
      <c r="B747" s="57"/>
      <c r="C747" s="57"/>
      <c r="D747" s="57"/>
      <c r="E747" s="57"/>
      <c r="F747" s="58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8"/>
      <c r="S747" s="58"/>
      <c r="T747" s="58"/>
      <c r="U747" s="58"/>
      <c r="V747" s="58"/>
      <c r="W747" s="58"/>
      <c r="X747" s="58"/>
      <c r="Y747" s="58"/>
    </row>
    <row r="748">
      <c r="A748" s="57"/>
      <c r="B748" s="57"/>
      <c r="C748" s="57"/>
      <c r="D748" s="57"/>
      <c r="E748" s="57"/>
      <c r="F748" s="58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8"/>
      <c r="S748" s="58"/>
      <c r="T748" s="58"/>
      <c r="U748" s="58"/>
      <c r="V748" s="58"/>
      <c r="W748" s="58"/>
      <c r="X748" s="58"/>
      <c r="Y748" s="58"/>
    </row>
    <row r="749">
      <c r="A749" s="57"/>
      <c r="B749" s="57"/>
      <c r="C749" s="57"/>
      <c r="D749" s="57"/>
      <c r="E749" s="57"/>
      <c r="F749" s="58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8"/>
      <c r="S749" s="58"/>
      <c r="T749" s="58"/>
      <c r="U749" s="58"/>
      <c r="V749" s="58"/>
      <c r="W749" s="58"/>
      <c r="X749" s="58"/>
      <c r="Y749" s="58"/>
    </row>
    <row r="750">
      <c r="A750" s="57"/>
      <c r="B750" s="57"/>
      <c r="C750" s="57"/>
      <c r="D750" s="57"/>
      <c r="E750" s="57"/>
      <c r="F750" s="58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8"/>
      <c r="S750" s="58"/>
      <c r="T750" s="58"/>
      <c r="U750" s="58"/>
      <c r="V750" s="58"/>
      <c r="W750" s="58"/>
      <c r="X750" s="58"/>
      <c r="Y750" s="58"/>
    </row>
    <row r="751">
      <c r="A751" s="57"/>
      <c r="B751" s="57"/>
      <c r="C751" s="57"/>
      <c r="D751" s="57"/>
      <c r="E751" s="57"/>
      <c r="F751" s="58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8"/>
      <c r="S751" s="58"/>
      <c r="T751" s="58"/>
      <c r="U751" s="58"/>
      <c r="V751" s="58"/>
      <c r="W751" s="58"/>
      <c r="X751" s="58"/>
      <c r="Y751" s="58"/>
    </row>
    <row r="752">
      <c r="A752" s="57"/>
      <c r="B752" s="57"/>
      <c r="C752" s="57"/>
      <c r="D752" s="57"/>
      <c r="E752" s="57"/>
      <c r="F752" s="58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8"/>
      <c r="S752" s="58"/>
      <c r="T752" s="58"/>
      <c r="U752" s="58"/>
      <c r="V752" s="58"/>
      <c r="W752" s="58"/>
      <c r="X752" s="58"/>
      <c r="Y752" s="58"/>
    </row>
    <row r="753">
      <c r="A753" s="57"/>
      <c r="B753" s="57"/>
      <c r="C753" s="57"/>
      <c r="D753" s="57"/>
      <c r="E753" s="57"/>
      <c r="F753" s="58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8"/>
      <c r="S753" s="58"/>
      <c r="T753" s="58"/>
      <c r="U753" s="58"/>
      <c r="V753" s="58"/>
      <c r="W753" s="58"/>
      <c r="X753" s="58"/>
      <c r="Y753" s="58"/>
    </row>
    <row r="754">
      <c r="A754" s="57"/>
      <c r="B754" s="57"/>
      <c r="C754" s="57"/>
      <c r="D754" s="57"/>
      <c r="E754" s="57"/>
      <c r="F754" s="58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8"/>
      <c r="S754" s="58"/>
      <c r="T754" s="58"/>
      <c r="U754" s="58"/>
      <c r="V754" s="58"/>
      <c r="W754" s="58"/>
      <c r="X754" s="58"/>
      <c r="Y754" s="58"/>
    </row>
    <row r="755">
      <c r="A755" s="57"/>
      <c r="B755" s="57"/>
      <c r="C755" s="57"/>
      <c r="D755" s="57"/>
      <c r="E755" s="57"/>
      <c r="F755" s="58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8"/>
      <c r="S755" s="58"/>
      <c r="T755" s="58"/>
      <c r="U755" s="58"/>
      <c r="V755" s="58"/>
      <c r="W755" s="58"/>
      <c r="X755" s="58"/>
      <c r="Y755" s="58"/>
    </row>
    <row r="756">
      <c r="A756" s="57"/>
      <c r="B756" s="57"/>
      <c r="C756" s="57"/>
      <c r="D756" s="57"/>
      <c r="E756" s="57"/>
      <c r="F756" s="58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8"/>
      <c r="S756" s="58"/>
      <c r="T756" s="58"/>
      <c r="U756" s="58"/>
      <c r="V756" s="58"/>
      <c r="W756" s="58"/>
      <c r="X756" s="58"/>
      <c r="Y756" s="58"/>
    </row>
    <row r="757">
      <c r="A757" s="57"/>
      <c r="B757" s="57"/>
      <c r="C757" s="57"/>
      <c r="D757" s="57"/>
      <c r="E757" s="57"/>
      <c r="F757" s="58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8"/>
      <c r="S757" s="58"/>
      <c r="T757" s="58"/>
      <c r="U757" s="58"/>
      <c r="V757" s="58"/>
      <c r="W757" s="58"/>
      <c r="X757" s="58"/>
      <c r="Y757" s="58"/>
    </row>
    <row r="758">
      <c r="A758" s="57"/>
      <c r="B758" s="57"/>
      <c r="C758" s="57"/>
      <c r="D758" s="57"/>
      <c r="E758" s="57"/>
      <c r="F758" s="58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8"/>
      <c r="S758" s="58"/>
      <c r="T758" s="58"/>
      <c r="U758" s="58"/>
      <c r="V758" s="58"/>
      <c r="W758" s="58"/>
      <c r="X758" s="58"/>
      <c r="Y758" s="58"/>
    </row>
    <row r="759">
      <c r="A759" s="57"/>
      <c r="B759" s="57"/>
      <c r="C759" s="57"/>
      <c r="D759" s="57"/>
      <c r="E759" s="57"/>
      <c r="F759" s="58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8"/>
      <c r="S759" s="58"/>
      <c r="T759" s="58"/>
      <c r="U759" s="58"/>
      <c r="V759" s="58"/>
      <c r="W759" s="58"/>
      <c r="X759" s="58"/>
      <c r="Y759" s="58"/>
    </row>
    <row r="760">
      <c r="A760" s="57"/>
      <c r="B760" s="57"/>
      <c r="C760" s="57"/>
      <c r="D760" s="57"/>
      <c r="E760" s="57"/>
      <c r="F760" s="58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8"/>
      <c r="S760" s="58"/>
      <c r="T760" s="58"/>
      <c r="U760" s="58"/>
      <c r="V760" s="58"/>
      <c r="W760" s="58"/>
      <c r="X760" s="58"/>
      <c r="Y760" s="58"/>
    </row>
    <row r="761">
      <c r="A761" s="57"/>
      <c r="B761" s="57"/>
      <c r="C761" s="57"/>
      <c r="D761" s="57"/>
      <c r="E761" s="57"/>
      <c r="F761" s="58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8"/>
      <c r="S761" s="58"/>
      <c r="T761" s="58"/>
      <c r="U761" s="58"/>
      <c r="V761" s="58"/>
      <c r="W761" s="58"/>
      <c r="X761" s="58"/>
      <c r="Y761" s="58"/>
    </row>
    <row r="762">
      <c r="A762" s="57"/>
      <c r="B762" s="57"/>
      <c r="C762" s="57"/>
      <c r="D762" s="57"/>
      <c r="E762" s="57"/>
      <c r="F762" s="58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8"/>
      <c r="S762" s="58"/>
      <c r="T762" s="58"/>
      <c r="U762" s="58"/>
      <c r="V762" s="58"/>
      <c r="W762" s="58"/>
      <c r="X762" s="58"/>
      <c r="Y762" s="58"/>
    </row>
    <row r="763">
      <c r="A763" s="57"/>
      <c r="B763" s="57"/>
      <c r="C763" s="57"/>
      <c r="D763" s="57"/>
      <c r="E763" s="57"/>
      <c r="F763" s="58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8"/>
      <c r="S763" s="58"/>
      <c r="T763" s="58"/>
      <c r="U763" s="58"/>
      <c r="V763" s="58"/>
      <c r="W763" s="58"/>
      <c r="X763" s="58"/>
      <c r="Y763" s="58"/>
    </row>
    <row r="764">
      <c r="A764" s="57"/>
      <c r="B764" s="57"/>
      <c r="C764" s="57"/>
      <c r="D764" s="57"/>
      <c r="E764" s="57"/>
      <c r="F764" s="58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8"/>
      <c r="S764" s="58"/>
      <c r="T764" s="58"/>
      <c r="U764" s="58"/>
      <c r="V764" s="58"/>
      <c r="W764" s="58"/>
      <c r="X764" s="58"/>
      <c r="Y764" s="58"/>
    </row>
    <row r="765">
      <c r="A765" s="57"/>
      <c r="B765" s="57"/>
      <c r="C765" s="57"/>
      <c r="D765" s="57"/>
      <c r="E765" s="57"/>
      <c r="F765" s="58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8"/>
      <c r="S765" s="58"/>
      <c r="T765" s="58"/>
      <c r="U765" s="58"/>
      <c r="V765" s="58"/>
      <c r="W765" s="58"/>
      <c r="X765" s="58"/>
      <c r="Y765" s="58"/>
    </row>
    <row r="766">
      <c r="A766" s="57"/>
      <c r="B766" s="57"/>
      <c r="C766" s="57"/>
      <c r="D766" s="57"/>
      <c r="E766" s="57"/>
      <c r="F766" s="58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8"/>
      <c r="S766" s="58"/>
      <c r="T766" s="58"/>
      <c r="U766" s="58"/>
      <c r="V766" s="58"/>
      <c r="W766" s="58"/>
      <c r="X766" s="58"/>
      <c r="Y766" s="58"/>
    </row>
    <row r="767">
      <c r="A767" s="57"/>
      <c r="B767" s="57"/>
      <c r="C767" s="57"/>
      <c r="D767" s="57"/>
      <c r="E767" s="57"/>
      <c r="F767" s="58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8"/>
      <c r="S767" s="58"/>
      <c r="T767" s="58"/>
      <c r="U767" s="58"/>
      <c r="V767" s="58"/>
      <c r="W767" s="58"/>
      <c r="X767" s="58"/>
      <c r="Y767" s="58"/>
    </row>
    <row r="768">
      <c r="A768" s="57"/>
      <c r="B768" s="57"/>
      <c r="C768" s="57"/>
      <c r="D768" s="57"/>
      <c r="E768" s="57"/>
      <c r="F768" s="58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8"/>
      <c r="S768" s="58"/>
      <c r="T768" s="58"/>
      <c r="U768" s="58"/>
      <c r="V768" s="58"/>
      <c r="W768" s="58"/>
      <c r="X768" s="58"/>
      <c r="Y768" s="58"/>
    </row>
    <row r="769">
      <c r="A769" s="57"/>
      <c r="B769" s="57"/>
      <c r="C769" s="57"/>
      <c r="D769" s="57"/>
      <c r="E769" s="57"/>
      <c r="F769" s="58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8"/>
      <c r="S769" s="58"/>
      <c r="T769" s="58"/>
      <c r="U769" s="58"/>
      <c r="V769" s="58"/>
      <c r="W769" s="58"/>
      <c r="X769" s="58"/>
      <c r="Y769" s="58"/>
    </row>
    <row r="770">
      <c r="A770" s="57"/>
      <c r="B770" s="57"/>
      <c r="C770" s="57"/>
      <c r="D770" s="57"/>
      <c r="E770" s="57"/>
      <c r="F770" s="58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8"/>
      <c r="S770" s="58"/>
      <c r="T770" s="58"/>
      <c r="U770" s="58"/>
      <c r="V770" s="58"/>
      <c r="W770" s="58"/>
      <c r="X770" s="58"/>
      <c r="Y770" s="58"/>
    </row>
    <row r="771">
      <c r="A771" s="57"/>
      <c r="B771" s="57"/>
      <c r="C771" s="57"/>
      <c r="D771" s="57"/>
      <c r="E771" s="57"/>
      <c r="F771" s="58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8"/>
      <c r="S771" s="58"/>
      <c r="T771" s="58"/>
      <c r="U771" s="58"/>
      <c r="V771" s="58"/>
      <c r="W771" s="58"/>
      <c r="X771" s="58"/>
      <c r="Y771" s="58"/>
    </row>
    <row r="772">
      <c r="A772" s="57"/>
      <c r="B772" s="57"/>
      <c r="C772" s="57"/>
      <c r="D772" s="57"/>
      <c r="E772" s="57"/>
      <c r="F772" s="58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8"/>
      <c r="S772" s="58"/>
      <c r="T772" s="58"/>
      <c r="U772" s="58"/>
      <c r="V772" s="58"/>
      <c r="W772" s="58"/>
      <c r="X772" s="58"/>
      <c r="Y772" s="58"/>
    </row>
    <row r="773">
      <c r="A773" s="57"/>
      <c r="B773" s="57"/>
      <c r="C773" s="57"/>
      <c r="D773" s="57"/>
      <c r="E773" s="57"/>
      <c r="F773" s="58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8"/>
      <c r="S773" s="58"/>
      <c r="T773" s="58"/>
      <c r="U773" s="58"/>
      <c r="V773" s="58"/>
      <c r="W773" s="58"/>
      <c r="X773" s="58"/>
      <c r="Y773" s="58"/>
    </row>
    <row r="774">
      <c r="A774" s="57"/>
      <c r="B774" s="57"/>
      <c r="C774" s="57"/>
      <c r="D774" s="57"/>
      <c r="E774" s="57"/>
      <c r="F774" s="58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8"/>
      <c r="S774" s="58"/>
      <c r="T774" s="58"/>
      <c r="U774" s="58"/>
      <c r="V774" s="58"/>
      <c r="W774" s="58"/>
      <c r="X774" s="58"/>
      <c r="Y774" s="58"/>
    </row>
    <row r="775">
      <c r="A775" s="57"/>
      <c r="B775" s="57"/>
      <c r="C775" s="57"/>
      <c r="D775" s="57"/>
      <c r="E775" s="57"/>
      <c r="F775" s="58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8"/>
      <c r="S775" s="58"/>
      <c r="T775" s="58"/>
      <c r="U775" s="58"/>
      <c r="V775" s="58"/>
      <c r="W775" s="58"/>
      <c r="X775" s="58"/>
      <c r="Y775" s="58"/>
    </row>
    <row r="776">
      <c r="A776" s="57"/>
      <c r="B776" s="57"/>
      <c r="C776" s="57"/>
      <c r="D776" s="57"/>
      <c r="E776" s="57"/>
      <c r="F776" s="58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8"/>
      <c r="S776" s="58"/>
      <c r="T776" s="58"/>
      <c r="U776" s="58"/>
      <c r="V776" s="58"/>
      <c r="W776" s="58"/>
      <c r="X776" s="58"/>
      <c r="Y776" s="58"/>
    </row>
    <row r="777">
      <c r="A777" s="57"/>
      <c r="B777" s="57"/>
      <c r="C777" s="57"/>
      <c r="D777" s="57"/>
      <c r="E777" s="57"/>
      <c r="F777" s="58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8"/>
      <c r="S777" s="58"/>
      <c r="T777" s="58"/>
      <c r="U777" s="58"/>
      <c r="V777" s="58"/>
      <c r="W777" s="58"/>
      <c r="X777" s="58"/>
      <c r="Y777" s="58"/>
    </row>
    <row r="778">
      <c r="A778" s="57"/>
      <c r="B778" s="57"/>
      <c r="C778" s="57"/>
      <c r="D778" s="57"/>
      <c r="E778" s="57"/>
      <c r="F778" s="58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8"/>
      <c r="S778" s="58"/>
      <c r="T778" s="58"/>
      <c r="U778" s="58"/>
      <c r="V778" s="58"/>
      <c r="W778" s="58"/>
      <c r="X778" s="58"/>
      <c r="Y778" s="58"/>
    </row>
    <row r="779">
      <c r="A779" s="57"/>
      <c r="B779" s="57"/>
      <c r="C779" s="57"/>
      <c r="D779" s="57"/>
      <c r="E779" s="57"/>
      <c r="F779" s="58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8"/>
      <c r="S779" s="58"/>
      <c r="T779" s="58"/>
      <c r="U779" s="58"/>
      <c r="V779" s="58"/>
      <c r="W779" s="58"/>
      <c r="X779" s="58"/>
      <c r="Y779" s="58"/>
    </row>
    <row r="780">
      <c r="A780" s="57"/>
      <c r="B780" s="57"/>
      <c r="C780" s="57"/>
      <c r="D780" s="57"/>
      <c r="E780" s="57"/>
      <c r="F780" s="58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8"/>
      <c r="S780" s="58"/>
      <c r="T780" s="58"/>
      <c r="U780" s="58"/>
      <c r="V780" s="58"/>
      <c r="W780" s="58"/>
      <c r="X780" s="58"/>
      <c r="Y780" s="58"/>
    </row>
    <row r="781">
      <c r="A781" s="57"/>
      <c r="B781" s="57"/>
      <c r="C781" s="57"/>
      <c r="D781" s="57"/>
      <c r="E781" s="57"/>
      <c r="F781" s="58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8"/>
      <c r="S781" s="58"/>
      <c r="T781" s="58"/>
      <c r="U781" s="58"/>
      <c r="V781" s="58"/>
      <c r="W781" s="58"/>
      <c r="X781" s="58"/>
      <c r="Y781" s="58"/>
    </row>
    <row r="782">
      <c r="A782" s="57"/>
      <c r="B782" s="57"/>
      <c r="C782" s="57"/>
      <c r="D782" s="57"/>
      <c r="E782" s="57"/>
      <c r="F782" s="58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8"/>
      <c r="S782" s="58"/>
      <c r="T782" s="58"/>
      <c r="U782" s="58"/>
      <c r="V782" s="58"/>
      <c r="W782" s="58"/>
      <c r="X782" s="58"/>
      <c r="Y782" s="58"/>
    </row>
    <row r="783">
      <c r="A783" s="57"/>
      <c r="B783" s="57"/>
      <c r="C783" s="57"/>
      <c r="D783" s="57"/>
      <c r="E783" s="57"/>
      <c r="F783" s="58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8"/>
      <c r="S783" s="58"/>
      <c r="T783" s="58"/>
      <c r="U783" s="58"/>
      <c r="V783" s="58"/>
      <c r="W783" s="58"/>
      <c r="X783" s="58"/>
      <c r="Y783" s="58"/>
    </row>
    <row r="784">
      <c r="A784" s="57"/>
      <c r="B784" s="57"/>
      <c r="C784" s="57"/>
      <c r="D784" s="57"/>
      <c r="E784" s="57"/>
      <c r="F784" s="58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8"/>
      <c r="S784" s="58"/>
      <c r="T784" s="58"/>
      <c r="U784" s="58"/>
      <c r="V784" s="58"/>
      <c r="W784" s="58"/>
      <c r="X784" s="58"/>
      <c r="Y784" s="58"/>
    </row>
    <row r="785">
      <c r="A785" s="57"/>
      <c r="B785" s="57"/>
      <c r="C785" s="57"/>
      <c r="D785" s="57"/>
      <c r="E785" s="57"/>
      <c r="F785" s="58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8"/>
      <c r="S785" s="58"/>
      <c r="T785" s="58"/>
      <c r="U785" s="58"/>
      <c r="V785" s="58"/>
      <c r="W785" s="58"/>
      <c r="X785" s="58"/>
      <c r="Y785" s="58"/>
    </row>
    <row r="786">
      <c r="A786" s="57"/>
      <c r="B786" s="57"/>
      <c r="C786" s="57"/>
      <c r="D786" s="57"/>
      <c r="E786" s="57"/>
      <c r="F786" s="58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8"/>
      <c r="S786" s="58"/>
      <c r="T786" s="58"/>
      <c r="U786" s="58"/>
      <c r="V786" s="58"/>
      <c r="W786" s="58"/>
      <c r="X786" s="58"/>
      <c r="Y786" s="58"/>
    </row>
    <row r="787">
      <c r="A787" s="57"/>
      <c r="B787" s="57"/>
      <c r="C787" s="57"/>
      <c r="D787" s="57"/>
      <c r="E787" s="57"/>
      <c r="F787" s="58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8"/>
      <c r="S787" s="58"/>
      <c r="T787" s="58"/>
      <c r="U787" s="58"/>
      <c r="V787" s="58"/>
      <c r="W787" s="58"/>
      <c r="X787" s="58"/>
      <c r="Y787" s="58"/>
    </row>
    <row r="788">
      <c r="A788" s="57"/>
      <c r="B788" s="57"/>
      <c r="C788" s="57"/>
      <c r="D788" s="57"/>
      <c r="E788" s="57"/>
      <c r="F788" s="58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8"/>
      <c r="S788" s="58"/>
      <c r="T788" s="58"/>
      <c r="U788" s="58"/>
      <c r="V788" s="58"/>
      <c r="W788" s="58"/>
      <c r="X788" s="58"/>
      <c r="Y788" s="58"/>
    </row>
    <row r="789">
      <c r="A789" s="57"/>
      <c r="B789" s="57"/>
      <c r="C789" s="57"/>
      <c r="D789" s="57"/>
      <c r="E789" s="57"/>
      <c r="F789" s="58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8"/>
      <c r="S789" s="58"/>
      <c r="T789" s="58"/>
      <c r="U789" s="58"/>
      <c r="V789" s="58"/>
      <c r="W789" s="58"/>
      <c r="X789" s="58"/>
      <c r="Y789" s="58"/>
    </row>
    <row r="790">
      <c r="A790" s="57"/>
      <c r="B790" s="57"/>
      <c r="C790" s="57"/>
      <c r="D790" s="57"/>
      <c r="E790" s="57"/>
      <c r="F790" s="58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8"/>
      <c r="S790" s="58"/>
      <c r="T790" s="58"/>
      <c r="U790" s="58"/>
      <c r="V790" s="58"/>
      <c r="W790" s="58"/>
      <c r="X790" s="58"/>
      <c r="Y790" s="58"/>
    </row>
    <row r="791">
      <c r="A791" s="57"/>
      <c r="B791" s="57"/>
      <c r="C791" s="57"/>
      <c r="D791" s="57"/>
      <c r="E791" s="57"/>
      <c r="F791" s="58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8"/>
      <c r="S791" s="58"/>
      <c r="T791" s="58"/>
      <c r="U791" s="58"/>
      <c r="V791" s="58"/>
      <c r="W791" s="58"/>
      <c r="X791" s="58"/>
      <c r="Y791" s="58"/>
    </row>
    <row r="792">
      <c r="A792" s="57"/>
      <c r="B792" s="57"/>
      <c r="C792" s="57"/>
      <c r="D792" s="57"/>
      <c r="E792" s="57"/>
      <c r="F792" s="58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8"/>
      <c r="S792" s="58"/>
      <c r="T792" s="58"/>
      <c r="U792" s="58"/>
      <c r="V792" s="58"/>
      <c r="W792" s="58"/>
      <c r="X792" s="58"/>
      <c r="Y792" s="58"/>
    </row>
    <row r="793">
      <c r="A793" s="57"/>
      <c r="B793" s="57"/>
      <c r="C793" s="57"/>
      <c r="D793" s="57"/>
      <c r="E793" s="57"/>
      <c r="F793" s="58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8"/>
      <c r="S793" s="58"/>
      <c r="T793" s="58"/>
      <c r="U793" s="58"/>
      <c r="V793" s="58"/>
      <c r="W793" s="58"/>
      <c r="X793" s="58"/>
      <c r="Y793" s="58"/>
    </row>
    <row r="794">
      <c r="A794" s="57"/>
      <c r="B794" s="57"/>
      <c r="C794" s="57"/>
      <c r="D794" s="57"/>
      <c r="E794" s="57"/>
      <c r="F794" s="58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8"/>
      <c r="S794" s="58"/>
      <c r="T794" s="58"/>
      <c r="U794" s="58"/>
      <c r="V794" s="58"/>
      <c r="W794" s="58"/>
      <c r="X794" s="58"/>
      <c r="Y794" s="58"/>
    </row>
    <row r="795">
      <c r="A795" s="57"/>
      <c r="B795" s="57"/>
      <c r="C795" s="57"/>
      <c r="D795" s="57"/>
      <c r="E795" s="57"/>
      <c r="F795" s="58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8"/>
      <c r="S795" s="58"/>
      <c r="T795" s="58"/>
      <c r="U795" s="58"/>
      <c r="V795" s="58"/>
      <c r="W795" s="58"/>
      <c r="X795" s="58"/>
      <c r="Y795" s="58"/>
    </row>
    <row r="796">
      <c r="A796" s="57"/>
      <c r="B796" s="57"/>
      <c r="C796" s="57"/>
      <c r="D796" s="57"/>
      <c r="E796" s="57"/>
      <c r="F796" s="58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8"/>
      <c r="S796" s="58"/>
      <c r="T796" s="58"/>
      <c r="U796" s="58"/>
      <c r="V796" s="58"/>
      <c r="W796" s="58"/>
      <c r="X796" s="58"/>
      <c r="Y796" s="58"/>
    </row>
    <row r="797">
      <c r="A797" s="57"/>
      <c r="B797" s="57"/>
      <c r="C797" s="57"/>
      <c r="D797" s="57"/>
      <c r="E797" s="57"/>
      <c r="F797" s="58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8"/>
      <c r="S797" s="58"/>
      <c r="T797" s="58"/>
      <c r="U797" s="58"/>
      <c r="V797" s="58"/>
      <c r="W797" s="58"/>
      <c r="X797" s="58"/>
      <c r="Y797" s="58"/>
    </row>
    <row r="798">
      <c r="A798" s="57"/>
      <c r="B798" s="57"/>
      <c r="C798" s="57"/>
      <c r="D798" s="57"/>
      <c r="E798" s="57"/>
      <c r="F798" s="58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8"/>
      <c r="S798" s="58"/>
      <c r="T798" s="58"/>
      <c r="U798" s="58"/>
      <c r="V798" s="58"/>
      <c r="W798" s="58"/>
      <c r="X798" s="58"/>
      <c r="Y798" s="58"/>
    </row>
    <row r="799">
      <c r="A799" s="57"/>
      <c r="B799" s="57"/>
      <c r="C799" s="57"/>
      <c r="D799" s="57"/>
      <c r="E799" s="57"/>
      <c r="F799" s="58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8"/>
      <c r="S799" s="58"/>
      <c r="T799" s="58"/>
      <c r="U799" s="58"/>
      <c r="V799" s="58"/>
      <c r="W799" s="58"/>
      <c r="X799" s="58"/>
      <c r="Y799" s="58"/>
    </row>
    <row r="800">
      <c r="A800" s="57"/>
      <c r="B800" s="57"/>
      <c r="C800" s="57"/>
      <c r="D800" s="57"/>
      <c r="E800" s="57"/>
      <c r="F800" s="58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8"/>
      <c r="S800" s="58"/>
      <c r="T800" s="58"/>
      <c r="U800" s="58"/>
      <c r="V800" s="58"/>
      <c r="W800" s="58"/>
      <c r="X800" s="58"/>
      <c r="Y800" s="58"/>
    </row>
    <row r="801">
      <c r="A801" s="57"/>
      <c r="B801" s="57"/>
      <c r="C801" s="57"/>
      <c r="D801" s="57"/>
      <c r="E801" s="57"/>
      <c r="F801" s="58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8"/>
      <c r="S801" s="58"/>
      <c r="T801" s="58"/>
      <c r="U801" s="58"/>
      <c r="V801" s="58"/>
      <c r="W801" s="58"/>
      <c r="X801" s="58"/>
      <c r="Y801" s="58"/>
    </row>
    <row r="802">
      <c r="A802" s="57"/>
      <c r="B802" s="57"/>
      <c r="C802" s="57"/>
      <c r="D802" s="57"/>
      <c r="E802" s="57"/>
      <c r="F802" s="58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8"/>
      <c r="S802" s="58"/>
      <c r="T802" s="58"/>
      <c r="U802" s="58"/>
      <c r="V802" s="58"/>
      <c r="W802" s="58"/>
      <c r="X802" s="58"/>
      <c r="Y802" s="58"/>
    </row>
    <row r="803">
      <c r="A803" s="57"/>
      <c r="B803" s="57"/>
      <c r="C803" s="57"/>
      <c r="D803" s="57"/>
      <c r="E803" s="57"/>
      <c r="F803" s="58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8"/>
      <c r="S803" s="58"/>
      <c r="T803" s="58"/>
      <c r="U803" s="58"/>
      <c r="V803" s="58"/>
      <c r="W803" s="58"/>
      <c r="X803" s="58"/>
      <c r="Y803" s="58"/>
    </row>
    <row r="804">
      <c r="A804" s="57"/>
      <c r="B804" s="57"/>
      <c r="C804" s="57"/>
      <c r="D804" s="57"/>
      <c r="E804" s="57"/>
      <c r="F804" s="58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8"/>
      <c r="S804" s="58"/>
      <c r="T804" s="58"/>
      <c r="U804" s="58"/>
      <c r="V804" s="58"/>
      <c r="W804" s="58"/>
      <c r="X804" s="58"/>
      <c r="Y804" s="58"/>
    </row>
    <row r="805">
      <c r="A805" s="57"/>
      <c r="B805" s="57"/>
      <c r="C805" s="57"/>
      <c r="D805" s="57"/>
      <c r="E805" s="57"/>
      <c r="F805" s="58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8"/>
      <c r="S805" s="58"/>
      <c r="T805" s="58"/>
      <c r="U805" s="58"/>
      <c r="V805" s="58"/>
      <c r="W805" s="58"/>
      <c r="X805" s="58"/>
      <c r="Y805" s="58"/>
    </row>
    <row r="806">
      <c r="A806" s="57"/>
      <c r="B806" s="57"/>
      <c r="C806" s="57"/>
      <c r="D806" s="57"/>
      <c r="E806" s="57"/>
      <c r="F806" s="58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8"/>
      <c r="S806" s="58"/>
      <c r="T806" s="58"/>
      <c r="U806" s="58"/>
      <c r="V806" s="58"/>
      <c r="W806" s="58"/>
      <c r="X806" s="58"/>
      <c r="Y806" s="58"/>
    </row>
    <row r="807">
      <c r="A807" s="57"/>
      <c r="B807" s="57"/>
      <c r="C807" s="57"/>
      <c r="D807" s="57"/>
      <c r="E807" s="57"/>
      <c r="F807" s="58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8"/>
      <c r="S807" s="58"/>
      <c r="T807" s="58"/>
      <c r="U807" s="58"/>
      <c r="V807" s="58"/>
      <c r="W807" s="58"/>
      <c r="X807" s="58"/>
      <c r="Y807" s="58"/>
    </row>
    <row r="808">
      <c r="A808" s="57"/>
      <c r="B808" s="57"/>
      <c r="C808" s="57"/>
      <c r="D808" s="57"/>
      <c r="E808" s="57"/>
      <c r="F808" s="58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8"/>
      <c r="S808" s="58"/>
      <c r="T808" s="58"/>
      <c r="U808" s="58"/>
      <c r="V808" s="58"/>
      <c r="W808" s="58"/>
      <c r="X808" s="58"/>
      <c r="Y808" s="58"/>
    </row>
    <row r="809">
      <c r="A809" s="57"/>
      <c r="B809" s="57"/>
      <c r="C809" s="57"/>
      <c r="D809" s="57"/>
      <c r="E809" s="57"/>
      <c r="F809" s="58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8"/>
      <c r="S809" s="58"/>
      <c r="T809" s="58"/>
      <c r="U809" s="58"/>
      <c r="V809" s="58"/>
      <c r="W809" s="58"/>
      <c r="X809" s="58"/>
      <c r="Y809" s="58"/>
    </row>
    <row r="810">
      <c r="A810" s="57"/>
      <c r="B810" s="57"/>
      <c r="C810" s="57"/>
      <c r="D810" s="57"/>
      <c r="E810" s="57"/>
      <c r="F810" s="58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8"/>
      <c r="S810" s="58"/>
      <c r="T810" s="58"/>
      <c r="U810" s="58"/>
      <c r="V810" s="58"/>
      <c r="W810" s="58"/>
      <c r="X810" s="58"/>
      <c r="Y810" s="58"/>
    </row>
    <row r="811">
      <c r="A811" s="57"/>
      <c r="B811" s="57"/>
      <c r="C811" s="57"/>
      <c r="D811" s="57"/>
      <c r="E811" s="57"/>
      <c r="F811" s="58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8"/>
      <c r="S811" s="58"/>
      <c r="T811" s="58"/>
      <c r="U811" s="58"/>
      <c r="V811" s="58"/>
      <c r="W811" s="58"/>
      <c r="X811" s="58"/>
      <c r="Y811" s="58"/>
    </row>
    <row r="812">
      <c r="A812" s="57"/>
      <c r="B812" s="57"/>
      <c r="C812" s="57"/>
      <c r="D812" s="57"/>
      <c r="E812" s="57"/>
      <c r="F812" s="58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8"/>
      <c r="S812" s="58"/>
      <c r="T812" s="58"/>
      <c r="U812" s="58"/>
      <c r="V812" s="58"/>
      <c r="W812" s="58"/>
      <c r="X812" s="58"/>
      <c r="Y812" s="58"/>
    </row>
    <row r="813">
      <c r="A813" s="57"/>
      <c r="B813" s="57"/>
      <c r="C813" s="57"/>
      <c r="D813" s="57"/>
      <c r="E813" s="57"/>
      <c r="F813" s="58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8"/>
      <c r="S813" s="58"/>
      <c r="T813" s="58"/>
      <c r="U813" s="58"/>
      <c r="V813" s="58"/>
      <c r="W813" s="58"/>
      <c r="X813" s="58"/>
      <c r="Y813" s="58"/>
    </row>
    <row r="814">
      <c r="A814" s="57"/>
      <c r="B814" s="57"/>
      <c r="C814" s="57"/>
      <c r="D814" s="57"/>
      <c r="E814" s="57"/>
      <c r="F814" s="58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8"/>
      <c r="S814" s="58"/>
      <c r="T814" s="58"/>
      <c r="U814" s="58"/>
      <c r="V814" s="58"/>
      <c r="W814" s="58"/>
      <c r="X814" s="58"/>
      <c r="Y814" s="58"/>
    </row>
    <row r="815">
      <c r="A815" s="57"/>
      <c r="B815" s="57"/>
      <c r="C815" s="57"/>
      <c r="D815" s="57"/>
      <c r="E815" s="57"/>
      <c r="F815" s="58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8"/>
      <c r="S815" s="58"/>
      <c r="T815" s="58"/>
      <c r="U815" s="58"/>
      <c r="V815" s="58"/>
      <c r="W815" s="58"/>
      <c r="X815" s="58"/>
      <c r="Y815" s="58"/>
    </row>
    <row r="816">
      <c r="A816" s="57"/>
      <c r="B816" s="57"/>
      <c r="C816" s="57"/>
      <c r="D816" s="57"/>
      <c r="E816" s="57"/>
      <c r="F816" s="58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8"/>
      <c r="S816" s="58"/>
      <c r="T816" s="58"/>
      <c r="U816" s="58"/>
      <c r="V816" s="58"/>
      <c r="W816" s="58"/>
      <c r="X816" s="58"/>
      <c r="Y816" s="58"/>
    </row>
    <row r="817">
      <c r="A817" s="57"/>
      <c r="B817" s="57"/>
      <c r="C817" s="57"/>
      <c r="D817" s="57"/>
      <c r="E817" s="57"/>
      <c r="F817" s="58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8"/>
      <c r="S817" s="58"/>
      <c r="T817" s="58"/>
      <c r="U817" s="58"/>
      <c r="V817" s="58"/>
      <c r="W817" s="58"/>
      <c r="X817" s="58"/>
      <c r="Y817" s="58"/>
    </row>
    <row r="818">
      <c r="A818" s="57"/>
      <c r="B818" s="57"/>
      <c r="C818" s="57"/>
      <c r="D818" s="57"/>
      <c r="E818" s="57"/>
      <c r="F818" s="58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8"/>
      <c r="S818" s="58"/>
      <c r="T818" s="58"/>
      <c r="U818" s="58"/>
      <c r="V818" s="58"/>
      <c r="W818" s="58"/>
      <c r="X818" s="58"/>
      <c r="Y818" s="58"/>
    </row>
    <row r="819">
      <c r="A819" s="57"/>
      <c r="B819" s="57"/>
      <c r="C819" s="57"/>
      <c r="D819" s="57"/>
      <c r="E819" s="57"/>
      <c r="F819" s="58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8"/>
      <c r="S819" s="58"/>
      <c r="T819" s="58"/>
      <c r="U819" s="58"/>
      <c r="V819" s="58"/>
      <c r="W819" s="58"/>
      <c r="X819" s="58"/>
      <c r="Y819" s="58"/>
    </row>
    <row r="820">
      <c r="A820" s="57"/>
      <c r="B820" s="57"/>
      <c r="C820" s="57"/>
      <c r="D820" s="57"/>
      <c r="E820" s="57"/>
      <c r="F820" s="58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8"/>
      <c r="S820" s="58"/>
      <c r="T820" s="58"/>
      <c r="U820" s="58"/>
      <c r="V820" s="58"/>
      <c r="W820" s="58"/>
      <c r="X820" s="58"/>
      <c r="Y820" s="58"/>
    </row>
    <row r="821">
      <c r="A821" s="57"/>
      <c r="B821" s="57"/>
      <c r="C821" s="57"/>
      <c r="D821" s="57"/>
      <c r="E821" s="57"/>
      <c r="F821" s="58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8"/>
      <c r="S821" s="58"/>
      <c r="T821" s="58"/>
      <c r="U821" s="58"/>
      <c r="V821" s="58"/>
      <c r="W821" s="58"/>
      <c r="X821" s="58"/>
      <c r="Y821" s="58"/>
    </row>
    <row r="822">
      <c r="A822" s="57"/>
      <c r="B822" s="57"/>
      <c r="C822" s="57"/>
      <c r="D822" s="57"/>
      <c r="E822" s="57"/>
      <c r="F822" s="58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8"/>
      <c r="S822" s="58"/>
      <c r="T822" s="58"/>
      <c r="U822" s="58"/>
      <c r="V822" s="58"/>
      <c r="W822" s="58"/>
      <c r="X822" s="58"/>
      <c r="Y822" s="58"/>
    </row>
    <row r="823">
      <c r="A823" s="57"/>
      <c r="B823" s="57"/>
      <c r="C823" s="57"/>
      <c r="D823" s="57"/>
      <c r="E823" s="57"/>
      <c r="F823" s="58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8"/>
      <c r="S823" s="58"/>
      <c r="T823" s="58"/>
      <c r="U823" s="58"/>
      <c r="V823" s="58"/>
      <c r="W823" s="58"/>
      <c r="X823" s="58"/>
      <c r="Y823" s="58"/>
    </row>
    <row r="824">
      <c r="A824" s="57"/>
      <c r="B824" s="57"/>
      <c r="C824" s="57"/>
      <c r="D824" s="57"/>
      <c r="E824" s="57"/>
      <c r="F824" s="58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8"/>
      <c r="S824" s="58"/>
      <c r="T824" s="58"/>
      <c r="U824" s="58"/>
      <c r="V824" s="58"/>
      <c r="W824" s="58"/>
      <c r="X824" s="58"/>
      <c r="Y824" s="58"/>
    </row>
    <row r="825">
      <c r="A825" s="57"/>
      <c r="B825" s="57"/>
      <c r="C825" s="57"/>
      <c r="D825" s="57"/>
      <c r="E825" s="57"/>
      <c r="F825" s="58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8"/>
      <c r="S825" s="58"/>
      <c r="T825" s="58"/>
      <c r="U825" s="58"/>
      <c r="V825" s="58"/>
      <c r="W825" s="58"/>
      <c r="X825" s="58"/>
      <c r="Y825" s="58"/>
    </row>
    <row r="826">
      <c r="A826" s="57"/>
      <c r="B826" s="57"/>
      <c r="C826" s="57"/>
      <c r="D826" s="57"/>
      <c r="E826" s="57"/>
      <c r="F826" s="58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8"/>
      <c r="S826" s="58"/>
      <c r="T826" s="58"/>
      <c r="U826" s="58"/>
      <c r="V826" s="58"/>
      <c r="W826" s="58"/>
      <c r="X826" s="58"/>
      <c r="Y826" s="58"/>
    </row>
    <row r="827">
      <c r="A827" s="57"/>
      <c r="B827" s="57"/>
      <c r="C827" s="57"/>
      <c r="D827" s="57"/>
      <c r="E827" s="57"/>
      <c r="F827" s="58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8"/>
      <c r="S827" s="58"/>
      <c r="T827" s="58"/>
      <c r="U827" s="58"/>
      <c r="V827" s="58"/>
      <c r="W827" s="58"/>
      <c r="X827" s="58"/>
      <c r="Y827" s="58"/>
    </row>
    <row r="828">
      <c r="A828" s="57"/>
      <c r="B828" s="57"/>
      <c r="C828" s="57"/>
      <c r="D828" s="57"/>
      <c r="E828" s="57"/>
      <c r="F828" s="58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8"/>
      <c r="S828" s="58"/>
      <c r="T828" s="58"/>
      <c r="U828" s="58"/>
      <c r="V828" s="58"/>
      <c r="W828" s="58"/>
      <c r="X828" s="58"/>
      <c r="Y828" s="58"/>
    </row>
    <row r="829">
      <c r="A829" s="57"/>
      <c r="B829" s="57"/>
      <c r="C829" s="57"/>
      <c r="D829" s="57"/>
      <c r="E829" s="57"/>
      <c r="F829" s="58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8"/>
      <c r="S829" s="58"/>
      <c r="T829" s="58"/>
      <c r="U829" s="58"/>
      <c r="V829" s="58"/>
      <c r="W829" s="58"/>
      <c r="X829" s="58"/>
      <c r="Y829" s="58"/>
    </row>
    <row r="830">
      <c r="A830" s="57"/>
      <c r="B830" s="57"/>
      <c r="C830" s="57"/>
      <c r="D830" s="57"/>
      <c r="E830" s="57"/>
      <c r="F830" s="58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8"/>
      <c r="S830" s="58"/>
      <c r="T830" s="58"/>
      <c r="U830" s="58"/>
      <c r="V830" s="58"/>
      <c r="W830" s="58"/>
      <c r="X830" s="58"/>
      <c r="Y830" s="58"/>
    </row>
    <row r="831">
      <c r="A831" s="57"/>
      <c r="B831" s="57"/>
      <c r="C831" s="57"/>
      <c r="D831" s="57"/>
      <c r="E831" s="57"/>
      <c r="F831" s="58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8"/>
      <c r="S831" s="58"/>
      <c r="T831" s="58"/>
      <c r="U831" s="58"/>
      <c r="V831" s="58"/>
      <c r="W831" s="58"/>
      <c r="X831" s="58"/>
      <c r="Y831" s="58"/>
    </row>
    <row r="832">
      <c r="A832" s="57"/>
      <c r="B832" s="57"/>
      <c r="C832" s="57"/>
      <c r="D832" s="57"/>
      <c r="E832" s="57"/>
      <c r="F832" s="58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8"/>
      <c r="S832" s="58"/>
      <c r="T832" s="58"/>
      <c r="U832" s="58"/>
      <c r="V832" s="58"/>
      <c r="W832" s="58"/>
      <c r="X832" s="58"/>
      <c r="Y832" s="58"/>
    </row>
    <row r="833">
      <c r="A833" s="57"/>
      <c r="B833" s="57"/>
      <c r="C833" s="57"/>
      <c r="D833" s="57"/>
      <c r="E833" s="57"/>
      <c r="F833" s="58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8"/>
      <c r="S833" s="58"/>
      <c r="T833" s="58"/>
      <c r="U833" s="58"/>
      <c r="V833" s="58"/>
      <c r="W833" s="58"/>
      <c r="X833" s="58"/>
      <c r="Y833" s="58"/>
    </row>
    <row r="834">
      <c r="A834" s="57"/>
      <c r="B834" s="57"/>
      <c r="C834" s="57"/>
      <c r="D834" s="57"/>
      <c r="E834" s="57"/>
      <c r="F834" s="58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8"/>
      <c r="S834" s="58"/>
      <c r="T834" s="58"/>
      <c r="U834" s="58"/>
      <c r="V834" s="58"/>
      <c r="W834" s="58"/>
      <c r="X834" s="58"/>
      <c r="Y834" s="58"/>
    </row>
    <row r="835">
      <c r="A835" s="57"/>
      <c r="B835" s="57"/>
      <c r="C835" s="57"/>
      <c r="D835" s="57"/>
      <c r="E835" s="57"/>
      <c r="F835" s="58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8"/>
      <c r="S835" s="58"/>
      <c r="T835" s="58"/>
      <c r="U835" s="58"/>
      <c r="V835" s="58"/>
      <c r="W835" s="58"/>
      <c r="X835" s="58"/>
      <c r="Y835" s="58"/>
    </row>
    <row r="836">
      <c r="A836" s="57"/>
      <c r="B836" s="57"/>
      <c r="C836" s="57"/>
      <c r="D836" s="57"/>
      <c r="E836" s="57"/>
      <c r="F836" s="58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8"/>
      <c r="S836" s="58"/>
      <c r="T836" s="58"/>
      <c r="U836" s="58"/>
      <c r="V836" s="58"/>
      <c r="W836" s="58"/>
      <c r="X836" s="58"/>
      <c r="Y836" s="58"/>
    </row>
    <row r="837">
      <c r="A837" s="57"/>
      <c r="B837" s="57"/>
      <c r="C837" s="57"/>
      <c r="D837" s="57"/>
      <c r="E837" s="57"/>
      <c r="F837" s="58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8"/>
      <c r="S837" s="58"/>
      <c r="T837" s="58"/>
      <c r="U837" s="58"/>
      <c r="V837" s="58"/>
      <c r="W837" s="58"/>
      <c r="X837" s="58"/>
      <c r="Y837" s="58"/>
    </row>
    <row r="838">
      <c r="A838" s="57"/>
      <c r="B838" s="57"/>
      <c r="C838" s="57"/>
      <c r="D838" s="57"/>
      <c r="E838" s="57"/>
      <c r="F838" s="58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8"/>
      <c r="S838" s="58"/>
      <c r="T838" s="58"/>
      <c r="U838" s="58"/>
      <c r="V838" s="58"/>
      <c r="W838" s="58"/>
      <c r="X838" s="58"/>
      <c r="Y838" s="58"/>
    </row>
    <row r="839">
      <c r="A839" s="57"/>
      <c r="B839" s="57"/>
      <c r="C839" s="57"/>
      <c r="D839" s="57"/>
      <c r="E839" s="57"/>
      <c r="F839" s="58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8"/>
      <c r="S839" s="58"/>
      <c r="T839" s="58"/>
      <c r="U839" s="58"/>
      <c r="V839" s="58"/>
      <c r="W839" s="58"/>
      <c r="X839" s="58"/>
      <c r="Y839" s="58"/>
    </row>
    <row r="840">
      <c r="A840" s="57"/>
      <c r="B840" s="57"/>
      <c r="C840" s="57"/>
      <c r="D840" s="57"/>
      <c r="E840" s="57"/>
      <c r="F840" s="58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8"/>
      <c r="S840" s="58"/>
      <c r="T840" s="58"/>
      <c r="U840" s="58"/>
      <c r="V840" s="58"/>
      <c r="W840" s="58"/>
      <c r="X840" s="58"/>
      <c r="Y840" s="58"/>
    </row>
    <row r="841">
      <c r="A841" s="57"/>
      <c r="B841" s="57"/>
      <c r="C841" s="57"/>
      <c r="D841" s="57"/>
      <c r="E841" s="57"/>
      <c r="F841" s="58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8"/>
      <c r="S841" s="58"/>
      <c r="T841" s="58"/>
      <c r="U841" s="58"/>
      <c r="V841" s="58"/>
      <c r="W841" s="58"/>
      <c r="X841" s="58"/>
      <c r="Y841" s="58"/>
    </row>
    <row r="842">
      <c r="A842" s="57"/>
      <c r="B842" s="57"/>
      <c r="C842" s="57"/>
      <c r="D842" s="57"/>
      <c r="E842" s="57"/>
      <c r="F842" s="58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8"/>
      <c r="S842" s="58"/>
      <c r="T842" s="58"/>
      <c r="U842" s="58"/>
      <c r="V842" s="58"/>
      <c r="W842" s="58"/>
      <c r="X842" s="58"/>
      <c r="Y842" s="58"/>
    </row>
    <row r="843">
      <c r="A843" s="57"/>
      <c r="B843" s="57"/>
      <c r="C843" s="57"/>
      <c r="D843" s="57"/>
      <c r="E843" s="57"/>
      <c r="F843" s="58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8"/>
      <c r="S843" s="58"/>
      <c r="T843" s="58"/>
      <c r="U843" s="58"/>
      <c r="V843" s="58"/>
      <c r="W843" s="58"/>
      <c r="X843" s="58"/>
      <c r="Y843" s="58"/>
    </row>
    <row r="844">
      <c r="A844" s="57"/>
      <c r="B844" s="57"/>
      <c r="C844" s="57"/>
      <c r="D844" s="57"/>
      <c r="E844" s="57"/>
      <c r="F844" s="58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8"/>
      <c r="S844" s="58"/>
      <c r="T844" s="58"/>
      <c r="U844" s="58"/>
      <c r="V844" s="58"/>
      <c r="W844" s="58"/>
      <c r="X844" s="58"/>
      <c r="Y844" s="58"/>
    </row>
    <row r="845">
      <c r="A845" s="57"/>
      <c r="B845" s="57"/>
      <c r="C845" s="57"/>
      <c r="D845" s="57"/>
      <c r="E845" s="57"/>
      <c r="F845" s="58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8"/>
      <c r="S845" s="58"/>
      <c r="T845" s="58"/>
      <c r="U845" s="58"/>
      <c r="V845" s="58"/>
      <c r="W845" s="58"/>
      <c r="X845" s="58"/>
      <c r="Y845" s="58"/>
    </row>
    <row r="846">
      <c r="A846" s="57"/>
      <c r="B846" s="57"/>
      <c r="C846" s="57"/>
      <c r="D846" s="57"/>
      <c r="E846" s="57"/>
      <c r="F846" s="58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8"/>
      <c r="S846" s="58"/>
      <c r="T846" s="58"/>
      <c r="U846" s="58"/>
      <c r="V846" s="58"/>
      <c r="W846" s="58"/>
      <c r="X846" s="58"/>
      <c r="Y846" s="58"/>
    </row>
    <row r="847">
      <c r="A847" s="57"/>
      <c r="B847" s="57"/>
      <c r="C847" s="57"/>
      <c r="D847" s="57"/>
      <c r="E847" s="57"/>
      <c r="F847" s="58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8"/>
      <c r="S847" s="58"/>
      <c r="T847" s="58"/>
      <c r="U847" s="58"/>
      <c r="V847" s="58"/>
      <c r="W847" s="58"/>
      <c r="X847" s="58"/>
      <c r="Y847" s="58"/>
    </row>
    <row r="848">
      <c r="A848" s="57"/>
      <c r="B848" s="57"/>
      <c r="C848" s="57"/>
      <c r="D848" s="57"/>
      <c r="E848" s="57"/>
      <c r="F848" s="58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8"/>
      <c r="S848" s="58"/>
      <c r="T848" s="58"/>
      <c r="U848" s="58"/>
      <c r="V848" s="58"/>
      <c r="W848" s="58"/>
      <c r="X848" s="58"/>
      <c r="Y848" s="58"/>
    </row>
    <row r="849">
      <c r="A849" s="57"/>
      <c r="B849" s="57"/>
      <c r="C849" s="57"/>
      <c r="D849" s="57"/>
      <c r="E849" s="57"/>
      <c r="F849" s="58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8"/>
      <c r="S849" s="58"/>
      <c r="T849" s="58"/>
      <c r="U849" s="58"/>
      <c r="V849" s="58"/>
      <c r="W849" s="58"/>
      <c r="X849" s="58"/>
      <c r="Y849" s="58"/>
    </row>
    <row r="850">
      <c r="A850" s="57"/>
      <c r="B850" s="57"/>
      <c r="C850" s="57"/>
      <c r="D850" s="57"/>
      <c r="E850" s="57"/>
      <c r="F850" s="58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8"/>
      <c r="S850" s="58"/>
      <c r="T850" s="58"/>
      <c r="U850" s="58"/>
      <c r="V850" s="58"/>
      <c r="W850" s="58"/>
      <c r="X850" s="58"/>
      <c r="Y850" s="58"/>
    </row>
    <row r="851">
      <c r="A851" s="57"/>
      <c r="B851" s="57"/>
      <c r="C851" s="57"/>
      <c r="D851" s="57"/>
      <c r="E851" s="57"/>
      <c r="F851" s="58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8"/>
      <c r="S851" s="58"/>
      <c r="T851" s="58"/>
      <c r="U851" s="58"/>
      <c r="V851" s="58"/>
      <c r="W851" s="58"/>
      <c r="X851" s="58"/>
      <c r="Y851" s="58"/>
    </row>
    <row r="852">
      <c r="A852" s="57"/>
      <c r="B852" s="57"/>
      <c r="C852" s="57"/>
      <c r="D852" s="57"/>
      <c r="E852" s="57"/>
      <c r="F852" s="58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8"/>
      <c r="S852" s="58"/>
      <c r="T852" s="58"/>
      <c r="U852" s="58"/>
      <c r="V852" s="58"/>
      <c r="W852" s="58"/>
      <c r="X852" s="58"/>
      <c r="Y852" s="58"/>
    </row>
    <row r="853">
      <c r="A853" s="57"/>
      <c r="B853" s="57"/>
      <c r="C853" s="57"/>
      <c r="D853" s="57"/>
      <c r="E853" s="57"/>
      <c r="F853" s="58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8"/>
      <c r="S853" s="58"/>
      <c r="T853" s="58"/>
      <c r="U853" s="58"/>
      <c r="V853" s="58"/>
      <c r="W853" s="58"/>
      <c r="X853" s="58"/>
      <c r="Y853" s="58"/>
    </row>
    <row r="854">
      <c r="A854" s="57"/>
      <c r="B854" s="57"/>
      <c r="C854" s="57"/>
      <c r="D854" s="57"/>
      <c r="E854" s="57"/>
      <c r="F854" s="58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8"/>
      <c r="S854" s="58"/>
      <c r="T854" s="58"/>
      <c r="U854" s="58"/>
      <c r="V854" s="58"/>
      <c r="W854" s="58"/>
      <c r="X854" s="58"/>
      <c r="Y854" s="58"/>
    </row>
    <row r="855">
      <c r="A855" s="57"/>
      <c r="B855" s="57"/>
      <c r="C855" s="57"/>
      <c r="D855" s="57"/>
      <c r="E855" s="57"/>
      <c r="F855" s="58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8"/>
      <c r="S855" s="58"/>
      <c r="T855" s="58"/>
      <c r="U855" s="58"/>
      <c r="V855" s="58"/>
      <c r="W855" s="58"/>
      <c r="X855" s="58"/>
      <c r="Y855" s="58"/>
    </row>
    <row r="856">
      <c r="A856" s="57"/>
      <c r="B856" s="57"/>
      <c r="C856" s="57"/>
      <c r="D856" s="57"/>
      <c r="E856" s="57"/>
      <c r="F856" s="58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8"/>
      <c r="S856" s="58"/>
      <c r="T856" s="58"/>
      <c r="U856" s="58"/>
      <c r="V856" s="58"/>
      <c r="W856" s="58"/>
      <c r="X856" s="58"/>
      <c r="Y856" s="58"/>
    </row>
    <row r="857">
      <c r="A857" s="57"/>
      <c r="B857" s="57"/>
      <c r="C857" s="57"/>
      <c r="D857" s="57"/>
      <c r="E857" s="57"/>
      <c r="F857" s="58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8"/>
      <c r="S857" s="58"/>
      <c r="T857" s="58"/>
      <c r="U857" s="58"/>
      <c r="V857" s="58"/>
      <c r="W857" s="58"/>
      <c r="X857" s="58"/>
      <c r="Y857" s="58"/>
    </row>
    <row r="858">
      <c r="A858" s="57"/>
      <c r="B858" s="57"/>
      <c r="C858" s="57"/>
      <c r="D858" s="57"/>
      <c r="E858" s="57"/>
      <c r="F858" s="58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8"/>
      <c r="S858" s="58"/>
      <c r="T858" s="58"/>
      <c r="U858" s="58"/>
      <c r="V858" s="58"/>
      <c r="W858" s="58"/>
      <c r="X858" s="58"/>
      <c r="Y858" s="58"/>
    </row>
    <row r="859">
      <c r="A859" s="57"/>
      <c r="B859" s="57"/>
      <c r="C859" s="57"/>
      <c r="D859" s="57"/>
      <c r="E859" s="57"/>
      <c r="F859" s="58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8"/>
      <c r="S859" s="58"/>
      <c r="T859" s="58"/>
      <c r="U859" s="58"/>
      <c r="V859" s="58"/>
      <c r="W859" s="58"/>
      <c r="X859" s="58"/>
      <c r="Y859" s="58"/>
    </row>
    <row r="860">
      <c r="A860" s="57"/>
      <c r="B860" s="57"/>
      <c r="C860" s="57"/>
      <c r="D860" s="57"/>
      <c r="E860" s="57"/>
      <c r="F860" s="58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8"/>
      <c r="S860" s="58"/>
      <c r="T860" s="58"/>
      <c r="U860" s="58"/>
      <c r="V860" s="58"/>
      <c r="W860" s="58"/>
      <c r="X860" s="58"/>
      <c r="Y860" s="58"/>
    </row>
    <row r="861">
      <c r="A861" s="57"/>
      <c r="B861" s="57"/>
      <c r="C861" s="57"/>
      <c r="D861" s="57"/>
      <c r="E861" s="57"/>
      <c r="F861" s="58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8"/>
      <c r="S861" s="58"/>
      <c r="T861" s="58"/>
      <c r="U861" s="58"/>
      <c r="V861" s="58"/>
      <c r="W861" s="58"/>
      <c r="X861" s="58"/>
      <c r="Y861" s="58"/>
    </row>
    <row r="862">
      <c r="A862" s="57"/>
      <c r="B862" s="57"/>
      <c r="C862" s="57"/>
      <c r="D862" s="57"/>
      <c r="E862" s="57"/>
      <c r="F862" s="58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8"/>
      <c r="S862" s="58"/>
      <c r="T862" s="58"/>
      <c r="U862" s="58"/>
      <c r="V862" s="58"/>
      <c r="W862" s="58"/>
      <c r="X862" s="58"/>
      <c r="Y862" s="58"/>
    </row>
    <row r="863">
      <c r="A863" s="57"/>
      <c r="B863" s="57"/>
      <c r="C863" s="57"/>
      <c r="D863" s="57"/>
      <c r="E863" s="57"/>
      <c r="F863" s="58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8"/>
      <c r="S863" s="58"/>
      <c r="T863" s="58"/>
      <c r="U863" s="58"/>
      <c r="V863" s="58"/>
      <c r="W863" s="58"/>
      <c r="X863" s="58"/>
      <c r="Y863" s="58"/>
    </row>
    <row r="864">
      <c r="A864" s="57"/>
      <c r="B864" s="57"/>
      <c r="C864" s="57"/>
      <c r="D864" s="57"/>
      <c r="E864" s="57"/>
      <c r="F864" s="58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8"/>
      <c r="S864" s="58"/>
      <c r="T864" s="58"/>
      <c r="U864" s="58"/>
      <c r="V864" s="58"/>
      <c r="W864" s="58"/>
      <c r="X864" s="58"/>
      <c r="Y864" s="58"/>
    </row>
    <row r="865">
      <c r="A865" s="57"/>
      <c r="B865" s="57"/>
      <c r="C865" s="57"/>
      <c r="D865" s="57"/>
      <c r="E865" s="57"/>
      <c r="F865" s="58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8"/>
      <c r="S865" s="58"/>
      <c r="T865" s="58"/>
      <c r="U865" s="58"/>
      <c r="V865" s="58"/>
      <c r="W865" s="58"/>
      <c r="X865" s="58"/>
      <c r="Y865" s="58"/>
    </row>
    <row r="866">
      <c r="A866" s="57"/>
      <c r="B866" s="57"/>
      <c r="C866" s="57"/>
      <c r="D866" s="57"/>
      <c r="E866" s="57"/>
      <c r="F866" s="58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8"/>
      <c r="S866" s="58"/>
      <c r="T866" s="58"/>
      <c r="U866" s="58"/>
      <c r="V866" s="58"/>
      <c r="W866" s="58"/>
      <c r="X866" s="58"/>
      <c r="Y866" s="58"/>
    </row>
    <row r="867">
      <c r="A867" s="57"/>
      <c r="B867" s="57"/>
      <c r="C867" s="57"/>
      <c r="D867" s="57"/>
      <c r="E867" s="57"/>
      <c r="F867" s="58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8"/>
      <c r="S867" s="58"/>
      <c r="T867" s="58"/>
      <c r="U867" s="58"/>
      <c r="V867" s="58"/>
      <c r="W867" s="58"/>
      <c r="X867" s="58"/>
      <c r="Y867" s="58"/>
    </row>
    <row r="868">
      <c r="A868" s="57"/>
      <c r="B868" s="57"/>
      <c r="C868" s="57"/>
      <c r="D868" s="57"/>
      <c r="E868" s="57"/>
      <c r="F868" s="58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8"/>
      <c r="S868" s="58"/>
      <c r="T868" s="58"/>
      <c r="U868" s="58"/>
      <c r="V868" s="58"/>
      <c r="W868" s="58"/>
      <c r="X868" s="58"/>
      <c r="Y868" s="58"/>
    </row>
    <row r="869">
      <c r="A869" s="57"/>
      <c r="B869" s="57"/>
      <c r="C869" s="57"/>
      <c r="D869" s="57"/>
      <c r="E869" s="57"/>
      <c r="F869" s="58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8"/>
      <c r="S869" s="58"/>
      <c r="T869" s="58"/>
      <c r="U869" s="58"/>
      <c r="V869" s="58"/>
      <c r="W869" s="58"/>
      <c r="X869" s="58"/>
      <c r="Y869" s="58"/>
    </row>
    <row r="870">
      <c r="A870" s="57"/>
      <c r="B870" s="57"/>
      <c r="C870" s="57"/>
      <c r="D870" s="57"/>
      <c r="E870" s="57"/>
      <c r="F870" s="58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8"/>
      <c r="S870" s="58"/>
      <c r="T870" s="58"/>
      <c r="U870" s="58"/>
      <c r="V870" s="58"/>
      <c r="W870" s="58"/>
      <c r="X870" s="58"/>
      <c r="Y870" s="58"/>
    </row>
    <row r="871">
      <c r="A871" s="57"/>
      <c r="B871" s="57"/>
      <c r="C871" s="57"/>
      <c r="D871" s="57"/>
      <c r="E871" s="57"/>
      <c r="F871" s="58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8"/>
      <c r="S871" s="58"/>
      <c r="T871" s="58"/>
      <c r="U871" s="58"/>
      <c r="V871" s="58"/>
      <c r="W871" s="58"/>
      <c r="X871" s="58"/>
      <c r="Y871" s="58"/>
    </row>
    <row r="872">
      <c r="A872" s="57"/>
      <c r="B872" s="57"/>
      <c r="C872" s="57"/>
      <c r="D872" s="57"/>
      <c r="E872" s="57"/>
      <c r="F872" s="58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8"/>
      <c r="S872" s="58"/>
      <c r="T872" s="58"/>
      <c r="U872" s="58"/>
      <c r="V872" s="58"/>
      <c r="W872" s="58"/>
      <c r="X872" s="58"/>
      <c r="Y872" s="58"/>
    </row>
    <row r="873">
      <c r="A873" s="57"/>
      <c r="B873" s="57"/>
      <c r="C873" s="57"/>
      <c r="D873" s="57"/>
      <c r="E873" s="57"/>
      <c r="F873" s="58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8"/>
      <c r="S873" s="58"/>
      <c r="T873" s="58"/>
      <c r="U873" s="58"/>
      <c r="V873" s="58"/>
      <c r="W873" s="58"/>
      <c r="X873" s="58"/>
      <c r="Y873" s="58"/>
    </row>
    <row r="874">
      <c r="A874" s="57"/>
      <c r="B874" s="57"/>
      <c r="C874" s="57"/>
      <c r="D874" s="57"/>
      <c r="E874" s="57"/>
      <c r="F874" s="58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8"/>
      <c r="S874" s="58"/>
      <c r="T874" s="58"/>
      <c r="U874" s="58"/>
      <c r="V874" s="58"/>
      <c r="W874" s="58"/>
      <c r="X874" s="58"/>
      <c r="Y874" s="58"/>
    </row>
    <row r="875">
      <c r="A875" s="57"/>
      <c r="B875" s="57"/>
      <c r="C875" s="57"/>
      <c r="D875" s="57"/>
      <c r="E875" s="57"/>
      <c r="F875" s="58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8"/>
      <c r="S875" s="58"/>
      <c r="T875" s="58"/>
      <c r="U875" s="58"/>
      <c r="V875" s="58"/>
      <c r="W875" s="58"/>
      <c r="X875" s="58"/>
      <c r="Y875" s="58"/>
    </row>
    <row r="876">
      <c r="A876" s="57"/>
      <c r="B876" s="57"/>
      <c r="C876" s="57"/>
      <c r="D876" s="57"/>
      <c r="E876" s="57"/>
      <c r="F876" s="58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8"/>
      <c r="S876" s="58"/>
      <c r="T876" s="58"/>
      <c r="U876" s="58"/>
      <c r="V876" s="58"/>
      <c r="W876" s="58"/>
      <c r="X876" s="58"/>
      <c r="Y876" s="58"/>
    </row>
    <row r="877">
      <c r="A877" s="57"/>
      <c r="B877" s="57"/>
      <c r="C877" s="57"/>
      <c r="D877" s="57"/>
      <c r="E877" s="57"/>
      <c r="F877" s="58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8"/>
      <c r="S877" s="58"/>
      <c r="T877" s="58"/>
      <c r="U877" s="58"/>
      <c r="V877" s="58"/>
      <c r="W877" s="58"/>
      <c r="X877" s="58"/>
      <c r="Y877" s="58"/>
    </row>
    <row r="878">
      <c r="A878" s="57"/>
      <c r="B878" s="57"/>
      <c r="C878" s="57"/>
      <c r="D878" s="57"/>
      <c r="E878" s="57"/>
      <c r="F878" s="58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8"/>
      <c r="S878" s="58"/>
      <c r="T878" s="58"/>
      <c r="U878" s="58"/>
      <c r="V878" s="58"/>
      <c r="W878" s="58"/>
      <c r="X878" s="58"/>
      <c r="Y878" s="58"/>
    </row>
    <row r="879">
      <c r="A879" s="57"/>
      <c r="B879" s="57"/>
      <c r="C879" s="57"/>
      <c r="D879" s="57"/>
      <c r="E879" s="57"/>
      <c r="F879" s="58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8"/>
      <c r="S879" s="58"/>
      <c r="T879" s="58"/>
      <c r="U879" s="58"/>
      <c r="V879" s="58"/>
      <c r="W879" s="58"/>
      <c r="X879" s="58"/>
      <c r="Y879" s="58"/>
    </row>
    <row r="880">
      <c r="A880" s="57"/>
      <c r="B880" s="57"/>
      <c r="C880" s="57"/>
      <c r="D880" s="57"/>
      <c r="E880" s="57"/>
      <c r="F880" s="58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8"/>
      <c r="S880" s="58"/>
      <c r="T880" s="58"/>
      <c r="U880" s="58"/>
      <c r="V880" s="58"/>
      <c r="W880" s="58"/>
      <c r="X880" s="58"/>
      <c r="Y880" s="58"/>
    </row>
    <row r="881">
      <c r="A881" s="57"/>
      <c r="B881" s="57"/>
      <c r="C881" s="57"/>
      <c r="D881" s="57"/>
      <c r="E881" s="57"/>
      <c r="F881" s="58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8"/>
      <c r="S881" s="58"/>
      <c r="T881" s="58"/>
      <c r="U881" s="58"/>
      <c r="V881" s="58"/>
      <c r="W881" s="58"/>
      <c r="X881" s="58"/>
      <c r="Y881" s="58"/>
    </row>
    <row r="882">
      <c r="A882" s="57"/>
      <c r="B882" s="57"/>
      <c r="C882" s="57"/>
      <c r="D882" s="57"/>
      <c r="E882" s="57"/>
      <c r="F882" s="58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8"/>
      <c r="S882" s="58"/>
      <c r="T882" s="58"/>
      <c r="U882" s="58"/>
      <c r="V882" s="58"/>
      <c r="W882" s="58"/>
      <c r="X882" s="58"/>
      <c r="Y882" s="58"/>
    </row>
    <row r="883">
      <c r="A883" s="57"/>
      <c r="B883" s="57"/>
      <c r="C883" s="57"/>
      <c r="D883" s="57"/>
      <c r="E883" s="57"/>
      <c r="F883" s="58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8"/>
      <c r="S883" s="58"/>
      <c r="T883" s="58"/>
      <c r="U883" s="58"/>
      <c r="V883" s="58"/>
      <c r="W883" s="58"/>
      <c r="X883" s="58"/>
      <c r="Y883" s="58"/>
    </row>
    <row r="884">
      <c r="A884" s="57"/>
      <c r="B884" s="57"/>
      <c r="C884" s="57"/>
      <c r="D884" s="57"/>
      <c r="E884" s="57"/>
      <c r="F884" s="58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8"/>
      <c r="S884" s="58"/>
      <c r="T884" s="58"/>
      <c r="U884" s="58"/>
      <c r="V884" s="58"/>
      <c r="W884" s="58"/>
      <c r="X884" s="58"/>
      <c r="Y884" s="58"/>
    </row>
    <row r="885">
      <c r="A885" s="57"/>
      <c r="B885" s="57"/>
      <c r="C885" s="57"/>
      <c r="D885" s="57"/>
      <c r="E885" s="57"/>
      <c r="F885" s="58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8"/>
      <c r="S885" s="58"/>
      <c r="T885" s="58"/>
      <c r="U885" s="58"/>
      <c r="V885" s="58"/>
      <c r="W885" s="58"/>
      <c r="X885" s="58"/>
      <c r="Y885" s="58"/>
    </row>
    <row r="886">
      <c r="A886" s="57"/>
      <c r="B886" s="57"/>
      <c r="C886" s="57"/>
      <c r="D886" s="57"/>
      <c r="E886" s="57"/>
      <c r="F886" s="58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8"/>
      <c r="S886" s="58"/>
      <c r="T886" s="58"/>
      <c r="U886" s="58"/>
      <c r="V886" s="58"/>
      <c r="W886" s="58"/>
      <c r="X886" s="58"/>
      <c r="Y886" s="58"/>
    </row>
    <row r="887">
      <c r="A887" s="57"/>
      <c r="B887" s="57"/>
      <c r="C887" s="57"/>
      <c r="D887" s="57"/>
      <c r="E887" s="57"/>
      <c r="F887" s="58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8"/>
      <c r="S887" s="58"/>
      <c r="T887" s="58"/>
      <c r="U887" s="58"/>
      <c r="V887" s="58"/>
      <c r="W887" s="58"/>
      <c r="X887" s="58"/>
      <c r="Y887" s="58"/>
    </row>
    <row r="888">
      <c r="A888" s="57"/>
      <c r="B888" s="57"/>
      <c r="C888" s="57"/>
      <c r="D888" s="57"/>
      <c r="E888" s="57"/>
      <c r="F888" s="58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8"/>
      <c r="S888" s="58"/>
      <c r="T888" s="58"/>
      <c r="U888" s="58"/>
      <c r="V888" s="58"/>
      <c r="W888" s="58"/>
      <c r="X888" s="58"/>
      <c r="Y888" s="58"/>
    </row>
    <row r="889">
      <c r="A889" s="57"/>
      <c r="B889" s="57"/>
      <c r="C889" s="57"/>
      <c r="D889" s="57"/>
      <c r="E889" s="57"/>
      <c r="F889" s="58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8"/>
      <c r="S889" s="58"/>
      <c r="T889" s="58"/>
      <c r="U889" s="58"/>
      <c r="V889" s="58"/>
      <c r="W889" s="58"/>
      <c r="X889" s="58"/>
      <c r="Y889" s="58"/>
    </row>
    <row r="890">
      <c r="A890" s="57"/>
      <c r="B890" s="57"/>
      <c r="C890" s="57"/>
      <c r="D890" s="57"/>
      <c r="E890" s="57"/>
      <c r="F890" s="58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8"/>
      <c r="S890" s="58"/>
      <c r="T890" s="58"/>
      <c r="U890" s="58"/>
      <c r="V890" s="58"/>
      <c r="W890" s="58"/>
      <c r="X890" s="58"/>
      <c r="Y890" s="58"/>
    </row>
    <row r="891">
      <c r="A891" s="57"/>
      <c r="B891" s="57"/>
      <c r="C891" s="57"/>
      <c r="D891" s="57"/>
      <c r="E891" s="57"/>
      <c r="F891" s="58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8"/>
      <c r="S891" s="58"/>
      <c r="T891" s="58"/>
      <c r="U891" s="58"/>
      <c r="V891" s="58"/>
      <c r="W891" s="58"/>
      <c r="X891" s="58"/>
      <c r="Y891" s="58"/>
    </row>
    <row r="892">
      <c r="A892" s="57"/>
      <c r="B892" s="57"/>
      <c r="C892" s="57"/>
      <c r="D892" s="57"/>
      <c r="E892" s="57"/>
      <c r="F892" s="58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8"/>
      <c r="S892" s="58"/>
      <c r="T892" s="58"/>
      <c r="U892" s="58"/>
      <c r="V892" s="58"/>
      <c r="W892" s="58"/>
      <c r="X892" s="58"/>
      <c r="Y892" s="58"/>
    </row>
    <row r="893">
      <c r="A893" s="57"/>
      <c r="B893" s="57"/>
      <c r="C893" s="57"/>
      <c r="D893" s="57"/>
      <c r="E893" s="57"/>
      <c r="F893" s="58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8"/>
      <c r="S893" s="58"/>
      <c r="T893" s="58"/>
      <c r="U893" s="58"/>
      <c r="V893" s="58"/>
      <c r="W893" s="58"/>
      <c r="X893" s="58"/>
      <c r="Y893" s="58"/>
    </row>
    <row r="894">
      <c r="A894" s="57"/>
      <c r="B894" s="57"/>
      <c r="C894" s="57"/>
      <c r="D894" s="57"/>
      <c r="E894" s="57"/>
      <c r="F894" s="58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8"/>
      <c r="S894" s="58"/>
      <c r="T894" s="58"/>
      <c r="U894" s="58"/>
      <c r="V894" s="58"/>
      <c r="W894" s="58"/>
      <c r="X894" s="58"/>
      <c r="Y894" s="58"/>
    </row>
    <row r="895">
      <c r="A895" s="57"/>
      <c r="B895" s="57"/>
      <c r="C895" s="57"/>
      <c r="D895" s="57"/>
      <c r="E895" s="57"/>
      <c r="F895" s="58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8"/>
      <c r="S895" s="58"/>
      <c r="T895" s="58"/>
      <c r="U895" s="58"/>
      <c r="V895" s="58"/>
      <c r="W895" s="58"/>
      <c r="X895" s="58"/>
      <c r="Y895" s="58"/>
    </row>
    <row r="896">
      <c r="A896" s="57"/>
      <c r="B896" s="57"/>
      <c r="C896" s="57"/>
      <c r="D896" s="57"/>
      <c r="E896" s="57"/>
      <c r="F896" s="58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8"/>
      <c r="S896" s="58"/>
      <c r="T896" s="58"/>
      <c r="U896" s="58"/>
      <c r="V896" s="58"/>
      <c r="W896" s="58"/>
      <c r="X896" s="58"/>
      <c r="Y896" s="58"/>
    </row>
    <row r="897">
      <c r="A897" s="57"/>
      <c r="B897" s="57"/>
      <c r="C897" s="57"/>
      <c r="D897" s="57"/>
      <c r="E897" s="57"/>
      <c r="F897" s="58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8"/>
      <c r="S897" s="58"/>
      <c r="T897" s="58"/>
      <c r="U897" s="58"/>
      <c r="V897" s="58"/>
      <c r="W897" s="58"/>
      <c r="X897" s="58"/>
      <c r="Y897" s="58"/>
    </row>
    <row r="898">
      <c r="A898" s="57"/>
      <c r="B898" s="57"/>
      <c r="C898" s="57"/>
      <c r="D898" s="57"/>
      <c r="E898" s="57"/>
      <c r="F898" s="58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8"/>
      <c r="S898" s="58"/>
      <c r="T898" s="58"/>
      <c r="U898" s="58"/>
      <c r="V898" s="58"/>
      <c r="W898" s="58"/>
      <c r="X898" s="58"/>
      <c r="Y898" s="58"/>
    </row>
    <row r="899">
      <c r="A899" s="57"/>
      <c r="B899" s="57"/>
      <c r="C899" s="57"/>
      <c r="D899" s="57"/>
      <c r="E899" s="57"/>
      <c r="F899" s="58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8"/>
      <c r="S899" s="58"/>
      <c r="T899" s="58"/>
      <c r="U899" s="58"/>
      <c r="V899" s="58"/>
      <c r="W899" s="58"/>
      <c r="X899" s="58"/>
      <c r="Y899" s="58"/>
    </row>
    <row r="900">
      <c r="A900" s="57"/>
      <c r="B900" s="57"/>
      <c r="C900" s="57"/>
      <c r="D900" s="57"/>
      <c r="E900" s="57"/>
      <c r="F900" s="58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8"/>
      <c r="S900" s="58"/>
      <c r="T900" s="58"/>
      <c r="U900" s="58"/>
      <c r="V900" s="58"/>
      <c r="W900" s="58"/>
      <c r="X900" s="58"/>
      <c r="Y900" s="58"/>
    </row>
    <row r="901">
      <c r="A901" s="57"/>
      <c r="B901" s="57"/>
      <c r="C901" s="57"/>
      <c r="D901" s="57"/>
      <c r="E901" s="57"/>
      <c r="F901" s="58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8"/>
      <c r="S901" s="58"/>
      <c r="T901" s="58"/>
      <c r="U901" s="58"/>
      <c r="V901" s="58"/>
      <c r="W901" s="58"/>
      <c r="X901" s="58"/>
      <c r="Y901" s="58"/>
    </row>
    <row r="902">
      <c r="A902" s="57"/>
      <c r="B902" s="57"/>
      <c r="C902" s="57"/>
      <c r="D902" s="57"/>
      <c r="E902" s="57"/>
      <c r="F902" s="58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8"/>
      <c r="S902" s="58"/>
      <c r="T902" s="58"/>
      <c r="U902" s="58"/>
      <c r="V902" s="58"/>
      <c r="W902" s="58"/>
      <c r="X902" s="58"/>
      <c r="Y902" s="58"/>
    </row>
    <row r="903">
      <c r="A903" s="57"/>
      <c r="B903" s="57"/>
      <c r="C903" s="57"/>
      <c r="D903" s="57"/>
      <c r="E903" s="57"/>
      <c r="F903" s="58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8"/>
      <c r="S903" s="58"/>
      <c r="T903" s="58"/>
      <c r="U903" s="58"/>
      <c r="V903" s="58"/>
      <c r="W903" s="58"/>
      <c r="X903" s="58"/>
      <c r="Y903" s="58"/>
    </row>
    <row r="904">
      <c r="A904" s="57"/>
      <c r="B904" s="57"/>
      <c r="C904" s="57"/>
      <c r="D904" s="57"/>
      <c r="E904" s="57"/>
      <c r="F904" s="58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8"/>
      <c r="S904" s="58"/>
      <c r="T904" s="58"/>
      <c r="U904" s="58"/>
      <c r="V904" s="58"/>
      <c r="W904" s="58"/>
      <c r="X904" s="58"/>
      <c r="Y904" s="58"/>
    </row>
    <row r="905">
      <c r="A905" s="57"/>
      <c r="B905" s="57"/>
      <c r="C905" s="57"/>
      <c r="D905" s="57"/>
      <c r="E905" s="57"/>
      <c r="F905" s="58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8"/>
      <c r="S905" s="58"/>
      <c r="T905" s="58"/>
      <c r="U905" s="58"/>
      <c r="V905" s="58"/>
      <c r="W905" s="58"/>
      <c r="X905" s="58"/>
      <c r="Y905" s="58"/>
    </row>
    <row r="906">
      <c r="A906" s="57"/>
      <c r="B906" s="57"/>
      <c r="C906" s="57"/>
      <c r="D906" s="57"/>
      <c r="E906" s="57"/>
      <c r="F906" s="58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8"/>
      <c r="S906" s="58"/>
      <c r="T906" s="58"/>
      <c r="U906" s="58"/>
      <c r="V906" s="58"/>
      <c r="W906" s="58"/>
      <c r="X906" s="58"/>
      <c r="Y906" s="58"/>
    </row>
    <row r="907">
      <c r="A907" s="57"/>
      <c r="B907" s="57"/>
      <c r="C907" s="57"/>
      <c r="D907" s="57"/>
      <c r="E907" s="57"/>
      <c r="F907" s="58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8"/>
      <c r="S907" s="58"/>
      <c r="T907" s="58"/>
      <c r="U907" s="58"/>
      <c r="V907" s="58"/>
      <c r="W907" s="58"/>
      <c r="X907" s="58"/>
      <c r="Y907" s="58"/>
    </row>
    <row r="908">
      <c r="A908" s="57"/>
      <c r="B908" s="57"/>
      <c r="C908" s="57"/>
      <c r="D908" s="57"/>
      <c r="E908" s="57"/>
      <c r="F908" s="58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8"/>
      <c r="S908" s="58"/>
      <c r="T908" s="58"/>
      <c r="U908" s="58"/>
      <c r="V908" s="58"/>
      <c r="W908" s="58"/>
      <c r="X908" s="58"/>
      <c r="Y908" s="58"/>
    </row>
    <row r="909">
      <c r="A909" s="57"/>
      <c r="B909" s="57"/>
      <c r="C909" s="57"/>
      <c r="D909" s="57"/>
      <c r="E909" s="57"/>
      <c r="F909" s="58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8"/>
      <c r="S909" s="58"/>
      <c r="T909" s="58"/>
      <c r="U909" s="58"/>
      <c r="V909" s="58"/>
      <c r="W909" s="58"/>
      <c r="X909" s="58"/>
      <c r="Y909" s="58"/>
    </row>
    <row r="910">
      <c r="A910" s="57"/>
      <c r="B910" s="57"/>
      <c r="C910" s="57"/>
      <c r="D910" s="57"/>
      <c r="E910" s="57"/>
      <c r="F910" s="58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8"/>
      <c r="S910" s="58"/>
      <c r="T910" s="58"/>
      <c r="U910" s="58"/>
      <c r="V910" s="58"/>
      <c r="W910" s="58"/>
      <c r="X910" s="58"/>
      <c r="Y910" s="58"/>
    </row>
    <row r="911">
      <c r="A911" s="57"/>
      <c r="B911" s="57"/>
      <c r="C911" s="57"/>
      <c r="D911" s="57"/>
      <c r="E911" s="57"/>
      <c r="F911" s="58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8"/>
      <c r="S911" s="58"/>
      <c r="T911" s="58"/>
      <c r="U911" s="58"/>
      <c r="V911" s="58"/>
      <c r="W911" s="58"/>
      <c r="X911" s="58"/>
      <c r="Y911" s="58"/>
    </row>
    <row r="912">
      <c r="A912" s="57"/>
      <c r="B912" s="57"/>
      <c r="C912" s="57"/>
      <c r="D912" s="57"/>
      <c r="E912" s="57"/>
      <c r="F912" s="58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8"/>
      <c r="S912" s="58"/>
      <c r="T912" s="58"/>
      <c r="U912" s="58"/>
      <c r="V912" s="58"/>
      <c r="W912" s="58"/>
      <c r="X912" s="58"/>
      <c r="Y912" s="58"/>
    </row>
    <row r="913">
      <c r="A913" s="57"/>
      <c r="B913" s="57"/>
      <c r="C913" s="57"/>
      <c r="D913" s="57"/>
      <c r="E913" s="57"/>
      <c r="F913" s="58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8"/>
      <c r="S913" s="58"/>
      <c r="T913" s="58"/>
      <c r="U913" s="58"/>
      <c r="V913" s="58"/>
      <c r="W913" s="58"/>
      <c r="X913" s="58"/>
      <c r="Y913" s="58"/>
    </row>
    <row r="914">
      <c r="A914" s="57"/>
      <c r="B914" s="57"/>
      <c r="C914" s="57"/>
      <c r="D914" s="57"/>
      <c r="E914" s="57"/>
      <c r="F914" s="58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8"/>
      <c r="S914" s="58"/>
      <c r="T914" s="58"/>
      <c r="U914" s="58"/>
      <c r="V914" s="58"/>
      <c r="W914" s="58"/>
      <c r="X914" s="58"/>
      <c r="Y914" s="58"/>
    </row>
    <row r="915">
      <c r="A915" s="57"/>
      <c r="B915" s="57"/>
      <c r="C915" s="57"/>
      <c r="D915" s="57"/>
      <c r="E915" s="57"/>
      <c r="F915" s="58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8"/>
      <c r="S915" s="58"/>
      <c r="T915" s="58"/>
      <c r="U915" s="58"/>
      <c r="V915" s="58"/>
      <c r="W915" s="58"/>
      <c r="X915" s="58"/>
      <c r="Y915" s="58"/>
    </row>
    <row r="916">
      <c r="A916" s="57"/>
      <c r="B916" s="57"/>
      <c r="C916" s="57"/>
      <c r="D916" s="57"/>
      <c r="E916" s="57"/>
      <c r="F916" s="58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8"/>
      <c r="S916" s="58"/>
      <c r="T916" s="58"/>
      <c r="U916" s="58"/>
      <c r="V916" s="58"/>
      <c r="W916" s="58"/>
      <c r="X916" s="58"/>
      <c r="Y916" s="58"/>
    </row>
    <row r="917">
      <c r="A917" s="57"/>
      <c r="B917" s="57"/>
      <c r="C917" s="57"/>
      <c r="D917" s="57"/>
      <c r="E917" s="57"/>
      <c r="F917" s="58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8"/>
      <c r="S917" s="58"/>
      <c r="T917" s="58"/>
      <c r="U917" s="58"/>
      <c r="V917" s="58"/>
      <c r="W917" s="58"/>
      <c r="X917" s="58"/>
      <c r="Y917" s="58"/>
    </row>
    <row r="918">
      <c r="A918" s="57"/>
      <c r="B918" s="57"/>
      <c r="C918" s="57"/>
      <c r="D918" s="57"/>
      <c r="E918" s="57"/>
      <c r="F918" s="58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8"/>
      <c r="S918" s="58"/>
      <c r="T918" s="58"/>
      <c r="U918" s="58"/>
      <c r="V918" s="58"/>
      <c r="W918" s="58"/>
      <c r="X918" s="58"/>
      <c r="Y918" s="58"/>
    </row>
    <row r="919">
      <c r="A919" s="57"/>
      <c r="B919" s="57"/>
      <c r="C919" s="57"/>
      <c r="D919" s="57"/>
      <c r="E919" s="57"/>
      <c r="F919" s="58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8"/>
      <c r="S919" s="58"/>
      <c r="T919" s="58"/>
      <c r="U919" s="58"/>
      <c r="V919" s="58"/>
      <c r="W919" s="58"/>
      <c r="X919" s="58"/>
      <c r="Y919" s="58"/>
    </row>
    <row r="920">
      <c r="A920" s="57"/>
      <c r="B920" s="57"/>
      <c r="C920" s="57"/>
      <c r="D920" s="57"/>
      <c r="E920" s="57"/>
      <c r="F920" s="58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8"/>
      <c r="S920" s="58"/>
      <c r="T920" s="58"/>
      <c r="U920" s="58"/>
      <c r="V920" s="58"/>
      <c r="W920" s="58"/>
      <c r="X920" s="58"/>
      <c r="Y920" s="58"/>
    </row>
    <row r="921">
      <c r="A921" s="57"/>
      <c r="B921" s="57"/>
      <c r="C921" s="57"/>
      <c r="D921" s="57"/>
      <c r="E921" s="57"/>
      <c r="F921" s="58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8"/>
      <c r="S921" s="58"/>
      <c r="T921" s="58"/>
      <c r="U921" s="58"/>
      <c r="V921" s="58"/>
      <c r="W921" s="58"/>
      <c r="X921" s="58"/>
      <c r="Y921" s="58"/>
    </row>
    <row r="922">
      <c r="A922" s="57"/>
      <c r="B922" s="57"/>
      <c r="C922" s="57"/>
      <c r="D922" s="57"/>
      <c r="E922" s="57"/>
      <c r="F922" s="58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8"/>
      <c r="S922" s="58"/>
      <c r="T922" s="58"/>
      <c r="U922" s="58"/>
      <c r="V922" s="58"/>
      <c r="W922" s="58"/>
      <c r="X922" s="58"/>
      <c r="Y922" s="58"/>
    </row>
    <row r="923">
      <c r="A923" s="57"/>
      <c r="B923" s="57"/>
      <c r="C923" s="57"/>
      <c r="D923" s="57"/>
      <c r="E923" s="57"/>
      <c r="F923" s="58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8"/>
      <c r="S923" s="58"/>
      <c r="T923" s="58"/>
      <c r="U923" s="58"/>
      <c r="V923" s="58"/>
      <c r="W923" s="58"/>
      <c r="X923" s="58"/>
      <c r="Y923" s="58"/>
    </row>
    <row r="924">
      <c r="A924" s="57"/>
      <c r="B924" s="57"/>
      <c r="C924" s="57"/>
      <c r="D924" s="57"/>
      <c r="E924" s="57"/>
      <c r="F924" s="58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8"/>
      <c r="S924" s="58"/>
      <c r="T924" s="58"/>
      <c r="U924" s="58"/>
      <c r="V924" s="58"/>
      <c r="W924" s="58"/>
      <c r="X924" s="58"/>
      <c r="Y924" s="58"/>
    </row>
    <row r="925">
      <c r="A925" s="57"/>
      <c r="B925" s="57"/>
      <c r="C925" s="57"/>
      <c r="D925" s="57"/>
      <c r="E925" s="57"/>
      <c r="F925" s="58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8"/>
      <c r="S925" s="58"/>
      <c r="T925" s="58"/>
      <c r="U925" s="58"/>
      <c r="V925" s="58"/>
      <c r="W925" s="58"/>
      <c r="X925" s="58"/>
      <c r="Y925" s="58"/>
    </row>
    <row r="926">
      <c r="A926" s="57"/>
      <c r="B926" s="57"/>
      <c r="C926" s="57"/>
      <c r="D926" s="57"/>
      <c r="E926" s="57"/>
      <c r="F926" s="58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8"/>
      <c r="S926" s="58"/>
      <c r="T926" s="58"/>
      <c r="U926" s="58"/>
      <c r="V926" s="58"/>
      <c r="W926" s="58"/>
      <c r="X926" s="58"/>
      <c r="Y926" s="58"/>
    </row>
    <row r="927">
      <c r="A927" s="57"/>
      <c r="B927" s="57"/>
      <c r="C927" s="57"/>
      <c r="D927" s="57"/>
      <c r="E927" s="57"/>
      <c r="F927" s="58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8"/>
      <c r="S927" s="58"/>
      <c r="T927" s="58"/>
      <c r="U927" s="58"/>
      <c r="V927" s="58"/>
      <c r="W927" s="58"/>
      <c r="X927" s="58"/>
      <c r="Y927" s="58"/>
    </row>
    <row r="928">
      <c r="A928" s="57"/>
      <c r="B928" s="57"/>
      <c r="C928" s="57"/>
      <c r="D928" s="57"/>
      <c r="E928" s="57"/>
      <c r="F928" s="58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8"/>
      <c r="S928" s="58"/>
      <c r="T928" s="58"/>
      <c r="U928" s="58"/>
      <c r="V928" s="58"/>
      <c r="W928" s="58"/>
      <c r="X928" s="58"/>
      <c r="Y928" s="58"/>
    </row>
    <row r="929">
      <c r="A929" s="57"/>
      <c r="B929" s="57"/>
      <c r="C929" s="57"/>
      <c r="D929" s="57"/>
      <c r="E929" s="57"/>
      <c r="F929" s="58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8"/>
      <c r="S929" s="58"/>
      <c r="T929" s="58"/>
      <c r="U929" s="58"/>
      <c r="V929" s="58"/>
      <c r="W929" s="58"/>
      <c r="X929" s="58"/>
      <c r="Y929" s="58"/>
    </row>
    <row r="930">
      <c r="A930" s="57"/>
      <c r="B930" s="57"/>
      <c r="C930" s="57"/>
      <c r="D930" s="57"/>
      <c r="E930" s="57"/>
      <c r="F930" s="58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8"/>
      <c r="S930" s="58"/>
      <c r="T930" s="58"/>
      <c r="U930" s="58"/>
      <c r="V930" s="58"/>
      <c r="W930" s="58"/>
      <c r="X930" s="58"/>
      <c r="Y930" s="58"/>
    </row>
    <row r="931">
      <c r="A931" s="57"/>
      <c r="B931" s="57"/>
      <c r="C931" s="57"/>
      <c r="D931" s="57"/>
      <c r="E931" s="57"/>
      <c r="F931" s="58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8"/>
      <c r="S931" s="58"/>
      <c r="T931" s="58"/>
      <c r="U931" s="58"/>
      <c r="V931" s="58"/>
      <c r="W931" s="58"/>
      <c r="X931" s="58"/>
      <c r="Y931" s="58"/>
    </row>
    <row r="932">
      <c r="A932" s="57"/>
      <c r="B932" s="57"/>
      <c r="C932" s="57"/>
      <c r="D932" s="57"/>
      <c r="E932" s="57"/>
      <c r="F932" s="58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8"/>
      <c r="S932" s="58"/>
      <c r="T932" s="58"/>
      <c r="U932" s="58"/>
      <c r="V932" s="58"/>
      <c r="W932" s="58"/>
      <c r="X932" s="58"/>
      <c r="Y932" s="58"/>
    </row>
    <row r="933">
      <c r="A933" s="57"/>
      <c r="B933" s="57"/>
      <c r="C933" s="57"/>
      <c r="D933" s="57"/>
      <c r="E933" s="57"/>
      <c r="F933" s="58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8"/>
      <c r="S933" s="58"/>
      <c r="T933" s="58"/>
      <c r="U933" s="58"/>
      <c r="V933" s="58"/>
      <c r="W933" s="58"/>
      <c r="X933" s="58"/>
      <c r="Y933" s="58"/>
    </row>
    <row r="934">
      <c r="A934" s="57"/>
      <c r="B934" s="57"/>
      <c r="C934" s="57"/>
      <c r="D934" s="57"/>
      <c r="E934" s="57"/>
      <c r="F934" s="58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8"/>
      <c r="S934" s="58"/>
      <c r="T934" s="58"/>
      <c r="U934" s="58"/>
      <c r="V934" s="58"/>
      <c r="W934" s="58"/>
      <c r="X934" s="58"/>
      <c r="Y934" s="58"/>
    </row>
    <row r="935">
      <c r="A935" s="57"/>
      <c r="B935" s="57"/>
      <c r="C935" s="57"/>
      <c r="D935" s="57"/>
      <c r="E935" s="57"/>
      <c r="F935" s="58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8"/>
      <c r="S935" s="58"/>
      <c r="T935" s="58"/>
      <c r="U935" s="58"/>
      <c r="V935" s="58"/>
      <c r="W935" s="58"/>
      <c r="X935" s="58"/>
      <c r="Y935" s="58"/>
    </row>
    <row r="936">
      <c r="A936" s="57"/>
      <c r="B936" s="57"/>
      <c r="C936" s="57"/>
      <c r="D936" s="57"/>
      <c r="E936" s="57"/>
      <c r="F936" s="58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8"/>
      <c r="S936" s="58"/>
      <c r="T936" s="58"/>
      <c r="U936" s="58"/>
      <c r="V936" s="58"/>
      <c r="W936" s="58"/>
      <c r="X936" s="58"/>
      <c r="Y936" s="58"/>
    </row>
    <row r="937">
      <c r="A937" s="57"/>
      <c r="B937" s="57"/>
      <c r="C937" s="57"/>
      <c r="D937" s="57"/>
      <c r="E937" s="57"/>
      <c r="F937" s="58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8"/>
      <c r="S937" s="58"/>
      <c r="T937" s="58"/>
      <c r="U937" s="58"/>
      <c r="V937" s="58"/>
      <c r="W937" s="58"/>
      <c r="X937" s="58"/>
      <c r="Y937" s="58"/>
    </row>
    <row r="938">
      <c r="A938" s="57"/>
      <c r="B938" s="57"/>
      <c r="C938" s="57"/>
      <c r="D938" s="57"/>
      <c r="E938" s="57"/>
      <c r="F938" s="58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8"/>
      <c r="S938" s="58"/>
      <c r="T938" s="58"/>
      <c r="U938" s="58"/>
      <c r="V938" s="58"/>
      <c r="W938" s="58"/>
      <c r="X938" s="58"/>
      <c r="Y938" s="58"/>
    </row>
    <row r="939">
      <c r="A939" s="57"/>
      <c r="B939" s="57"/>
      <c r="C939" s="57"/>
      <c r="D939" s="57"/>
      <c r="E939" s="57"/>
      <c r="F939" s="58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8"/>
      <c r="S939" s="58"/>
      <c r="T939" s="58"/>
      <c r="U939" s="58"/>
      <c r="V939" s="58"/>
      <c r="W939" s="58"/>
      <c r="X939" s="58"/>
      <c r="Y939" s="58"/>
    </row>
    <row r="940">
      <c r="A940" s="57"/>
      <c r="B940" s="57"/>
      <c r="C940" s="57"/>
      <c r="D940" s="57"/>
      <c r="E940" s="57"/>
      <c r="F940" s="58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8"/>
      <c r="S940" s="58"/>
      <c r="T940" s="58"/>
      <c r="U940" s="58"/>
      <c r="V940" s="58"/>
      <c r="W940" s="58"/>
      <c r="X940" s="58"/>
      <c r="Y940" s="58"/>
    </row>
    <row r="941">
      <c r="A941" s="57"/>
      <c r="B941" s="57"/>
      <c r="C941" s="57"/>
      <c r="D941" s="57"/>
      <c r="E941" s="57"/>
      <c r="F941" s="58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8"/>
      <c r="S941" s="58"/>
      <c r="T941" s="58"/>
      <c r="U941" s="58"/>
      <c r="V941" s="58"/>
      <c r="W941" s="58"/>
      <c r="X941" s="58"/>
      <c r="Y941" s="58"/>
    </row>
    <row r="942">
      <c r="A942" s="57"/>
      <c r="B942" s="57"/>
      <c r="C942" s="57"/>
      <c r="D942" s="57"/>
      <c r="E942" s="57"/>
      <c r="F942" s="58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8"/>
      <c r="S942" s="58"/>
      <c r="T942" s="58"/>
      <c r="U942" s="58"/>
      <c r="V942" s="58"/>
      <c r="W942" s="58"/>
      <c r="X942" s="58"/>
      <c r="Y942" s="58"/>
    </row>
    <row r="943">
      <c r="A943" s="57"/>
      <c r="B943" s="57"/>
      <c r="C943" s="57"/>
      <c r="D943" s="57"/>
      <c r="E943" s="57"/>
      <c r="F943" s="58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8"/>
      <c r="S943" s="58"/>
      <c r="T943" s="58"/>
      <c r="U943" s="58"/>
      <c r="V943" s="58"/>
      <c r="W943" s="58"/>
      <c r="X943" s="58"/>
      <c r="Y943" s="58"/>
    </row>
    <row r="944">
      <c r="A944" s="57"/>
      <c r="B944" s="57"/>
      <c r="C944" s="57"/>
      <c r="D944" s="57"/>
      <c r="E944" s="57"/>
      <c r="F944" s="58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8"/>
      <c r="S944" s="58"/>
      <c r="T944" s="58"/>
      <c r="U944" s="58"/>
      <c r="V944" s="58"/>
      <c r="W944" s="58"/>
      <c r="X944" s="58"/>
      <c r="Y944" s="58"/>
    </row>
    <row r="945">
      <c r="A945" s="57"/>
      <c r="B945" s="57"/>
      <c r="C945" s="57"/>
      <c r="D945" s="57"/>
      <c r="E945" s="57"/>
      <c r="F945" s="58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8"/>
      <c r="S945" s="58"/>
      <c r="T945" s="58"/>
      <c r="U945" s="58"/>
      <c r="V945" s="58"/>
      <c r="W945" s="58"/>
      <c r="X945" s="58"/>
      <c r="Y945" s="58"/>
    </row>
    <row r="946">
      <c r="A946" s="57"/>
      <c r="B946" s="57"/>
      <c r="C946" s="57"/>
      <c r="D946" s="57"/>
      <c r="E946" s="57"/>
      <c r="F946" s="58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8"/>
      <c r="S946" s="58"/>
      <c r="T946" s="58"/>
      <c r="U946" s="58"/>
      <c r="V946" s="58"/>
      <c r="W946" s="58"/>
      <c r="X946" s="58"/>
      <c r="Y946" s="58"/>
    </row>
    <row r="947">
      <c r="A947" s="57"/>
      <c r="B947" s="57"/>
      <c r="C947" s="57"/>
      <c r="D947" s="57"/>
      <c r="E947" s="57"/>
      <c r="F947" s="58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8"/>
      <c r="S947" s="58"/>
      <c r="T947" s="58"/>
      <c r="U947" s="58"/>
      <c r="V947" s="58"/>
      <c r="W947" s="58"/>
      <c r="X947" s="58"/>
      <c r="Y947" s="58"/>
    </row>
    <row r="948">
      <c r="A948" s="57"/>
      <c r="B948" s="57"/>
      <c r="C948" s="57"/>
      <c r="D948" s="57"/>
      <c r="E948" s="57"/>
      <c r="F948" s="58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8"/>
      <c r="S948" s="58"/>
      <c r="T948" s="58"/>
      <c r="U948" s="58"/>
      <c r="V948" s="58"/>
      <c r="W948" s="58"/>
      <c r="X948" s="58"/>
      <c r="Y948" s="58"/>
    </row>
    <row r="949">
      <c r="A949" s="57"/>
      <c r="B949" s="57"/>
      <c r="C949" s="57"/>
      <c r="D949" s="57"/>
      <c r="E949" s="57"/>
      <c r="F949" s="58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8"/>
      <c r="S949" s="58"/>
      <c r="T949" s="58"/>
      <c r="U949" s="58"/>
      <c r="V949" s="58"/>
      <c r="W949" s="58"/>
      <c r="X949" s="58"/>
      <c r="Y949" s="58"/>
    </row>
    <row r="950">
      <c r="A950" s="57"/>
      <c r="B950" s="57"/>
      <c r="C950" s="57"/>
      <c r="D950" s="57"/>
      <c r="E950" s="57"/>
      <c r="F950" s="58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8"/>
      <c r="S950" s="58"/>
      <c r="T950" s="58"/>
      <c r="U950" s="58"/>
      <c r="V950" s="58"/>
      <c r="W950" s="58"/>
      <c r="X950" s="58"/>
      <c r="Y950" s="58"/>
    </row>
    <row r="951">
      <c r="A951" s="57"/>
      <c r="B951" s="57"/>
      <c r="C951" s="57"/>
      <c r="D951" s="57"/>
      <c r="E951" s="57"/>
      <c r="F951" s="58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8"/>
      <c r="S951" s="58"/>
      <c r="T951" s="58"/>
      <c r="U951" s="58"/>
      <c r="V951" s="58"/>
      <c r="W951" s="58"/>
      <c r="X951" s="58"/>
      <c r="Y951" s="58"/>
    </row>
    <row r="952">
      <c r="A952" s="57"/>
      <c r="B952" s="57"/>
      <c r="C952" s="57"/>
      <c r="D952" s="57"/>
      <c r="E952" s="57"/>
      <c r="F952" s="58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8"/>
      <c r="S952" s="58"/>
      <c r="T952" s="58"/>
      <c r="U952" s="58"/>
      <c r="V952" s="58"/>
      <c r="W952" s="58"/>
      <c r="X952" s="58"/>
      <c r="Y952" s="58"/>
    </row>
    <row r="953">
      <c r="A953" s="57"/>
      <c r="B953" s="57"/>
      <c r="C953" s="57"/>
      <c r="D953" s="57"/>
      <c r="E953" s="57"/>
      <c r="F953" s="58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8"/>
      <c r="S953" s="58"/>
      <c r="T953" s="58"/>
      <c r="U953" s="58"/>
      <c r="V953" s="58"/>
      <c r="W953" s="58"/>
      <c r="X953" s="58"/>
      <c r="Y953" s="58"/>
    </row>
    <row r="954">
      <c r="A954" s="57"/>
      <c r="B954" s="57"/>
      <c r="C954" s="57"/>
      <c r="D954" s="57"/>
      <c r="E954" s="57"/>
      <c r="F954" s="58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8"/>
      <c r="S954" s="58"/>
      <c r="T954" s="58"/>
      <c r="U954" s="58"/>
      <c r="V954" s="58"/>
      <c r="W954" s="58"/>
      <c r="X954" s="58"/>
      <c r="Y954" s="58"/>
    </row>
    <row r="955">
      <c r="A955" s="57"/>
      <c r="B955" s="57"/>
      <c r="C955" s="57"/>
      <c r="D955" s="57"/>
      <c r="E955" s="57"/>
      <c r="F955" s="58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8"/>
      <c r="S955" s="58"/>
      <c r="T955" s="58"/>
      <c r="U955" s="58"/>
      <c r="V955" s="58"/>
      <c r="W955" s="58"/>
      <c r="X955" s="58"/>
      <c r="Y955" s="58"/>
    </row>
    <row r="956">
      <c r="A956" s="57"/>
      <c r="B956" s="57"/>
      <c r="C956" s="57"/>
      <c r="D956" s="57"/>
      <c r="E956" s="57"/>
      <c r="F956" s="58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8"/>
      <c r="S956" s="58"/>
      <c r="T956" s="58"/>
      <c r="U956" s="58"/>
      <c r="V956" s="58"/>
      <c r="W956" s="58"/>
      <c r="X956" s="58"/>
      <c r="Y956" s="58"/>
    </row>
    <row r="957">
      <c r="A957" s="57"/>
      <c r="B957" s="57"/>
      <c r="C957" s="57"/>
      <c r="D957" s="57"/>
      <c r="E957" s="57"/>
      <c r="F957" s="58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8"/>
      <c r="S957" s="58"/>
      <c r="T957" s="58"/>
      <c r="U957" s="58"/>
      <c r="V957" s="58"/>
      <c r="W957" s="58"/>
      <c r="X957" s="58"/>
      <c r="Y957" s="58"/>
    </row>
    <row r="958">
      <c r="A958" s="57"/>
      <c r="B958" s="57"/>
      <c r="C958" s="57"/>
      <c r="D958" s="57"/>
      <c r="E958" s="57"/>
      <c r="F958" s="58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8"/>
      <c r="S958" s="58"/>
      <c r="T958" s="58"/>
      <c r="U958" s="58"/>
      <c r="V958" s="58"/>
      <c r="W958" s="58"/>
      <c r="X958" s="58"/>
      <c r="Y958" s="58"/>
    </row>
    <row r="959">
      <c r="A959" s="57"/>
      <c r="B959" s="57"/>
      <c r="C959" s="57"/>
      <c r="D959" s="57"/>
      <c r="E959" s="57"/>
      <c r="F959" s="58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8"/>
      <c r="S959" s="58"/>
      <c r="T959" s="58"/>
      <c r="U959" s="58"/>
      <c r="V959" s="58"/>
      <c r="W959" s="58"/>
      <c r="X959" s="58"/>
      <c r="Y959" s="58"/>
    </row>
    <row r="960">
      <c r="A960" s="57"/>
      <c r="B960" s="57"/>
      <c r="C960" s="57"/>
      <c r="D960" s="57"/>
      <c r="E960" s="57"/>
      <c r="F960" s="58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8"/>
      <c r="S960" s="58"/>
      <c r="T960" s="58"/>
      <c r="U960" s="58"/>
      <c r="V960" s="58"/>
      <c r="W960" s="58"/>
      <c r="X960" s="58"/>
      <c r="Y960" s="58"/>
    </row>
    <row r="961">
      <c r="A961" s="57"/>
      <c r="B961" s="57"/>
      <c r="C961" s="57"/>
      <c r="D961" s="57"/>
      <c r="E961" s="57"/>
      <c r="F961" s="58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8"/>
      <c r="S961" s="58"/>
      <c r="T961" s="58"/>
      <c r="U961" s="58"/>
      <c r="V961" s="58"/>
      <c r="W961" s="58"/>
      <c r="X961" s="58"/>
      <c r="Y961" s="58"/>
    </row>
    <row r="962">
      <c r="A962" s="57"/>
      <c r="B962" s="57"/>
      <c r="C962" s="57"/>
      <c r="D962" s="57"/>
      <c r="E962" s="57"/>
      <c r="F962" s="58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8"/>
      <c r="S962" s="58"/>
      <c r="T962" s="58"/>
      <c r="U962" s="58"/>
      <c r="V962" s="58"/>
      <c r="W962" s="58"/>
      <c r="X962" s="58"/>
      <c r="Y962" s="58"/>
    </row>
    <row r="963">
      <c r="A963" s="57"/>
      <c r="B963" s="57"/>
      <c r="C963" s="57"/>
      <c r="D963" s="57"/>
      <c r="E963" s="57"/>
      <c r="F963" s="58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8"/>
      <c r="S963" s="58"/>
      <c r="T963" s="58"/>
      <c r="U963" s="58"/>
      <c r="V963" s="58"/>
      <c r="W963" s="58"/>
      <c r="X963" s="58"/>
      <c r="Y963" s="58"/>
    </row>
    <row r="964">
      <c r="A964" s="57"/>
      <c r="B964" s="57"/>
      <c r="C964" s="57"/>
      <c r="D964" s="57"/>
      <c r="E964" s="57"/>
      <c r="F964" s="58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8"/>
      <c r="S964" s="58"/>
      <c r="T964" s="58"/>
      <c r="U964" s="58"/>
      <c r="V964" s="58"/>
      <c r="W964" s="58"/>
      <c r="X964" s="58"/>
      <c r="Y964" s="58"/>
    </row>
    <row r="965">
      <c r="A965" s="57"/>
      <c r="B965" s="57"/>
      <c r="C965" s="57"/>
      <c r="D965" s="57"/>
      <c r="E965" s="57"/>
      <c r="F965" s="58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8"/>
      <c r="S965" s="58"/>
      <c r="T965" s="58"/>
      <c r="U965" s="58"/>
      <c r="V965" s="58"/>
      <c r="W965" s="58"/>
      <c r="X965" s="58"/>
      <c r="Y965" s="58"/>
    </row>
    <row r="966">
      <c r="A966" s="57"/>
      <c r="B966" s="57"/>
      <c r="C966" s="57"/>
      <c r="D966" s="57"/>
      <c r="E966" s="57"/>
      <c r="F966" s="58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8"/>
      <c r="S966" s="58"/>
      <c r="T966" s="58"/>
      <c r="U966" s="58"/>
      <c r="V966" s="58"/>
      <c r="W966" s="58"/>
      <c r="X966" s="58"/>
      <c r="Y966" s="58"/>
    </row>
    <row r="967">
      <c r="A967" s="57"/>
      <c r="B967" s="57"/>
      <c r="C967" s="57"/>
      <c r="D967" s="57"/>
      <c r="E967" s="57"/>
      <c r="F967" s="58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8"/>
      <c r="S967" s="58"/>
      <c r="T967" s="58"/>
      <c r="U967" s="58"/>
      <c r="V967" s="58"/>
      <c r="W967" s="58"/>
      <c r="X967" s="58"/>
      <c r="Y967" s="58"/>
    </row>
    <row r="968">
      <c r="A968" s="57"/>
      <c r="B968" s="57"/>
      <c r="C968" s="57"/>
      <c r="D968" s="57"/>
      <c r="E968" s="57"/>
      <c r="F968" s="58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8"/>
      <c r="S968" s="58"/>
      <c r="T968" s="58"/>
      <c r="U968" s="58"/>
      <c r="V968" s="58"/>
      <c r="W968" s="58"/>
      <c r="X968" s="58"/>
      <c r="Y968" s="58"/>
    </row>
    <row r="969">
      <c r="A969" s="57"/>
      <c r="B969" s="57"/>
      <c r="C969" s="57"/>
      <c r="D969" s="57"/>
      <c r="E969" s="57"/>
      <c r="F969" s="58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8"/>
      <c r="S969" s="58"/>
      <c r="T969" s="58"/>
      <c r="U969" s="58"/>
      <c r="V969" s="58"/>
      <c r="W969" s="58"/>
      <c r="X969" s="58"/>
      <c r="Y969" s="58"/>
    </row>
    <row r="970">
      <c r="A970" s="57"/>
      <c r="B970" s="57"/>
      <c r="C970" s="57"/>
      <c r="D970" s="57"/>
      <c r="E970" s="57"/>
      <c r="F970" s="58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8"/>
      <c r="S970" s="58"/>
      <c r="T970" s="58"/>
      <c r="U970" s="58"/>
      <c r="V970" s="58"/>
      <c r="W970" s="58"/>
      <c r="X970" s="58"/>
      <c r="Y970" s="58"/>
    </row>
    <row r="971">
      <c r="A971" s="57"/>
      <c r="B971" s="57"/>
      <c r="C971" s="57"/>
      <c r="D971" s="57"/>
      <c r="E971" s="57"/>
      <c r="F971" s="58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8"/>
      <c r="S971" s="58"/>
      <c r="T971" s="58"/>
      <c r="U971" s="58"/>
      <c r="V971" s="58"/>
      <c r="W971" s="58"/>
      <c r="X971" s="58"/>
      <c r="Y971" s="58"/>
    </row>
    <row r="972">
      <c r="A972" s="57"/>
      <c r="B972" s="57"/>
      <c r="C972" s="57"/>
      <c r="D972" s="57"/>
      <c r="E972" s="57"/>
      <c r="F972" s="58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8"/>
      <c r="S972" s="58"/>
      <c r="T972" s="58"/>
      <c r="U972" s="58"/>
      <c r="V972" s="58"/>
      <c r="W972" s="58"/>
      <c r="X972" s="58"/>
      <c r="Y972" s="58"/>
    </row>
    <row r="973">
      <c r="A973" s="57"/>
      <c r="B973" s="57"/>
      <c r="C973" s="57"/>
      <c r="D973" s="57"/>
      <c r="E973" s="57"/>
      <c r="F973" s="58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8"/>
      <c r="S973" s="58"/>
      <c r="T973" s="58"/>
      <c r="U973" s="58"/>
      <c r="V973" s="58"/>
      <c r="W973" s="58"/>
      <c r="X973" s="58"/>
      <c r="Y973" s="58"/>
    </row>
    <row r="974">
      <c r="A974" s="57"/>
      <c r="B974" s="57"/>
      <c r="C974" s="57"/>
      <c r="D974" s="57"/>
      <c r="E974" s="57"/>
      <c r="F974" s="58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8"/>
      <c r="S974" s="58"/>
      <c r="T974" s="58"/>
      <c r="U974" s="58"/>
      <c r="V974" s="58"/>
      <c r="W974" s="58"/>
      <c r="X974" s="58"/>
      <c r="Y974" s="58"/>
    </row>
    <row r="975">
      <c r="A975" s="57"/>
      <c r="B975" s="57"/>
      <c r="C975" s="57"/>
      <c r="D975" s="57"/>
      <c r="E975" s="57"/>
      <c r="F975" s="58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8"/>
      <c r="S975" s="58"/>
      <c r="T975" s="58"/>
      <c r="U975" s="58"/>
      <c r="V975" s="58"/>
      <c r="W975" s="58"/>
      <c r="X975" s="58"/>
      <c r="Y975" s="58"/>
    </row>
    <row r="976">
      <c r="A976" s="57"/>
      <c r="B976" s="57"/>
      <c r="C976" s="57"/>
      <c r="D976" s="57"/>
      <c r="E976" s="57"/>
      <c r="F976" s="58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8"/>
      <c r="S976" s="58"/>
      <c r="T976" s="58"/>
      <c r="U976" s="58"/>
      <c r="V976" s="58"/>
      <c r="W976" s="58"/>
      <c r="X976" s="58"/>
      <c r="Y976" s="58"/>
    </row>
    <row r="977">
      <c r="A977" s="57"/>
      <c r="B977" s="57"/>
      <c r="C977" s="57"/>
      <c r="D977" s="57"/>
      <c r="E977" s="57"/>
      <c r="F977" s="58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8"/>
      <c r="S977" s="58"/>
      <c r="T977" s="58"/>
      <c r="U977" s="58"/>
      <c r="V977" s="58"/>
      <c r="W977" s="58"/>
      <c r="X977" s="58"/>
      <c r="Y977" s="58"/>
    </row>
    <row r="978">
      <c r="A978" s="57"/>
      <c r="B978" s="57"/>
      <c r="C978" s="57"/>
      <c r="D978" s="57"/>
      <c r="E978" s="57"/>
      <c r="F978" s="58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8"/>
      <c r="S978" s="58"/>
      <c r="T978" s="58"/>
      <c r="U978" s="58"/>
      <c r="V978" s="58"/>
      <c r="W978" s="58"/>
      <c r="X978" s="58"/>
      <c r="Y978" s="58"/>
    </row>
    <row r="979">
      <c r="A979" s="57"/>
      <c r="B979" s="57"/>
      <c r="C979" s="57"/>
      <c r="D979" s="57"/>
      <c r="E979" s="57"/>
      <c r="F979" s="58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8"/>
      <c r="S979" s="58"/>
      <c r="T979" s="58"/>
      <c r="U979" s="58"/>
      <c r="V979" s="58"/>
      <c r="W979" s="58"/>
      <c r="X979" s="58"/>
      <c r="Y979" s="58"/>
    </row>
    <row r="980">
      <c r="A980" s="57"/>
      <c r="B980" s="57"/>
      <c r="C980" s="57"/>
      <c r="D980" s="57"/>
      <c r="E980" s="57"/>
      <c r="F980" s="58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8"/>
      <c r="S980" s="58"/>
      <c r="T980" s="58"/>
      <c r="U980" s="58"/>
      <c r="V980" s="58"/>
      <c r="W980" s="58"/>
      <c r="X980" s="58"/>
      <c r="Y980" s="58"/>
    </row>
    <row r="981">
      <c r="A981" s="57"/>
      <c r="B981" s="57"/>
      <c r="C981" s="57"/>
      <c r="D981" s="57"/>
      <c r="E981" s="57"/>
      <c r="F981" s="58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8"/>
      <c r="S981" s="58"/>
      <c r="T981" s="58"/>
      <c r="U981" s="58"/>
      <c r="V981" s="58"/>
      <c r="W981" s="58"/>
      <c r="X981" s="58"/>
      <c r="Y981" s="58"/>
    </row>
    <row r="982">
      <c r="A982" s="57"/>
      <c r="B982" s="57"/>
      <c r="C982" s="57"/>
      <c r="D982" s="57"/>
      <c r="E982" s="57"/>
      <c r="F982" s="58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8"/>
      <c r="S982" s="58"/>
      <c r="T982" s="58"/>
      <c r="U982" s="58"/>
      <c r="V982" s="58"/>
      <c r="W982" s="58"/>
      <c r="X982" s="58"/>
      <c r="Y982" s="58"/>
    </row>
    <row r="983">
      <c r="A983" s="57"/>
      <c r="B983" s="57"/>
      <c r="C983" s="57"/>
      <c r="D983" s="57"/>
      <c r="E983" s="57"/>
      <c r="F983" s="58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8"/>
      <c r="S983" s="58"/>
      <c r="T983" s="58"/>
      <c r="U983" s="58"/>
      <c r="V983" s="58"/>
      <c r="W983" s="58"/>
      <c r="X983" s="58"/>
      <c r="Y983" s="58"/>
    </row>
    <row r="984">
      <c r="A984" s="57"/>
      <c r="B984" s="57"/>
      <c r="C984" s="57"/>
      <c r="D984" s="57"/>
      <c r="E984" s="57"/>
      <c r="F984" s="58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8"/>
      <c r="S984" s="58"/>
      <c r="T984" s="58"/>
      <c r="U984" s="58"/>
      <c r="V984" s="58"/>
      <c r="W984" s="58"/>
      <c r="X984" s="58"/>
      <c r="Y984" s="58"/>
    </row>
    <row r="985">
      <c r="A985" s="57"/>
      <c r="B985" s="57"/>
      <c r="C985" s="57"/>
      <c r="D985" s="57"/>
      <c r="E985" s="57"/>
      <c r="F985" s="58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8"/>
      <c r="S985" s="58"/>
      <c r="T985" s="58"/>
      <c r="U985" s="58"/>
      <c r="V985" s="58"/>
      <c r="W985" s="58"/>
      <c r="X985" s="58"/>
      <c r="Y985" s="58"/>
    </row>
    <row r="986">
      <c r="A986" s="57"/>
      <c r="B986" s="57"/>
      <c r="C986" s="57"/>
      <c r="D986" s="57"/>
      <c r="E986" s="57"/>
      <c r="F986" s="58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8"/>
      <c r="S986" s="58"/>
      <c r="T986" s="58"/>
      <c r="U986" s="58"/>
      <c r="V986" s="58"/>
      <c r="W986" s="58"/>
      <c r="X986" s="58"/>
      <c r="Y986" s="58"/>
    </row>
    <row r="987">
      <c r="A987" s="57"/>
      <c r="B987" s="57"/>
      <c r="C987" s="57"/>
      <c r="D987" s="57"/>
      <c r="E987" s="57"/>
      <c r="F987" s="58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8"/>
      <c r="S987" s="58"/>
      <c r="T987" s="58"/>
      <c r="U987" s="58"/>
      <c r="V987" s="58"/>
      <c r="W987" s="58"/>
      <c r="X987" s="58"/>
      <c r="Y987" s="58"/>
    </row>
    <row r="988">
      <c r="A988" s="57"/>
      <c r="B988" s="57"/>
      <c r="C988" s="57"/>
      <c r="D988" s="57"/>
      <c r="E988" s="57"/>
      <c r="F988" s="58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8"/>
      <c r="S988" s="58"/>
      <c r="T988" s="58"/>
      <c r="U988" s="58"/>
      <c r="V988" s="58"/>
      <c r="W988" s="58"/>
      <c r="X988" s="58"/>
      <c r="Y988" s="58"/>
    </row>
    <row r="989">
      <c r="A989" s="57"/>
      <c r="B989" s="57"/>
      <c r="C989" s="57"/>
      <c r="D989" s="57"/>
      <c r="E989" s="57"/>
      <c r="F989" s="58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8"/>
      <c r="S989" s="58"/>
      <c r="T989" s="58"/>
      <c r="U989" s="58"/>
      <c r="V989" s="58"/>
      <c r="W989" s="58"/>
      <c r="X989" s="58"/>
      <c r="Y989" s="58"/>
    </row>
    <row r="990">
      <c r="A990" s="57"/>
      <c r="B990" s="57"/>
      <c r="C990" s="57"/>
      <c r="D990" s="57"/>
      <c r="E990" s="57"/>
      <c r="F990" s="58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8"/>
      <c r="S990" s="58"/>
      <c r="T990" s="58"/>
      <c r="U990" s="58"/>
      <c r="V990" s="58"/>
      <c r="W990" s="58"/>
      <c r="X990" s="58"/>
      <c r="Y990" s="58"/>
    </row>
    <row r="991">
      <c r="A991" s="57"/>
      <c r="B991" s="57"/>
      <c r="C991" s="57"/>
      <c r="D991" s="57"/>
      <c r="E991" s="57"/>
      <c r="F991" s="58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8"/>
      <c r="S991" s="58"/>
      <c r="T991" s="58"/>
      <c r="U991" s="58"/>
      <c r="V991" s="58"/>
      <c r="W991" s="58"/>
      <c r="X991" s="58"/>
      <c r="Y991" s="58"/>
    </row>
    <row r="992">
      <c r="A992" s="57"/>
      <c r="B992" s="57"/>
      <c r="C992" s="57"/>
      <c r="D992" s="57"/>
      <c r="E992" s="57"/>
      <c r="F992" s="58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8"/>
      <c r="S992" s="58"/>
      <c r="T992" s="58"/>
      <c r="U992" s="58"/>
      <c r="V992" s="58"/>
      <c r="W992" s="58"/>
      <c r="X992" s="58"/>
      <c r="Y992" s="58"/>
    </row>
    <row r="993">
      <c r="A993" s="57"/>
      <c r="B993" s="57"/>
      <c r="C993" s="57"/>
      <c r="D993" s="57"/>
      <c r="E993" s="57"/>
      <c r="F993" s="58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8"/>
      <c r="S993" s="58"/>
      <c r="T993" s="58"/>
      <c r="U993" s="58"/>
      <c r="V993" s="58"/>
      <c r="W993" s="58"/>
      <c r="X993" s="58"/>
      <c r="Y993" s="58"/>
    </row>
    <row r="994">
      <c r="A994" s="57"/>
      <c r="B994" s="57"/>
      <c r="C994" s="57"/>
      <c r="D994" s="57"/>
      <c r="E994" s="57"/>
      <c r="F994" s="58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8"/>
      <c r="S994" s="58"/>
      <c r="T994" s="58"/>
      <c r="U994" s="58"/>
      <c r="V994" s="58"/>
      <c r="W994" s="58"/>
      <c r="X994" s="58"/>
      <c r="Y994" s="58"/>
    </row>
    <row r="995">
      <c r="A995" s="57"/>
      <c r="B995" s="57"/>
      <c r="C995" s="57"/>
      <c r="D995" s="57"/>
      <c r="E995" s="57"/>
      <c r="F995" s="58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8"/>
      <c r="S995" s="58"/>
      <c r="T995" s="58"/>
      <c r="U995" s="58"/>
      <c r="V995" s="58"/>
      <c r="W995" s="58"/>
      <c r="X995" s="58"/>
      <c r="Y995" s="58"/>
    </row>
    <row r="996">
      <c r="A996" s="57"/>
      <c r="B996" s="57"/>
      <c r="C996" s="57"/>
      <c r="D996" s="57"/>
      <c r="E996" s="57"/>
      <c r="F996" s="58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8"/>
      <c r="S996" s="58"/>
      <c r="T996" s="58"/>
      <c r="U996" s="58"/>
      <c r="V996" s="58"/>
      <c r="W996" s="58"/>
      <c r="X996" s="58"/>
      <c r="Y996" s="58"/>
    </row>
    <row r="997">
      <c r="A997" s="57"/>
      <c r="B997" s="57"/>
      <c r="C997" s="57"/>
      <c r="D997" s="57"/>
      <c r="E997" s="57"/>
      <c r="F997" s="58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8"/>
      <c r="S997" s="58"/>
      <c r="T997" s="58"/>
      <c r="U997" s="58"/>
      <c r="V997" s="58"/>
      <c r="W997" s="58"/>
      <c r="X997" s="58"/>
      <c r="Y997" s="58"/>
    </row>
    <row r="998">
      <c r="A998" s="57"/>
      <c r="B998" s="57"/>
      <c r="C998" s="57"/>
      <c r="D998" s="57"/>
      <c r="E998" s="57"/>
      <c r="F998" s="58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8"/>
      <c r="S998" s="58"/>
      <c r="T998" s="58"/>
      <c r="U998" s="58"/>
      <c r="V998" s="58"/>
      <c r="W998" s="58"/>
      <c r="X998" s="58"/>
      <c r="Y998" s="58"/>
    </row>
  </sheetData>
  <conditionalFormatting sqref="D2:D64">
    <cfRule type="expression" dxfId="0" priority="1">
      <formula>D2&gt;2/3*$D$67</formula>
    </cfRule>
  </conditionalFormatting>
  <conditionalFormatting sqref="D2:D64">
    <cfRule type="expression" dxfId="1" priority="2">
      <formula>D2&lt;4/3*$D$66</formula>
    </cfRule>
  </conditionalFormatting>
  <conditionalFormatting sqref="F2:F64">
    <cfRule type="expression" dxfId="0" priority="3">
      <formula>F2&gt;$F$65+0.05</formula>
    </cfRule>
  </conditionalFormatting>
  <conditionalFormatting sqref="F2:F64">
    <cfRule type="expression" dxfId="1" priority="4">
      <formula>F2&lt;$F$65-0.05</formula>
    </cfRule>
  </conditionalFormatting>
  <conditionalFormatting sqref="G2:G64">
    <cfRule type="expression" dxfId="0" priority="5">
      <formula>G2&gt;2/3*$G$67</formula>
    </cfRule>
  </conditionalFormatting>
  <conditionalFormatting sqref="G2:G64">
    <cfRule type="expression" dxfId="1" priority="6">
      <formula>G2&lt;4/3*$G$66</formula>
    </cfRule>
  </conditionalFormatting>
  <conditionalFormatting sqref="H2:H64">
    <cfRule type="expression" dxfId="0" priority="7">
      <formula>H2&gt;2/3*$H$67</formula>
    </cfRule>
  </conditionalFormatting>
  <conditionalFormatting sqref="H2:H64">
    <cfRule type="expression" dxfId="1" priority="8">
      <formula>H2&lt;4/3*$H$66</formula>
    </cfRule>
  </conditionalFormatting>
  <conditionalFormatting sqref="I2:I64">
    <cfRule type="expression" dxfId="1" priority="9">
      <formula>I2&lt;4/3*$I$66</formula>
    </cfRule>
  </conditionalFormatting>
  <conditionalFormatting sqref="I2:I64">
    <cfRule type="expression" dxfId="0" priority="10">
      <formula>I2&gt;2/3*$I$67</formula>
    </cfRule>
  </conditionalFormatting>
  <conditionalFormatting sqref="J2:J64">
    <cfRule type="expression" dxfId="0" priority="11">
      <formula>J2&gt;2/3*$J$67</formula>
    </cfRule>
  </conditionalFormatting>
  <conditionalFormatting sqref="K2:K64">
    <cfRule type="expression" dxfId="0" priority="12">
      <formula>K2&gt;2/3*$K$67</formula>
    </cfRule>
  </conditionalFormatting>
  <conditionalFormatting sqref="L2:L64">
    <cfRule type="expression" dxfId="0" priority="13">
      <formula>L2&gt;2/3*$L$67</formula>
    </cfRule>
  </conditionalFormatting>
  <conditionalFormatting sqref="M2:M64">
    <cfRule type="expression" dxfId="0" priority="14">
      <formula>M2&gt;2/3*$M$67</formula>
    </cfRule>
  </conditionalFormatting>
  <conditionalFormatting sqref="N2:N64">
    <cfRule type="expression" dxfId="0" priority="15">
      <formula>N2&gt;2/3*$N$67</formula>
    </cfRule>
  </conditionalFormatting>
  <conditionalFormatting sqref="O2:O64">
    <cfRule type="expression" dxfId="0" priority="16">
      <formula>O2&gt;2/3*$O$67</formula>
    </cfRule>
  </conditionalFormatting>
  <conditionalFormatting sqref="P2:P64">
    <cfRule type="expression" dxfId="0" priority="17">
      <formula>P2&gt;2/3*$P$67</formula>
    </cfRule>
  </conditionalFormatting>
  <conditionalFormatting sqref="Q2:Q64">
    <cfRule type="expression" dxfId="0" priority="18">
      <formula>Q2&gt;2/3*$Q$67</formula>
    </cfRule>
  </conditionalFormatting>
  <conditionalFormatting sqref="J2:J64">
    <cfRule type="expression" dxfId="1" priority="19">
      <formula>J2&lt;4/3*$J$66</formula>
    </cfRule>
  </conditionalFormatting>
  <conditionalFormatting sqref="K2:K64">
    <cfRule type="expression" dxfId="1" priority="20">
      <formula>K2&lt;4/3*$K$66</formula>
    </cfRule>
  </conditionalFormatting>
  <conditionalFormatting sqref="L2:L64">
    <cfRule type="expression" dxfId="1" priority="21">
      <formula>L2&lt;4/3*$L$66</formula>
    </cfRule>
  </conditionalFormatting>
  <conditionalFormatting sqref="M2:M64">
    <cfRule type="expression" dxfId="1" priority="22">
      <formula>M2&lt;4/3*$M$66</formula>
    </cfRule>
  </conditionalFormatting>
  <conditionalFormatting sqref="N2:N64">
    <cfRule type="expression" dxfId="1" priority="23">
      <formula>N2&lt;4/3*$N$66</formula>
    </cfRule>
  </conditionalFormatting>
  <conditionalFormatting sqref="O2:O64">
    <cfRule type="expression" dxfId="1" priority="24">
      <formula>O2&lt;4/3*$O$66</formula>
    </cfRule>
  </conditionalFormatting>
  <conditionalFormatting sqref="P2:P64">
    <cfRule type="expression" dxfId="1" priority="25">
      <formula>P2&lt;4/3*$P$66</formula>
    </cfRule>
  </conditionalFormatting>
  <conditionalFormatting sqref="Q2:Q64">
    <cfRule type="expression" dxfId="1" priority="26">
      <formula>Q2&lt;4/3*$Q$66</formula>
    </cfRule>
  </conditionalFormatting>
  <conditionalFormatting sqref="R2:R64">
    <cfRule type="expression" dxfId="1" priority="27">
      <formula>R2&lt;$R$65-0.05</formula>
    </cfRule>
  </conditionalFormatting>
  <conditionalFormatting sqref="S2:S64">
    <cfRule type="expression" dxfId="1" priority="28">
      <formula>S2&lt;$S$65-0.05</formula>
    </cfRule>
  </conditionalFormatting>
  <conditionalFormatting sqref="T2:T64">
    <cfRule type="expression" dxfId="1" priority="29">
      <formula>T2&lt;$T$65-0.05</formula>
    </cfRule>
  </conditionalFormatting>
  <conditionalFormatting sqref="U2:U64">
    <cfRule type="expression" dxfId="1" priority="30">
      <formula>U2&lt;$U$65-0.05</formula>
    </cfRule>
  </conditionalFormatting>
  <conditionalFormatting sqref="V2:V64">
    <cfRule type="expression" dxfId="1" priority="31">
      <formula>V2&lt;$V$65*3/4</formula>
    </cfRule>
  </conditionalFormatting>
  <conditionalFormatting sqref="W2:W64">
    <cfRule type="expression" dxfId="1" priority="32">
      <formula>W2&lt;$W$65-0.05</formula>
    </cfRule>
  </conditionalFormatting>
  <conditionalFormatting sqref="X2:X64">
    <cfRule type="expression" dxfId="1" priority="33">
      <formula>X2&lt;$X$65*3/4</formula>
    </cfRule>
  </conditionalFormatting>
  <conditionalFormatting sqref="Y2:Y64">
    <cfRule type="expression" dxfId="1" priority="34">
      <formula>Y2&lt;$Y$65*3/4</formula>
    </cfRule>
  </conditionalFormatting>
  <conditionalFormatting sqref="R2:R64">
    <cfRule type="expression" dxfId="0" priority="35">
      <formula>R2&gt;$R$65+0.05</formula>
    </cfRule>
  </conditionalFormatting>
  <conditionalFormatting sqref="S2:S64">
    <cfRule type="expression" dxfId="0" priority="36">
      <formula>S2&gt;$S$65+0.05</formula>
    </cfRule>
  </conditionalFormatting>
  <conditionalFormatting sqref="T2:T64">
    <cfRule type="expression" dxfId="0" priority="37">
      <formula>T2&gt;$T$65+0.05</formula>
    </cfRule>
  </conditionalFormatting>
  <conditionalFormatting sqref="U2:U64">
    <cfRule type="expression" dxfId="0" priority="38">
      <formula>U2&gt;$U$65+0.05</formula>
    </cfRule>
  </conditionalFormatting>
  <conditionalFormatting sqref="W2:W64">
    <cfRule type="expression" dxfId="0" priority="39">
      <formula>W2&gt;$W$65+0.05</formula>
    </cfRule>
  </conditionalFormatting>
  <conditionalFormatting sqref="V2:V64">
    <cfRule type="expression" dxfId="0" priority="40">
      <formula>V2&gt;$V$65*5/4</formula>
    </cfRule>
  </conditionalFormatting>
  <conditionalFormatting sqref="X2:X64">
    <cfRule type="expression" dxfId="0" priority="41">
      <formula>X2&gt;$X$65*5/4</formula>
    </cfRule>
  </conditionalFormatting>
  <conditionalFormatting sqref="Y2:Y64">
    <cfRule type="expression" dxfId="0" priority="42">
      <formula>Y2&gt;$Y$65*5/4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25.25"/>
    <col customWidth="1" min="4" max="4" width="14.38"/>
    <col hidden="1" min="5" max="5" width="12.63"/>
    <col customWidth="1" min="6" max="6" width="14.0"/>
    <col customWidth="1" min="8" max="8" width="16.13"/>
    <col customWidth="1" min="9" max="9" width="15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</row>
    <row r="2">
      <c r="A2" s="9" t="s">
        <v>25</v>
      </c>
      <c r="B2" s="10" t="s">
        <v>26</v>
      </c>
      <c r="C2" s="9" t="s">
        <v>106</v>
      </c>
      <c r="D2" s="13">
        <v>1438.0</v>
      </c>
      <c r="E2" s="11"/>
      <c r="F2" s="12">
        <f t="shared" ref="F2:F65" si="1">G2/D2</f>
        <v>0.4819193324</v>
      </c>
      <c r="G2" s="13">
        <v>693.0</v>
      </c>
      <c r="H2" s="13">
        <v>8.0</v>
      </c>
      <c r="I2" s="15">
        <v>2035.0</v>
      </c>
      <c r="J2" s="13">
        <v>321.0</v>
      </c>
      <c r="K2" s="13">
        <v>362.0</v>
      </c>
      <c r="L2" s="13">
        <v>343.0</v>
      </c>
      <c r="M2" s="13">
        <v>207.0</v>
      </c>
      <c r="N2" s="13">
        <v>201.0</v>
      </c>
      <c r="O2" s="13">
        <v>449.0</v>
      </c>
      <c r="P2" s="13">
        <v>90.0</v>
      </c>
      <c r="Q2" s="15">
        <v>62.0</v>
      </c>
      <c r="R2" s="36">
        <f t="shared" ref="R2:R65" si="2">J2/I2</f>
        <v>0.1577395577</v>
      </c>
      <c r="S2" s="12">
        <f t="shared" ref="S2:S65" si="3">K2/I2</f>
        <v>0.1778869779</v>
      </c>
      <c r="T2" s="12">
        <f t="shared" ref="T2:T65" si="4">L2/I2</f>
        <v>0.1685503686</v>
      </c>
      <c r="U2" s="12">
        <f t="shared" ref="U2:U65" si="5">M2/I2</f>
        <v>0.1017199017</v>
      </c>
      <c r="V2" s="12">
        <f t="shared" ref="V2:V65" si="6">N2/I2</f>
        <v>0.09877149877</v>
      </c>
      <c r="W2" s="12">
        <f t="shared" ref="W2:W65" si="7">O2/I2</f>
        <v>0.2206388206</v>
      </c>
      <c r="X2" s="12">
        <f t="shared" ref="X2:X65" si="8">P2/I2</f>
        <v>0.04422604423</v>
      </c>
      <c r="Y2" s="16">
        <f t="shared" ref="Y2:Y65" si="9">Q2/I2</f>
        <v>0.03046683047</v>
      </c>
    </row>
    <row r="3">
      <c r="A3" s="17" t="s">
        <v>25</v>
      </c>
      <c r="B3" s="18" t="s">
        <v>28</v>
      </c>
      <c r="C3" s="17" t="s">
        <v>106</v>
      </c>
      <c r="D3" s="21">
        <v>4132.0</v>
      </c>
      <c r="E3" s="19"/>
      <c r="F3" s="20">
        <f t="shared" si="1"/>
        <v>0.6348015489</v>
      </c>
      <c r="G3" s="21">
        <v>2623.0</v>
      </c>
      <c r="H3" s="21">
        <v>26.0</v>
      </c>
      <c r="I3" s="23">
        <v>7649.0</v>
      </c>
      <c r="J3" s="21">
        <v>699.0</v>
      </c>
      <c r="K3" s="21">
        <v>1118.0</v>
      </c>
      <c r="L3" s="21">
        <v>1543.0</v>
      </c>
      <c r="M3" s="21">
        <v>1141.0</v>
      </c>
      <c r="N3" s="21">
        <v>543.0</v>
      </c>
      <c r="O3" s="21">
        <v>1953.0</v>
      </c>
      <c r="P3" s="21">
        <v>317.0</v>
      </c>
      <c r="Q3" s="23">
        <v>335.0</v>
      </c>
      <c r="R3" s="37">
        <f t="shared" si="2"/>
        <v>0.09138449471</v>
      </c>
      <c r="S3" s="20">
        <f t="shared" si="3"/>
        <v>0.1461628971</v>
      </c>
      <c r="T3" s="20">
        <f t="shared" si="4"/>
        <v>0.2017257158</v>
      </c>
      <c r="U3" s="20">
        <f t="shared" si="5"/>
        <v>0.1491698261</v>
      </c>
      <c r="V3" s="20">
        <f t="shared" si="6"/>
        <v>0.07098967185</v>
      </c>
      <c r="W3" s="20">
        <f t="shared" si="7"/>
        <v>0.2553274938</v>
      </c>
      <c r="X3" s="20">
        <f t="shared" si="8"/>
        <v>0.04144332592</v>
      </c>
      <c r="Y3" s="24">
        <f t="shared" si="9"/>
        <v>0.04379657472</v>
      </c>
    </row>
    <row r="4">
      <c r="A4" s="17" t="s">
        <v>25</v>
      </c>
      <c r="B4" s="18" t="s">
        <v>29</v>
      </c>
      <c r="C4" s="17" t="s">
        <v>106</v>
      </c>
      <c r="D4" s="21">
        <v>9924.0</v>
      </c>
      <c r="E4" s="19"/>
      <c r="F4" s="20">
        <f t="shared" si="1"/>
        <v>0.594719871</v>
      </c>
      <c r="G4" s="21">
        <v>5902.0</v>
      </c>
      <c r="H4" s="21">
        <v>57.0</v>
      </c>
      <c r="I4" s="23">
        <v>17137.0</v>
      </c>
      <c r="J4" s="21">
        <v>1733.0</v>
      </c>
      <c r="K4" s="21">
        <v>2219.0</v>
      </c>
      <c r="L4" s="21">
        <v>3802.0</v>
      </c>
      <c r="M4" s="21">
        <v>2196.0</v>
      </c>
      <c r="N4" s="21">
        <v>1053.0</v>
      </c>
      <c r="O4" s="21">
        <v>4403.0</v>
      </c>
      <c r="P4" s="21">
        <v>949.0</v>
      </c>
      <c r="Q4" s="23">
        <v>782.0</v>
      </c>
      <c r="R4" s="37">
        <f t="shared" si="2"/>
        <v>0.1011262181</v>
      </c>
      <c r="S4" s="20">
        <f t="shared" si="3"/>
        <v>0.1294859077</v>
      </c>
      <c r="T4" s="20">
        <f t="shared" si="4"/>
        <v>0.2218591352</v>
      </c>
      <c r="U4" s="20">
        <f t="shared" si="5"/>
        <v>0.1281437825</v>
      </c>
      <c r="V4" s="20">
        <f t="shared" si="6"/>
        <v>0.06144599405</v>
      </c>
      <c r="W4" s="20">
        <f t="shared" si="7"/>
        <v>0.2569294509</v>
      </c>
      <c r="X4" s="20">
        <f t="shared" si="8"/>
        <v>0.0553772539</v>
      </c>
      <c r="Y4" s="24">
        <f t="shared" si="9"/>
        <v>0.04563225769</v>
      </c>
    </row>
    <row r="5">
      <c r="A5" s="17" t="s">
        <v>25</v>
      </c>
      <c r="B5" s="18" t="s">
        <v>30</v>
      </c>
      <c r="C5" s="17" t="s">
        <v>106</v>
      </c>
      <c r="D5" s="21">
        <v>10750.0</v>
      </c>
      <c r="E5" s="19"/>
      <c r="F5" s="20">
        <f t="shared" si="1"/>
        <v>0.7021395349</v>
      </c>
      <c r="G5" s="21">
        <v>7548.0</v>
      </c>
      <c r="H5" s="21">
        <v>61.0</v>
      </c>
      <c r="I5" s="23">
        <v>22056.0</v>
      </c>
      <c r="J5" s="21">
        <v>1597.0</v>
      </c>
      <c r="K5" s="21">
        <v>3135.0</v>
      </c>
      <c r="L5" s="21">
        <v>5139.0</v>
      </c>
      <c r="M5" s="21">
        <v>3015.0</v>
      </c>
      <c r="N5" s="21">
        <v>1128.0</v>
      </c>
      <c r="O5" s="21">
        <v>6206.0</v>
      </c>
      <c r="P5" s="21">
        <v>816.0</v>
      </c>
      <c r="Q5" s="23">
        <v>1020.0</v>
      </c>
      <c r="R5" s="37">
        <f t="shared" si="2"/>
        <v>0.07240660138</v>
      </c>
      <c r="S5" s="20">
        <f t="shared" si="3"/>
        <v>0.1421381937</v>
      </c>
      <c r="T5" s="20">
        <f t="shared" si="4"/>
        <v>0.2329978237</v>
      </c>
      <c r="U5" s="20">
        <f t="shared" si="5"/>
        <v>0.1366974973</v>
      </c>
      <c r="V5" s="20">
        <f t="shared" si="6"/>
        <v>0.05114254625</v>
      </c>
      <c r="W5" s="20">
        <f t="shared" si="7"/>
        <v>0.2813746826</v>
      </c>
      <c r="X5" s="20">
        <f t="shared" si="8"/>
        <v>0.03699673558</v>
      </c>
      <c r="Y5" s="24">
        <f t="shared" si="9"/>
        <v>0.04624591948</v>
      </c>
    </row>
    <row r="6">
      <c r="A6" s="17" t="s">
        <v>25</v>
      </c>
      <c r="B6" s="18" t="s">
        <v>31</v>
      </c>
      <c r="C6" s="17" t="s">
        <v>106</v>
      </c>
      <c r="D6" s="21">
        <v>8309.0</v>
      </c>
      <c r="E6" s="19"/>
      <c r="F6" s="20">
        <f t="shared" si="1"/>
        <v>0.6783006379</v>
      </c>
      <c r="G6" s="21">
        <v>5636.0</v>
      </c>
      <c r="H6" s="21">
        <v>49.0</v>
      </c>
      <c r="I6" s="23">
        <v>16478.0</v>
      </c>
      <c r="J6" s="21">
        <v>1445.0</v>
      </c>
      <c r="K6" s="21">
        <v>2430.0</v>
      </c>
      <c r="L6" s="21">
        <v>3176.0</v>
      </c>
      <c r="M6" s="21">
        <v>2364.0</v>
      </c>
      <c r="N6" s="21">
        <v>1123.0</v>
      </c>
      <c r="O6" s="21">
        <v>4801.0</v>
      </c>
      <c r="P6" s="21">
        <v>531.0</v>
      </c>
      <c r="Q6" s="23">
        <v>608.0</v>
      </c>
      <c r="R6" s="37">
        <f t="shared" si="2"/>
        <v>0.08769268115</v>
      </c>
      <c r="S6" s="20">
        <f t="shared" si="3"/>
        <v>0.1474693531</v>
      </c>
      <c r="T6" s="20">
        <f t="shared" si="4"/>
        <v>0.1927418376</v>
      </c>
      <c r="U6" s="20">
        <f t="shared" si="5"/>
        <v>0.1434640126</v>
      </c>
      <c r="V6" s="20">
        <f t="shared" si="6"/>
        <v>0.06815147469</v>
      </c>
      <c r="W6" s="20">
        <f t="shared" si="7"/>
        <v>0.2913581745</v>
      </c>
      <c r="X6" s="20">
        <f t="shared" si="8"/>
        <v>0.03222478456</v>
      </c>
      <c r="Y6" s="24">
        <f t="shared" si="9"/>
        <v>0.03689768176</v>
      </c>
    </row>
    <row r="7">
      <c r="A7" s="17" t="s">
        <v>25</v>
      </c>
      <c r="B7" s="18" t="s">
        <v>32</v>
      </c>
      <c r="C7" s="17" t="s">
        <v>106</v>
      </c>
      <c r="D7" s="21">
        <v>7903.0</v>
      </c>
      <c r="E7" s="19"/>
      <c r="F7" s="20">
        <f t="shared" si="1"/>
        <v>0.7252941921</v>
      </c>
      <c r="G7" s="21">
        <v>5732.0</v>
      </c>
      <c r="H7" s="21">
        <v>30.0</v>
      </c>
      <c r="I7" s="23">
        <v>16854.0</v>
      </c>
      <c r="J7" s="21">
        <v>1301.0</v>
      </c>
      <c r="K7" s="21">
        <v>2717.0</v>
      </c>
      <c r="L7" s="21">
        <v>2562.0</v>
      </c>
      <c r="M7" s="21">
        <v>2644.0</v>
      </c>
      <c r="N7" s="21">
        <v>1260.0</v>
      </c>
      <c r="O7" s="21">
        <v>5324.0</v>
      </c>
      <c r="P7" s="21">
        <v>424.0</v>
      </c>
      <c r="Q7" s="23">
        <v>622.0</v>
      </c>
      <c r="R7" s="37">
        <f t="shared" si="2"/>
        <v>0.0771923579</v>
      </c>
      <c r="S7" s="20">
        <f t="shared" si="3"/>
        <v>0.1612080218</v>
      </c>
      <c r="T7" s="20">
        <f t="shared" si="4"/>
        <v>0.152011392</v>
      </c>
      <c r="U7" s="20">
        <f t="shared" si="5"/>
        <v>0.1568767058</v>
      </c>
      <c r="V7" s="20">
        <f t="shared" si="6"/>
        <v>0.07475970096</v>
      </c>
      <c r="W7" s="20">
        <f t="shared" si="7"/>
        <v>0.3158894031</v>
      </c>
      <c r="X7" s="20">
        <f t="shared" si="8"/>
        <v>0.0251572327</v>
      </c>
      <c r="Y7" s="24">
        <f t="shared" si="9"/>
        <v>0.03690518571</v>
      </c>
    </row>
    <row r="8">
      <c r="A8" s="17" t="s">
        <v>25</v>
      </c>
      <c r="B8" s="18" t="s">
        <v>33</v>
      </c>
      <c r="C8" s="25" t="s">
        <v>106</v>
      </c>
      <c r="D8" s="29">
        <v>6938.0</v>
      </c>
      <c r="E8" s="27"/>
      <c r="F8" s="28">
        <f t="shared" si="1"/>
        <v>0.6480253675</v>
      </c>
      <c r="G8" s="29">
        <v>4496.0</v>
      </c>
      <c r="H8" s="29">
        <v>31.0</v>
      </c>
      <c r="I8" s="31">
        <v>12956.0</v>
      </c>
      <c r="J8" s="21">
        <v>1373.0</v>
      </c>
      <c r="K8" s="21">
        <v>2187.0</v>
      </c>
      <c r="L8" s="21">
        <v>2497.0</v>
      </c>
      <c r="M8" s="21">
        <v>1791.0</v>
      </c>
      <c r="N8" s="21">
        <v>842.0</v>
      </c>
      <c r="O8" s="21">
        <v>3199.0</v>
      </c>
      <c r="P8" s="21">
        <v>445.0</v>
      </c>
      <c r="Q8" s="23">
        <v>622.0</v>
      </c>
      <c r="R8" s="37">
        <f t="shared" si="2"/>
        <v>0.1059740661</v>
      </c>
      <c r="S8" s="20">
        <f t="shared" si="3"/>
        <v>0.1688020994</v>
      </c>
      <c r="T8" s="20">
        <f t="shared" si="4"/>
        <v>0.1927292374</v>
      </c>
      <c r="U8" s="20">
        <f t="shared" si="5"/>
        <v>0.1382371102</v>
      </c>
      <c r="V8" s="20">
        <f t="shared" si="6"/>
        <v>0.0649891942</v>
      </c>
      <c r="W8" s="20">
        <f t="shared" si="7"/>
        <v>0.2469126274</v>
      </c>
      <c r="X8" s="20">
        <f t="shared" si="8"/>
        <v>0.03434702069</v>
      </c>
      <c r="Y8" s="24">
        <f t="shared" si="9"/>
        <v>0.04800864464</v>
      </c>
    </row>
    <row r="9">
      <c r="A9" s="9" t="s">
        <v>34</v>
      </c>
      <c r="B9" s="10" t="s">
        <v>35</v>
      </c>
      <c r="C9" s="17" t="s">
        <v>106</v>
      </c>
      <c r="D9" s="21">
        <v>9493.0</v>
      </c>
      <c r="E9" s="19"/>
      <c r="F9" s="20">
        <f t="shared" si="1"/>
        <v>0.4855156431</v>
      </c>
      <c r="G9" s="21">
        <v>4609.0</v>
      </c>
      <c r="H9" s="21">
        <v>69.0</v>
      </c>
      <c r="I9" s="23">
        <v>13278.0</v>
      </c>
      <c r="J9" s="13">
        <v>2273.0</v>
      </c>
      <c r="K9" s="13">
        <v>2054.0</v>
      </c>
      <c r="L9" s="13">
        <v>3031.0</v>
      </c>
      <c r="M9" s="13">
        <v>1412.0</v>
      </c>
      <c r="N9" s="13">
        <v>478.0</v>
      </c>
      <c r="O9" s="13">
        <v>2537.0</v>
      </c>
      <c r="P9" s="13">
        <v>868.0</v>
      </c>
      <c r="Q9" s="15">
        <v>625.0</v>
      </c>
      <c r="R9" s="36">
        <f t="shared" si="2"/>
        <v>0.1711854195</v>
      </c>
      <c r="S9" s="12">
        <f t="shared" si="3"/>
        <v>0.1546919717</v>
      </c>
      <c r="T9" s="12">
        <f t="shared" si="4"/>
        <v>0.2282723302</v>
      </c>
      <c r="U9" s="12">
        <f t="shared" si="5"/>
        <v>0.1063413165</v>
      </c>
      <c r="V9" s="12">
        <f t="shared" si="6"/>
        <v>0.0359993975</v>
      </c>
      <c r="W9" s="12">
        <f t="shared" si="7"/>
        <v>0.1910679319</v>
      </c>
      <c r="X9" s="12">
        <f t="shared" si="8"/>
        <v>0.06537129086</v>
      </c>
      <c r="Y9" s="16">
        <f t="shared" si="9"/>
        <v>0.04707034192</v>
      </c>
    </row>
    <row r="10">
      <c r="A10" s="17" t="s">
        <v>34</v>
      </c>
      <c r="B10" s="18" t="s">
        <v>36</v>
      </c>
      <c r="C10" s="17" t="s">
        <v>106</v>
      </c>
      <c r="D10" s="21">
        <v>8107.0</v>
      </c>
      <c r="E10" s="19"/>
      <c r="F10" s="20">
        <f t="shared" si="1"/>
        <v>0.503885531</v>
      </c>
      <c r="G10" s="21">
        <v>4085.0</v>
      </c>
      <c r="H10" s="21">
        <v>56.0</v>
      </c>
      <c r="I10" s="23">
        <v>11593.0</v>
      </c>
      <c r="J10" s="21">
        <v>2578.0</v>
      </c>
      <c r="K10" s="21">
        <v>2910.0</v>
      </c>
      <c r="L10" s="21">
        <v>2427.0</v>
      </c>
      <c r="M10" s="21">
        <v>1695.0</v>
      </c>
      <c r="N10" s="21">
        <v>344.0</v>
      </c>
      <c r="O10" s="21">
        <v>934.0</v>
      </c>
      <c r="P10" s="21">
        <v>348.0</v>
      </c>
      <c r="Q10" s="23">
        <v>357.0</v>
      </c>
      <c r="R10" s="37">
        <f t="shared" si="2"/>
        <v>0.2223755715</v>
      </c>
      <c r="S10" s="20">
        <f t="shared" si="3"/>
        <v>0.2510135427</v>
      </c>
      <c r="T10" s="20">
        <f t="shared" si="4"/>
        <v>0.2093504701</v>
      </c>
      <c r="U10" s="20">
        <f t="shared" si="5"/>
        <v>0.1462089192</v>
      </c>
      <c r="V10" s="20">
        <f t="shared" si="6"/>
        <v>0.02967307858</v>
      </c>
      <c r="W10" s="20">
        <f t="shared" si="7"/>
        <v>0.08056585871</v>
      </c>
      <c r="X10" s="20">
        <f t="shared" si="8"/>
        <v>0.03001811438</v>
      </c>
      <c r="Y10" s="24">
        <f t="shared" si="9"/>
        <v>0.03079444492</v>
      </c>
    </row>
    <row r="11">
      <c r="A11" s="17" t="s">
        <v>34</v>
      </c>
      <c r="B11" s="18" t="s">
        <v>37</v>
      </c>
      <c r="C11" s="17" t="s">
        <v>106</v>
      </c>
      <c r="D11" s="21">
        <v>3781.0</v>
      </c>
      <c r="E11" s="19"/>
      <c r="F11" s="20">
        <f t="shared" si="1"/>
        <v>0.4437979371</v>
      </c>
      <c r="G11" s="21">
        <v>1678.0</v>
      </c>
      <c r="H11" s="21">
        <v>31.0</v>
      </c>
      <c r="I11" s="23">
        <v>4702.0</v>
      </c>
      <c r="J11" s="21">
        <v>1173.0</v>
      </c>
      <c r="K11" s="21">
        <v>819.0</v>
      </c>
      <c r="L11" s="21">
        <v>780.0</v>
      </c>
      <c r="M11" s="21">
        <v>611.0</v>
      </c>
      <c r="N11" s="21">
        <v>215.0</v>
      </c>
      <c r="O11" s="21">
        <v>602.0</v>
      </c>
      <c r="P11" s="21">
        <v>304.0</v>
      </c>
      <c r="Q11" s="23">
        <v>198.0</v>
      </c>
      <c r="R11" s="37">
        <f t="shared" si="2"/>
        <v>0.2494683114</v>
      </c>
      <c r="S11" s="20">
        <f t="shared" si="3"/>
        <v>0.1741811995</v>
      </c>
      <c r="T11" s="20">
        <f t="shared" si="4"/>
        <v>0.1658868567</v>
      </c>
      <c r="U11" s="20">
        <f t="shared" si="5"/>
        <v>0.1299447044</v>
      </c>
      <c r="V11" s="20">
        <f t="shared" si="6"/>
        <v>0.04572522331</v>
      </c>
      <c r="W11" s="20">
        <f t="shared" si="7"/>
        <v>0.1280306253</v>
      </c>
      <c r="X11" s="20">
        <f t="shared" si="8"/>
        <v>0.064653339</v>
      </c>
      <c r="Y11" s="24">
        <f t="shared" si="9"/>
        <v>0.04210974054</v>
      </c>
    </row>
    <row r="12">
      <c r="A12" s="17" t="s">
        <v>34</v>
      </c>
      <c r="B12" s="18" t="s">
        <v>38</v>
      </c>
      <c r="C12" s="17" t="s">
        <v>106</v>
      </c>
      <c r="D12" s="21">
        <v>9099.0</v>
      </c>
      <c r="E12" s="19"/>
      <c r="F12" s="20">
        <f t="shared" si="1"/>
        <v>0.5043411364</v>
      </c>
      <c r="G12" s="21">
        <v>4589.0</v>
      </c>
      <c r="H12" s="21">
        <v>66.0</v>
      </c>
      <c r="I12" s="23">
        <v>13129.0</v>
      </c>
      <c r="J12" s="21">
        <v>3516.0</v>
      </c>
      <c r="K12" s="21">
        <v>2818.0</v>
      </c>
      <c r="L12" s="21">
        <v>2354.0</v>
      </c>
      <c r="M12" s="21">
        <v>1654.0</v>
      </c>
      <c r="N12" s="21">
        <v>602.0</v>
      </c>
      <c r="O12" s="21">
        <v>1172.0</v>
      </c>
      <c r="P12" s="21">
        <v>572.0</v>
      </c>
      <c r="Q12" s="23">
        <v>441.0</v>
      </c>
      <c r="R12" s="37">
        <f t="shared" si="2"/>
        <v>0.2678040978</v>
      </c>
      <c r="S12" s="20">
        <f t="shared" si="3"/>
        <v>0.214639348</v>
      </c>
      <c r="T12" s="20">
        <f t="shared" si="4"/>
        <v>0.1792977378</v>
      </c>
      <c r="U12" s="20">
        <f t="shared" si="5"/>
        <v>0.1259806535</v>
      </c>
      <c r="V12" s="20">
        <f t="shared" si="6"/>
        <v>0.04585269251</v>
      </c>
      <c r="W12" s="20">
        <f t="shared" si="7"/>
        <v>0.0892680326</v>
      </c>
      <c r="X12" s="20">
        <f t="shared" si="8"/>
        <v>0.04356767461</v>
      </c>
      <c r="Y12" s="24">
        <f t="shared" si="9"/>
        <v>0.03358976312</v>
      </c>
    </row>
    <row r="13">
      <c r="A13" s="17" t="s">
        <v>34</v>
      </c>
      <c r="B13" s="18" t="s">
        <v>39</v>
      </c>
      <c r="C13" s="17" t="s">
        <v>106</v>
      </c>
      <c r="D13" s="21">
        <v>4901.0</v>
      </c>
      <c r="E13" s="19"/>
      <c r="F13" s="20">
        <f t="shared" si="1"/>
        <v>0.5435625383</v>
      </c>
      <c r="G13" s="21">
        <v>2664.0</v>
      </c>
      <c r="H13" s="21">
        <v>29.0</v>
      </c>
      <c r="I13" s="23">
        <v>7637.0</v>
      </c>
      <c r="J13" s="21">
        <v>1799.0</v>
      </c>
      <c r="K13" s="21">
        <v>2807.0</v>
      </c>
      <c r="L13" s="21">
        <v>1083.0</v>
      </c>
      <c r="M13" s="21">
        <v>784.0</v>
      </c>
      <c r="N13" s="21">
        <v>284.0</v>
      </c>
      <c r="O13" s="21">
        <v>531.0</v>
      </c>
      <c r="P13" s="21">
        <v>136.0</v>
      </c>
      <c r="Q13" s="23">
        <v>213.0</v>
      </c>
      <c r="R13" s="37">
        <f t="shared" si="2"/>
        <v>0.235563703</v>
      </c>
      <c r="S13" s="20">
        <f t="shared" si="3"/>
        <v>0.3675527039</v>
      </c>
      <c r="T13" s="20">
        <f t="shared" si="4"/>
        <v>0.1418096111</v>
      </c>
      <c r="U13" s="20">
        <f t="shared" si="5"/>
        <v>0.1026581118</v>
      </c>
      <c r="V13" s="20">
        <f t="shared" si="6"/>
        <v>0.03718737724</v>
      </c>
      <c r="W13" s="20">
        <f t="shared" si="7"/>
        <v>0.06952992013</v>
      </c>
      <c r="X13" s="20">
        <f t="shared" si="8"/>
        <v>0.01780803981</v>
      </c>
      <c r="Y13" s="24">
        <f t="shared" si="9"/>
        <v>0.02789053293</v>
      </c>
    </row>
    <row r="14">
      <c r="A14" s="17" t="s">
        <v>34</v>
      </c>
      <c r="B14" s="18" t="s">
        <v>40</v>
      </c>
      <c r="C14" s="25" t="s">
        <v>106</v>
      </c>
      <c r="D14" s="29">
        <v>2223.0</v>
      </c>
      <c r="E14" s="27"/>
      <c r="F14" s="28">
        <f t="shared" si="1"/>
        <v>0.7080521817</v>
      </c>
      <c r="G14" s="29">
        <v>1574.0</v>
      </c>
      <c r="H14" s="29">
        <v>20.0</v>
      </c>
      <c r="I14" s="31">
        <v>4542.0</v>
      </c>
      <c r="J14" s="21">
        <v>933.0</v>
      </c>
      <c r="K14" s="21">
        <v>1893.0</v>
      </c>
      <c r="L14" s="21">
        <v>518.0</v>
      </c>
      <c r="M14" s="21">
        <v>370.0</v>
      </c>
      <c r="N14" s="21">
        <v>206.0</v>
      </c>
      <c r="O14" s="21">
        <v>396.0</v>
      </c>
      <c r="P14" s="21">
        <v>54.0</v>
      </c>
      <c r="Q14" s="23">
        <v>172.0</v>
      </c>
      <c r="R14" s="37">
        <f t="shared" si="2"/>
        <v>0.2054161162</v>
      </c>
      <c r="S14" s="20">
        <f t="shared" si="3"/>
        <v>0.4167767503</v>
      </c>
      <c r="T14" s="20">
        <f t="shared" si="4"/>
        <v>0.1140466755</v>
      </c>
      <c r="U14" s="20">
        <f t="shared" si="5"/>
        <v>0.08146191105</v>
      </c>
      <c r="V14" s="20">
        <f t="shared" si="6"/>
        <v>0.0453544694</v>
      </c>
      <c r="W14" s="20">
        <f t="shared" si="7"/>
        <v>0.08718626156</v>
      </c>
      <c r="X14" s="20">
        <f t="shared" si="8"/>
        <v>0.01188903567</v>
      </c>
      <c r="Y14" s="24">
        <f t="shared" si="9"/>
        <v>0.03786878027</v>
      </c>
    </row>
    <row r="15">
      <c r="A15" s="9" t="s">
        <v>41</v>
      </c>
      <c r="B15" s="10" t="s">
        <v>42</v>
      </c>
      <c r="C15" s="17" t="s">
        <v>106</v>
      </c>
      <c r="D15" s="21">
        <v>8989.0</v>
      </c>
      <c r="E15" s="19"/>
      <c r="F15" s="20">
        <f t="shared" si="1"/>
        <v>0.5848258983</v>
      </c>
      <c r="G15" s="21">
        <v>5257.0</v>
      </c>
      <c r="H15" s="21">
        <v>55.0</v>
      </c>
      <c r="I15" s="23">
        <v>15364.0</v>
      </c>
      <c r="J15" s="13">
        <v>1243.0</v>
      </c>
      <c r="K15" s="13">
        <v>994.0</v>
      </c>
      <c r="L15" s="13">
        <v>4833.0</v>
      </c>
      <c r="M15" s="13">
        <v>1371.0</v>
      </c>
      <c r="N15" s="13">
        <v>486.0</v>
      </c>
      <c r="O15" s="13">
        <v>4791.0</v>
      </c>
      <c r="P15" s="13">
        <v>1107.0</v>
      </c>
      <c r="Q15" s="15">
        <v>539.0</v>
      </c>
      <c r="R15" s="36">
        <f t="shared" si="2"/>
        <v>0.08090341057</v>
      </c>
      <c r="S15" s="12">
        <f t="shared" si="3"/>
        <v>0.06469669357</v>
      </c>
      <c r="T15" s="12">
        <f t="shared" si="4"/>
        <v>0.3145665191</v>
      </c>
      <c r="U15" s="12">
        <f t="shared" si="5"/>
        <v>0.08923457433</v>
      </c>
      <c r="V15" s="12">
        <f t="shared" si="6"/>
        <v>0.0316323874</v>
      </c>
      <c r="W15" s="12">
        <f t="shared" si="7"/>
        <v>0.311832856</v>
      </c>
      <c r="X15" s="12">
        <f t="shared" si="8"/>
        <v>0.07205154908</v>
      </c>
      <c r="Y15" s="16">
        <f t="shared" si="9"/>
        <v>0.03508200989</v>
      </c>
    </row>
    <row r="16">
      <c r="A16" s="17" t="s">
        <v>41</v>
      </c>
      <c r="B16" s="18" t="s">
        <v>43</v>
      </c>
      <c r="C16" s="17" t="s">
        <v>106</v>
      </c>
      <c r="D16" s="21">
        <v>8026.0</v>
      </c>
      <c r="E16" s="19"/>
      <c r="F16" s="20">
        <f t="shared" si="1"/>
        <v>0.4960129579</v>
      </c>
      <c r="G16" s="21">
        <v>3981.0</v>
      </c>
      <c r="H16" s="21">
        <v>37.0</v>
      </c>
      <c r="I16" s="23">
        <v>11449.0</v>
      </c>
      <c r="J16" s="21">
        <v>1111.0</v>
      </c>
      <c r="K16" s="21">
        <v>710.0</v>
      </c>
      <c r="L16" s="21">
        <v>3997.0</v>
      </c>
      <c r="M16" s="21">
        <v>908.0</v>
      </c>
      <c r="N16" s="21">
        <v>313.0</v>
      </c>
      <c r="O16" s="21">
        <v>2854.0</v>
      </c>
      <c r="P16" s="21">
        <v>1160.0</v>
      </c>
      <c r="Q16" s="23">
        <v>396.0</v>
      </c>
      <c r="R16" s="37">
        <f t="shared" si="2"/>
        <v>0.09703904271</v>
      </c>
      <c r="S16" s="20">
        <f t="shared" si="3"/>
        <v>0.06201414971</v>
      </c>
      <c r="T16" s="20">
        <f t="shared" si="4"/>
        <v>0.3491134597</v>
      </c>
      <c r="U16" s="20">
        <f t="shared" si="5"/>
        <v>0.07930823653</v>
      </c>
      <c r="V16" s="20">
        <f t="shared" si="6"/>
        <v>0.02733863219</v>
      </c>
      <c r="W16" s="20">
        <f t="shared" si="7"/>
        <v>0.249279413</v>
      </c>
      <c r="X16" s="20">
        <f t="shared" si="8"/>
        <v>0.1013188925</v>
      </c>
      <c r="Y16" s="24">
        <f t="shared" si="9"/>
        <v>0.03458817364</v>
      </c>
    </row>
    <row r="17">
      <c r="A17" s="17" t="s">
        <v>41</v>
      </c>
      <c r="B17" s="18" t="s">
        <v>44</v>
      </c>
      <c r="C17" s="17" t="s">
        <v>106</v>
      </c>
      <c r="D17" s="21">
        <v>9171.0</v>
      </c>
      <c r="E17" s="19"/>
      <c r="F17" s="20">
        <f t="shared" si="1"/>
        <v>0.585105223</v>
      </c>
      <c r="G17" s="21">
        <v>5366.0</v>
      </c>
      <c r="H17" s="21">
        <v>88.0</v>
      </c>
      <c r="I17" s="23">
        <v>15505.0</v>
      </c>
      <c r="J17" s="21">
        <v>1755.0</v>
      </c>
      <c r="K17" s="21">
        <v>1991.0</v>
      </c>
      <c r="L17" s="21">
        <v>3551.0</v>
      </c>
      <c r="M17" s="21">
        <v>1645.0</v>
      </c>
      <c r="N17" s="21">
        <v>673.0</v>
      </c>
      <c r="O17" s="21">
        <v>4198.0</v>
      </c>
      <c r="P17" s="21">
        <v>1090.0</v>
      </c>
      <c r="Q17" s="23">
        <v>602.0</v>
      </c>
      <c r="R17" s="37">
        <f t="shared" si="2"/>
        <v>0.1131892938</v>
      </c>
      <c r="S17" s="20">
        <f t="shared" si="3"/>
        <v>0.1284101903</v>
      </c>
      <c r="T17" s="20">
        <f t="shared" si="4"/>
        <v>0.2290228958</v>
      </c>
      <c r="U17" s="20">
        <f t="shared" si="5"/>
        <v>0.1060948081</v>
      </c>
      <c r="V17" s="20">
        <f t="shared" si="6"/>
        <v>0.04340535311</v>
      </c>
      <c r="W17" s="20">
        <f t="shared" si="7"/>
        <v>0.2707513705</v>
      </c>
      <c r="X17" s="20">
        <f t="shared" si="8"/>
        <v>0.07029990326</v>
      </c>
      <c r="Y17" s="24">
        <f t="shared" si="9"/>
        <v>0.0388261851</v>
      </c>
    </row>
    <row r="18">
      <c r="A18" s="17" t="s">
        <v>41</v>
      </c>
      <c r="B18" s="18" t="s">
        <v>45</v>
      </c>
      <c r="C18" s="17" t="s">
        <v>106</v>
      </c>
      <c r="D18" s="21">
        <v>7362.0</v>
      </c>
      <c r="E18" s="19"/>
      <c r="F18" s="20">
        <f t="shared" si="1"/>
        <v>0.5279815268</v>
      </c>
      <c r="G18" s="21">
        <v>3887.0</v>
      </c>
      <c r="H18" s="21">
        <v>81.0</v>
      </c>
      <c r="I18" s="23">
        <v>11040.0</v>
      </c>
      <c r="J18" s="21">
        <v>2092.0</v>
      </c>
      <c r="K18" s="21">
        <v>2288.0</v>
      </c>
      <c r="L18" s="21">
        <v>1721.0</v>
      </c>
      <c r="M18" s="21">
        <v>1703.0</v>
      </c>
      <c r="N18" s="21">
        <v>446.0</v>
      </c>
      <c r="O18" s="21">
        <v>1776.0</v>
      </c>
      <c r="P18" s="21">
        <v>551.0</v>
      </c>
      <c r="Q18" s="23">
        <v>463.0</v>
      </c>
      <c r="R18" s="37">
        <f t="shared" si="2"/>
        <v>0.1894927536</v>
      </c>
      <c r="S18" s="20">
        <f t="shared" si="3"/>
        <v>0.2072463768</v>
      </c>
      <c r="T18" s="20">
        <f t="shared" si="4"/>
        <v>0.1558876812</v>
      </c>
      <c r="U18" s="20">
        <f t="shared" si="5"/>
        <v>0.1542572464</v>
      </c>
      <c r="V18" s="20">
        <f t="shared" si="6"/>
        <v>0.04039855072</v>
      </c>
      <c r="W18" s="20">
        <f t="shared" si="7"/>
        <v>0.1608695652</v>
      </c>
      <c r="X18" s="20">
        <f t="shared" si="8"/>
        <v>0.04990942029</v>
      </c>
      <c r="Y18" s="24">
        <f t="shared" si="9"/>
        <v>0.0419384058</v>
      </c>
    </row>
    <row r="19">
      <c r="A19" s="17" t="s">
        <v>41</v>
      </c>
      <c r="B19" s="18" t="s">
        <v>46</v>
      </c>
      <c r="C19" s="17" t="s">
        <v>106</v>
      </c>
      <c r="D19" s="21">
        <v>10951.0</v>
      </c>
      <c r="E19" s="19"/>
      <c r="F19" s="20">
        <f t="shared" si="1"/>
        <v>0.4310108666</v>
      </c>
      <c r="G19" s="21">
        <v>4720.0</v>
      </c>
      <c r="H19" s="21">
        <v>93.0</v>
      </c>
      <c r="I19" s="23">
        <v>13255.0</v>
      </c>
      <c r="J19" s="21">
        <v>3484.0</v>
      </c>
      <c r="K19" s="21">
        <v>2868.0</v>
      </c>
      <c r="L19" s="21">
        <v>2351.0</v>
      </c>
      <c r="M19" s="21">
        <v>1641.0</v>
      </c>
      <c r="N19" s="21">
        <v>480.0</v>
      </c>
      <c r="O19" s="21">
        <v>1255.0</v>
      </c>
      <c r="P19" s="21">
        <v>569.0</v>
      </c>
      <c r="Q19" s="23">
        <v>607.0</v>
      </c>
      <c r="R19" s="37">
        <f t="shared" si="2"/>
        <v>0.2628442097</v>
      </c>
      <c r="S19" s="20">
        <f t="shared" si="3"/>
        <v>0.2163711807</v>
      </c>
      <c r="T19" s="20">
        <f t="shared" si="4"/>
        <v>0.1773670313</v>
      </c>
      <c r="U19" s="20">
        <f t="shared" si="5"/>
        <v>0.1238023387</v>
      </c>
      <c r="V19" s="20">
        <f t="shared" si="6"/>
        <v>0.03621274991</v>
      </c>
      <c r="W19" s="20">
        <f t="shared" si="7"/>
        <v>0.09468125236</v>
      </c>
      <c r="X19" s="20">
        <f t="shared" si="8"/>
        <v>0.04292719728</v>
      </c>
      <c r="Y19" s="24">
        <f t="shared" si="9"/>
        <v>0.04579403998</v>
      </c>
    </row>
    <row r="20">
      <c r="A20" s="17" t="s">
        <v>41</v>
      </c>
      <c r="B20" s="18" t="s">
        <v>47</v>
      </c>
      <c r="C20" s="17" t="s">
        <v>106</v>
      </c>
      <c r="D20" s="21">
        <v>3288.0</v>
      </c>
      <c r="E20" s="19"/>
      <c r="F20" s="20">
        <f t="shared" si="1"/>
        <v>0.628649635</v>
      </c>
      <c r="G20" s="21">
        <v>2067.0</v>
      </c>
      <c r="H20" s="21">
        <v>26.0</v>
      </c>
      <c r="I20" s="23">
        <v>5907.0</v>
      </c>
      <c r="J20" s="21">
        <v>1353.0</v>
      </c>
      <c r="K20" s="21">
        <v>1621.0</v>
      </c>
      <c r="L20" s="21">
        <v>964.0</v>
      </c>
      <c r="M20" s="21">
        <v>838.0</v>
      </c>
      <c r="N20" s="21">
        <v>297.0</v>
      </c>
      <c r="O20" s="21">
        <v>488.0</v>
      </c>
      <c r="P20" s="21">
        <v>117.0</v>
      </c>
      <c r="Q20" s="23">
        <v>229.0</v>
      </c>
      <c r="R20" s="37">
        <f t="shared" si="2"/>
        <v>0.2290502793</v>
      </c>
      <c r="S20" s="20">
        <f t="shared" si="3"/>
        <v>0.2744201794</v>
      </c>
      <c r="T20" s="20">
        <f t="shared" si="4"/>
        <v>0.1631962079</v>
      </c>
      <c r="U20" s="20">
        <f t="shared" si="5"/>
        <v>0.1418655832</v>
      </c>
      <c r="V20" s="20">
        <f t="shared" si="6"/>
        <v>0.05027932961</v>
      </c>
      <c r="W20" s="20">
        <f t="shared" si="7"/>
        <v>0.08261384798</v>
      </c>
      <c r="X20" s="20">
        <f t="shared" si="8"/>
        <v>0.01980700863</v>
      </c>
      <c r="Y20" s="24">
        <f t="shared" si="9"/>
        <v>0.03876756391</v>
      </c>
    </row>
    <row r="21">
      <c r="A21" s="17" t="s">
        <v>41</v>
      </c>
      <c r="B21" s="18" t="s">
        <v>48</v>
      </c>
      <c r="C21" s="17" t="s">
        <v>106</v>
      </c>
      <c r="D21" s="21">
        <v>5029.0</v>
      </c>
      <c r="E21" s="19"/>
      <c r="F21" s="20">
        <f t="shared" si="1"/>
        <v>0.6633525552</v>
      </c>
      <c r="G21" s="21">
        <v>3336.0</v>
      </c>
      <c r="H21" s="21">
        <v>57.0</v>
      </c>
      <c r="I21" s="23">
        <v>9534.0</v>
      </c>
      <c r="J21" s="21">
        <v>1920.0</v>
      </c>
      <c r="K21" s="21">
        <v>3024.0</v>
      </c>
      <c r="L21" s="21">
        <v>1247.0</v>
      </c>
      <c r="M21" s="21">
        <v>1070.0</v>
      </c>
      <c r="N21" s="21">
        <v>440.0</v>
      </c>
      <c r="O21" s="21">
        <v>1149.0</v>
      </c>
      <c r="P21" s="21">
        <v>249.0</v>
      </c>
      <c r="Q21" s="23">
        <v>435.0</v>
      </c>
      <c r="R21" s="37">
        <f t="shared" si="2"/>
        <v>0.2013845186</v>
      </c>
      <c r="S21" s="20">
        <f t="shared" si="3"/>
        <v>0.3171806167</v>
      </c>
      <c r="T21" s="20">
        <f t="shared" si="4"/>
        <v>0.1307950493</v>
      </c>
      <c r="U21" s="20">
        <f t="shared" si="5"/>
        <v>0.112229914</v>
      </c>
      <c r="V21" s="20">
        <f t="shared" si="6"/>
        <v>0.04615061884</v>
      </c>
      <c r="W21" s="20">
        <f t="shared" si="7"/>
        <v>0.1205160478</v>
      </c>
      <c r="X21" s="20">
        <f t="shared" si="8"/>
        <v>0.02611705475</v>
      </c>
      <c r="Y21" s="24">
        <f t="shared" si="9"/>
        <v>0.04562617999</v>
      </c>
    </row>
    <row r="22">
      <c r="A22" s="17" t="s">
        <v>41</v>
      </c>
      <c r="B22" s="18" t="s">
        <v>49</v>
      </c>
      <c r="C22" s="17" t="s">
        <v>106</v>
      </c>
      <c r="D22" s="21">
        <v>7720.0</v>
      </c>
      <c r="E22" s="19"/>
      <c r="F22" s="20">
        <f t="shared" si="1"/>
        <v>0.5879533679</v>
      </c>
      <c r="G22" s="21">
        <v>4539.0</v>
      </c>
      <c r="H22" s="21">
        <v>86.0</v>
      </c>
      <c r="I22" s="23">
        <v>12850.0</v>
      </c>
      <c r="J22" s="21">
        <v>2678.0</v>
      </c>
      <c r="K22" s="21">
        <v>4332.0</v>
      </c>
      <c r="L22" s="21">
        <v>1507.0</v>
      </c>
      <c r="M22" s="21">
        <v>1537.0</v>
      </c>
      <c r="N22" s="21">
        <v>583.0</v>
      </c>
      <c r="O22" s="21">
        <v>1275.0</v>
      </c>
      <c r="P22" s="21">
        <v>371.0</v>
      </c>
      <c r="Q22" s="23">
        <v>567.0</v>
      </c>
      <c r="R22" s="37">
        <f t="shared" si="2"/>
        <v>0.2084046693</v>
      </c>
      <c r="S22" s="20">
        <f t="shared" si="3"/>
        <v>0.3371206226</v>
      </c>
      <c r="T22" s="20">
        <f t="shared" si="4"/>
        <v>0.1172762646</v>
      </c>
      <c r="U22" s="20">
        <f t="shared" si="5"/>
        <v>0.1196108949</v>
      </c>
      <c r="V22" s="20">
        <f t="shared" si="6"/>
        <v>0.04536964981</v>
      </c>
      <c r="W22" s="20">
        <f t="shared" si="7"/>
        <v>0.09922178988</v>
      </c>
      <c r="X22" s="20">
        <f t="shared" si="8"/>
        <v>0.02887159533</v>
      </c>
      <c r="Y22" s="24">
        <f t="shared" si="9"/>
        <v>0.04412451362</v>
      </c>
    </row>
    <row r="23">
      <c r="A23" s="17" t="s">
        <v>41</v>
      </c>
      <c r="B23" s="18" t="s">
        <v>50</v>
      </c>
      <c r="C23" s="17" t="s">
        <v>106</v>
      </c>
      <c r="D23" s="21">
        <v>1456.0</v>
      </c>
      <c r="E23" s="19"/>
      <c r="F23" s="20">
        <f t="shared" si="1"/>
        <v>0.7218406593</v>
      </c>
      <c r="G23" s="21">
        <v>1051.0</v>
      </c>
      <c r="H23" s="21">
        <v>10.0</v>
      </c>
      <c r="I23" s="23">
        <v>3038.0</v>
      </c>
      <c r="J23" s="21">
        <v>501.0</v>
      </c>
      <c r="K23" s="21">
        <v>1082.0</v>
      </c>
      <c r="L23" s="21">
        <v>318.0</v>
      </c>
      <c r="M23" s="21">
        <v>332.0</v>
      </c>
      <c r="N23" s="21">
        <v>148.0</v>
      </c>
      <c r="O23" s="21">
        <v>438.0</v>
      </c>
      <c r="P23" s="21">
        <v>60.0</v>
      </c>
      <c r="Q23" s="23">
        <v>159.0</v>
      </c>
      <c r="R23" s="37">
        <f t="shared" si="2"/>
        <v>0.1649111257</v>
      </c>
      <c r="S23" s="20">
        <f t="shared" si="3"/>
        <v>0.3561553654</v>
      </c>
      <c r="T23" s="20">
        <f t="shared" si="4"/>
        <v>0.1046741277</v>
      </c>
      <c r="U23" s="20">
        <f t="shared" si="5"/>
        <v>0.1092824226</v>
      </c>
      <c r="V23" s="20">
        <f t="shared" si="6"/>
        <v>0.0487162607</v>
      </c>
      <c r="W23" s="20">
        <f t="shared" si="7"/>
        <v>0.1441737986</v>
      </c>
      <c r="X23" s="20">
        <f t="shared" si="8"/>
        <v>0.01974983542</v>
      </c>
      <c r="Y23" s="24">
        <f t="shared" si="9"/>
        <v>0.05233706386</v>
      </c>
    </row>
    <row r="24">
      <c r="A24" s="17" t="s">
        <v>41</v>
      </c>
      <c r="B24" s="18" t="s">
        <v>51</v>
      </c>
      <c r="C24" s="25" t="s">
        <v>106</v>
      </c>
      <c r="D24" s="29">
        <v>1719.0</v>
      </c>
      <c r="E24" s="27"/>
      <c r="F24" s="28">
        <f t="shared" si="1"/>
        <v>0.6003490401</v>
      </c>
      <c r="G24" s="29">
        <v>1032.0</v>
      </c>
      <c r="H24" s="29">
        <v>30.0</v>
      </c>
      <c r="I24" s="31">
        <v>2872.0</v>
      </c>
      <c r="J24" s="21">
        <v>730.0</v>
      </c>
      <c r="K24" s="21">
        <v>1037.0</v>
      </c>
      <c r="L24" s="21">
        <v>312.0</v>
      </c>
      <c r="M24" s="21">
        <v>276.0</v>
      </c>
      <c r="N24" s="21">
        <v>119.0</v>
      </c>
      <c r="O24" s="21">
        <v>187.0</v>
      </c>
      <c r="P24" s="21">
        <v>75.0</v>
      </c>
      <c r="Q24" s="23">
        <v>136.0</v>
      </c>
      <c r="R24" s="37">
        <f t="shared" si="2"/>
        <v>0.254178273</v>
      </c>
      <c r="S24" s="20">
        <f t="shared" si="3"/>
        <v>0.3610724234</v>
      </c>
      <c r="T24" s="20">
        <f t="shared" si="4"/>
        <v>0.1086350975</v>
      </c>
      <c r="U24" s="20">
        <f t="shared" si="5"/>
        <v>0.09610027855</v>
      </c>
      <c r="V24" s="20">
        <f t="shared" si="6"/>
        <v>0.04143454039</v>
      </c>
      <c r="W24" s="20">
        <f t="shared" si="7"/>
        <v>0.06511142061</v>
      </c>
      <c r="X24" s="20">
        <f t="shared" si="8"/>
        <v>0.02611420613</v>
      </c>
      <c r="Y24" s="24">
        <f t="shared" si="9"/>
        <v>0.04735376045</v>
      </c>
    </row>
    <row r="25">
      <c r="A25" s="9" t="s">
        <v>52</v>
      </c>
      <c r="B25" s="10" t="s">
        <v>53</v>
      </c>
      <c r="C25" s="17" t="s">
        <v>106</v>
      </c>
      <c r="D25" s="21">
        <v>17407.0</v>
      </c>
      <c r="E25" s="19"/>
      <c r="F25" s="20">
        <f t="shared" si="1"/>
        <v>0.6333084391</v>
      </c>
      <c r="G25" s="21">
        <v>11024.0</v>
      </c>
      <c r="H25" s="21">
        <v>101.0</v>
      </c>
      <c r="I25" s="23">
        <v>32162.0</v>
      </c>
      <c r="J25" s="13">
        <v>2340.0</v>
      </c>
      <c r="K25" s="13">
        <v>3042.0</v>
      </c>
      <c r="L25" s="13">
        <v>8030.0</v>
      </c>
      <c r="M25" s="13">
        <v>3471.0</v>
      </c>
      <c r="N25" s="13">
        <v>1254.0</v>
      </c>
      <c r="O25" s="13">
        <v>11132.0</v>
      </c>
      <c r="P25" s="13">
        <v>1999.0</v>
      </c>
      <c r="Q25" s="15">
        <v>894.0</v>
      </c>
      <c r="R25" s="36">
        <f t="shared" si="2"/>
        <v>0.07275666936</v>
      </c>
      <c r="S25" s="12">
        <f t="shared" si="3"/>
        <v>0.09458367017</v>
      </c>
      <c r="T25" s="12">
        <f t="shared" si="4"/>
        <v>0.2496735278</v>
      </c>
      <c r="U25" s="12">
        <f t="shared" si="5"/>
        <v>0.1079223929</v>
      </c>
      <c r="V25" s="12">
        <f t="shared" si="6"/>
        <v>0.03899011256</v>
      </c>
      <c r="W25" s="12">
        <f t="shared" si="7"/>
        <v>0.3461227536</v>
      </c>
      <c r="X25" s="12">
        <f t="shared" si="8"/>
        <v>0.06215409489</v>
      </c>
      <c r="Y25" s="16">
        <f t="shared" si="9"/>
        <v>0.02779677881</v>
      </c>
    </row>
    <row r="26">
      <c r="A26" s="17" t="s">
        <v>52</v>
      </c>
      <c r="B26" s="18" t="s">
        <v>54</v>
      </c>
      <c r="C26" s="17" t="s">
        <v>106</v>
      </c>
      <c r="D26" s="21">
        <v>13941.0</v>
      </c>
      <c r="E26" s="19"/>
      <c r="F26" s="20">
        <f t="shared" si="1"/>
        <v>0.6203285274</v>
      </c>
      <c r="G26" s="21">
        <v>8648.0</v>
      </c>
      <c r="H26" s="21">
        <v>97.0</v>
      </c>
      <c r="I26" s="23">
        <v>25116.0</v>
      </c>
      <c r="J26" s="21">
        <v>3365.0</v>
      </c>
      <c r="K26" s="21">
        <v>4326.0</v>
      </c>
      <c r="L26" s="21">
        <v>4921.0</v>
      </c>
      <c r="M26" s="21">
        <v>2956.0</v>
      </c>
      <c r="N26" s="21">
        <v>1388.0</v>
      </c>
      <c r="O26" s="21">
        <v>6026.0</v>
      </c>
      <c r="P26" s="21">
        <v>1259.0</v>
      </c>
      <c r="Q26" s="23">
        <v>875.0</v>
      </c>
      <c r="R26" s="37">
        <f t="shared" si="2"/>
        <v>0.1339783405</v>
      </c>
      <c r="S26" s="20">
        <f t="shared" si="3"/>
        <v>0.1722408027</v>
      </c>
      <c r="T26" s="20">
        <f t="shared" si="4"/>
        <v>0.1959308807</v>
      </c>
      <c r="U26" s="20">
        <f t="shared" si="5"/>
        <v>0.1176939003</v>
      </c>
      <c r="V26" s="20">
        <f t="shared" si="6"/>
        <v>0.055263577</v>
      </c>
      <c r="W26" s="20">
        <f t="shared" si="7"/>
        <v>0.2399267399</v>
      </c>
      <c r="X26" s="20">
        <f t="shared" si="8"/>
        <v>0.05012740882</v>
      </c>
      <c r="Y26" s="24">
        <f t="shared" si="9"/>
        <v>0.03483835006</v>
      </c>
    </row>
    <row r="27">
      <c r="A27" s="17" t="s">
        <v>52</v>
      </c>
      <c r="B27" s="18" t="s">
        <v>55</v>
      </c>
      <c r="C27" s="17" t="s">
        <v>106</v>
      </c>
      <c r="D27" s="21">
        <v>5471.0</v>
      </c>
      <c r="E27" s="19"/>
      <c r="F27" s="20">
        <f t="shared" si="1"/>
        <v>0.6260281484</v>
      </c>
      <c r="G27" s="21">
        <v>3425.0</v>
      </c>
      <c r="H27" s="21">
        <v>45.0</v>
      </c>
      <c r="I27" s="23">
        <v>9798.0</v>
      </c>
      <c r="J27" s="21">
        <v>1789.0</v>
      </c>
      <c r="K27" s="21">
        <v>2277.0</v>
      </c>
      <c r="L27" s="21">
        <v>1782.0</v>
      </c>
      <c r="M27" s="21">
        <v>1523.0</v>
      </c>
      <c r="N27" s="21">
        <v>524.0</v>
      </c>
      <c r="O27" s="21">
        <v>1392.0</v>
      </c>
      <c r="P27" s="21">
        <v>219.0</v>
      </c>
      <c r="Q27" s="23">
        <v>292.0</v>
      </c>
      <c r="R27" s="37">
        <f t="shared" si="2"/>
        <v>0.1825882833</v>
      </c>
      <c r="S27" s="20">
        <f t="shared" si="3"/>
        <v>0.2323943662</v>
      </c>
      <c r="T27" s="20">
        <f t="shared" si="4"/>
        <v>0.1818738518</v>
      </c>
      <c r="U27" s="20">
        <f t="shared" si="5"/>
        <v>0.1554398857</v>
      </c>
      <c r="V27" s="20">
        <f t="shared" si="6"/>
        <v>0.0534803021</v>
      </c>
      <c r="W27" s="20">
        <f t="shared" si="7"/>
        <v>0.1420698102</v>
      </c>
      <c r="X27" s="20">
        <f t="shared" si="8"/>
        <v>0.02235150031</v>
      </c>
      <c r="Y27" s="24">
        <f t="shared" si="9"/>
        <v>0.02980200041</v>
      </c>
    </row>
    <row r="28">
      <c r="A28" s="17" t="s">
        <v>52</v>
      </c>
      <c r="B28" s="18" t="s">
        <v>56</v>
      </c>
      <c r="C28" s="17" t="s">
        <v>106</v>
      </c>
      <c r="D28" s="21">
        <v>2873.0</v>
      </c>
      <c r="E28" s="19"/>
      <c r="F28" s="20">
        <f t="shared" si="1"/>
        <v>0.5666550644</v>
      </c>
      <c r="G28" s="21">
        <v>1628.0</v>
      </c>
      <c r="H28" s="21">
        <v>34.0</v>
      </c>
      <c r="I28" s="23">
        <v>4597.0</v>
      </c>
      <c r="J28" s="21">
        <v>1260.0</v>
      </c>
      <c r="K28" s="21">
        <v>1087.0</v>
      </c>
      <c r="L28" s="21">
        <v>675.0</v>
      </c>
      <c r="M28" s="21">
        <v>569.0</v>
      </c>
      <c r="N28" s="21">
        <v>214.0</v>
      </c>
      <c r="O28" s="21">
        <v>531.0</v>
      </c>
      <c r="P28" s="21">
        <v>141.0</v>
      </c>
      <c r="Q28" s="23">
        <v>120.0</v>
      </c>
      <c r="R28" s="37">
        <f t="shared" si="2"/>
        <v>0.274091799</v>
      </c>
      <c r="S28" s="20">
        <f t="shared" si="3"/>
        <v>0.2364585599</v>
      </c>
      <c r="T28" s="20">
        <f t="shared" si="4"/>
        <v>0.1468348923</v>
      </c>
      <c r="U28" s="20">
        <f t="shared" si="5"/>
        <v>0.1237763759</v>
      </c>
      <c r="V28" s="20">
        <f t="shared" si="6"/>
        <v>0.0465520992</v>
      </c>
      <c r="W28" s="20">
        <f t="shared" si="7"/>
        <v>0.1155101153</v>
      </c>
      <c r="X28" s="20">
        <f t="shared" si="8"/>
        <v>0.03067217751</v>
      </c>
      <c r="Y28" s="24">
        <f t="shared" si="9"/>
        <v>0.02610398086</v>
      </c>
    </row>
    <row r="29">
      <c r="A29" s="17" t="s">
        <v>52</v>
      </c>
      <c r="B29" s="18" t="s">
        <v>57</v>
      </c>
      <c r="C29" s="17" t="s">
        <v>106</v>
      </c>
      <c r="D29" s="21">
        <v>4421.0</v>
      </c>
      <c r="E29" s="19"/>
      <c r="F29" s="20">
        <f t="shared" si="1"/>
        <v>0.5813164442</v>
      </c>
      <c r="G29" s="21">
        <v>2570.0</v>
      </c>
      <c r="H29" s="21">
        <v>46.0</v>
      </c>
      <c r="I29" s="23">
        <v>7244.0</v>
      </c>
      <c r="J29" s="21">
        <v>2047.0</v>
      </c>
      <c r="K29" s="21">
        <v>1629.0</v>
      </c>
      <c r="L29" s="21">
        <v>833.0</v>
      </c>
      <c r="M29" s="21">
        <v>1147.0</v>
      </c>
      <c r="N29" s="21">
        <v>401.0</v>
      </c>
      <c r="O29" s="21">
        <v>670.0</v>
      </c>
      <c r="P29" s="21">
        <v>245.0</v>
      </c>
      <c r="Q29" s="23">
        <v>272.0</v>
      </c>
      <c r="R29" s="37">
        <f t="shared" si="2"/>
        <v>0.2825786858</v>
      </c>
      <c r="S29" s="20">
        <f t="shared" si="3"/>
        <v>0.2248757592</v>
      </c>
      <c r="T29" s="20">
        <f t="shared" si="4"/>
        <v>0.1149917173</v>
      </c>
      <c r="U29" s="20">
        <f t="shared" si="5"/>
        <v>0.1583379348</v>
      </c>
      <c r="V29" s="20">
        <f t="shared" si="6"/>
        <v>0.05535615682</v>
      </c>
      <c r="W29" s="20">
        <f t="shared" si="7"/>
        <v>0.09249033683</v>
      </c>
      <c r="X29" s="20">
        <f t="shared" si="8"/>
        <v>0.03382109332</v>
      </c>
      <c r="Y29" s="24">
        <f t="shared" si="9"/>
        <v>0.03754831585</v>
      </c>
    </row>
    <row r="30">
      <c r="A30" s="17" t="s">
        <v>52</v>
      </c>
      <c r="B30" s="18" t="s">
        <v>58</v>
      </c>
      <c r="C30" s="25" t="s">
        <v>106</v>
      </c>
      <c r="D30" s="29">
        <v>5412.0</v>
      </c>
      <c r="E30" s="27"/>
      <c r="F30" s="28">
        <f t="shared" si="1"/>
        <v>0.6420916482</v>
      </c>
      <c r="G30" s="29">
        <v>3475.0</v>
      </c>
      <c r="H30" s="29">
        <v>56.0</v>
      </c>
      <c r="I30" s="31">
        <v>9912.0</v>
      </c>
      <c r="J30" s="21">
        <v>2118.0</v>
      </c>
      <c r="K30" s="21">
        <v>3080.0</v>
      </c>
      <c r="L30" s="21">
        <v>1217.0</v>
      </c>
      <c r="M30" s="21">
        <v>1155.0</v>
      </c>
      <c r="N30" s="21">
        <v>608.0</v>
      </c>
      <c r="O30" s="21">
        <v>1266.0</v>
      </c>
      <c r="P30" s="21">
        <v>224.0</v>
      </c>
      <c r="Q30" s="23">
        <v>244.0</v>
      </c>
      <c r="R30" s="37">
        <f t="shared" si="2"/>
        <v>0.2136803874</v>
      </c>
      <c r="S30" s="20">
        <f t="shared" si="3"/>
        <v>0.3107344633</v>
      </c>
      <c r="T30" s="20">
        <f t="shared" si="4"/>
        <v>0.1227804681</v>
      </c>
      <c r="U30" s="20">
        <f t="shared" si="5"/>
        <v>0.1165254237</v>
      </c>
      <c r="V30" s="20">
        <f t="shared" si="6"/>
        <v>0.06133979015</v>
      </c>
      <c r="W30" s="20">
        <f t="shared" si="7"/>
        <v>0.1277239709</v>
      </c>
      <c r="X30" s="20">
        <f t="shared" si="8"/>
        <v>0.02259887006</v>
      </c>
      <c r="Y30" s="24">
        <f t="shared" si="9"/>
        <v>0.02461662631</v>
      </c>
    </row>
    <row r="31">
      <c r="A31" s="9" t="s">
        <v>59</v>
      </c>
      <c r="B31" s="10" t="s">
        <v>60</v>
      </c>
      <c r="C31" s="17" t="s">
        <v>106</v>
      </c>
      <c r="D31" s="21">
        <v>20138.0</v>
      </c>
      <c r="E31" s="19"/>
      <c r="F31" s="20">
        <f t="shared" si="1"/>
        <v>0.7503227729</v>
      </c>
      <c r="G31" s="21">
        <v>15110.0</v>
      </c>
      <c r="H31" s="21">
        <v>152.0</v>
      </c>
      <c r="I31" s="23">
        <v>44175.0</v>
      </c>
      <c r="J31" s="13">
        <v>2462.0</v>
      </c>
      <c r="K31" s="13">
        <v>4473.0</v>
      </c>
      <c r="L31" s="13">
        <v>12905.0</v>
      </c>
      <c r="M31" s="13">
        <v>5188.0</v>
      </c>
      <c r="N31" s="13">
        <v>1593.0</v>
      </c>
      <c r="O31" s="13">
        <v>13601.0</v>
      </c>
      <c r="P31" s="13">
        <v>1927.0</v>
      </c>
      <c r="Q31" s="15">
        <v>2026.0</v>
      </c>
      <c r="R31" s="36">
        <f t="shared" si="2"/>
        <v>0.05573288059</v>
      </c>
      <c r="S31" s="12">
        <f t="shared" si="3"/>
        <v>0.1012563667</v>
      </c>
      <c r="T31" s="12">
        <f t="shared" si="4"/>
        <v>0.2921335597</v>
      </c>
      <c r="U31" s="12">
        <f t="shared" si="5"/>
        <v>0.1174419921</v>
      </c>
      <c r="V31" s="12">
        <f t="shared" si="6"/>
        <v>0.03606112054</v>
      </c>
      <c r="W31" s="12">
        <f t="shared" si="7"/>
        <v>0.3078890775</v>
      </c>
      <c r="X31" s="12">
        <f t="shared" si="8"/>
        <v>0.04362195812</v>
      </c>
      <c r="Y31" s="16">
        <f t="shared" si="9"/>
        <v>0.04586304471</v>
      </c>
    </row>
    <row r="32">
      <c r="A32" s="17" t="s">
        <v>59</v>
      </c>
      <c r="B32" s="18" t="s">
        <v>61</v>
      </c>
      <c r="C32" s="17" t="s">
        <v>106</v>
      </c>
      <c r="D32" s="21">
        <v>15193.0</v>
      </c>
      <c r="E32" s="19"/>
      <c r="F32" s="20">
        <f t="shared" si="1"/>
        <v>0.7149345093</v>
      </c>
      <c r="G32" s="21">
        <v>10862.0</v>
      </c>
      <c r="H32" s="21">
        <v>93.0</v>
      </c>
      <c r="I32" s="23">
        <v>31815.0</v>
      </c>
      <c r="J32" s="21">
        <v>1998.0</v>
      </c>
      <c r="K32" s="21">
        <v>3075.0</v>
      </c>
      <c r="L32" s="21">
        <v>12891.0</v>
      </c>
      <c r="M32" s="21">
        <v>3029.0</v>
      </c>
      <c r="N32" s="21">
        <v>716.0</v>
      </c>
      <c r="O32" s="21">
        <v>6581.0</v>
      </c>
      <c r="P32" s="21">
        <v>2209.0</v>
      </c>
      <c r="Q32" s="23">
        <v>1316.0</v>
      </c>
      <c r="R32" s="37">
        <f t="shared" si="2"/>
        <v>0.06280056577</v>
      </c>
      <c r="S32" s="20">
        <f t="shared" si="3"/>
        <v>0.0966525224</v>
      </c>
      <c r="T32" s="20">
        <f t="shared" si="4"/>
        <v>0.4051862329</v>
      </c>
      <c r="U32" s="20">
        <f t="shared" si="5"/>
        <v>0.09520666352</v>
      </c>
      <c r="V32" s="20">
        <f t="shared" si="6"/>
        <v>0.02250510765</v>
      </c>
      <c r="W32" s="20">
        <f t="shared" si="7"/>
        <v>0.2068521138</v>
      </c>
      <c r="X32" s="20">
        <f t="shared" si="8"/>
        <v>0.06943265755</v>
      </c>
      <c r="Y32" s="24">
        <f t="shared" si="9"/>
        <v>0.04136413641</v>
      </c>
    </row>
    <row r="33">
      <c r="A33" s="17" t="s">
        <v>59</v>
      </c>
      <c r="B33" s="18" t="s">
        <v>62</v>
      </c>
      <c r="C33" s="17" t="s">
        <v>106</v>
      </c>
      <c r="D33" s="21">
        <v>5072.0</v>
      </c>
      <c r="E33" s="19"/>
      <c r="F33" s="20">
        <f t="shared" si="1"/>
        <v>0.6892744479</v>
      </c>
      <c r="G33" s="21">
        <v>3496.0</v>
      </c>
      <c r="H33" s="21">
        <v>54.0</v>
      </c>
      <c r="I33" s="23">
        <v>9934.0</v>
      </c>
      <c r="J33" s="21">
        <v>1374.0</v>
      </c>
      <c r="K33" s="21">
        <v>2038.0</v>
      </c>
      <c r="L33" s="21">
        <v>2024.0</v>
      </c>
      <c r="M33" s="21">
        <v>1499.0</v>
      </c>
      <c r="N33" s="21">
        <v>509.0</v>
      </c>
      <c r="O33" s="21">
        <v>1662.0</v>
      </c>
      <c r="P33" s="21">
        <v>317.0</v>
      </c>
      <c r="Q33" s="23">
        <v>511.0</v>
      </c>
      <c r="R33" s="37">
        <f t="shared" si="2"/>
        <v>0.1383128649</v>
      </c>
      <c r="S33" s="20">
        <f t="shared" si="3"/>
        <v>0.2051540165</v>
      </c>
      <c r="T33" s="20">
        <f t="shared" si="4"/>
        <v>0.2037447151</v>
      </c>
      <c r="U33" s="20">
        <f t="shared" si="5"/>
        <v>0.150895913</v>
      </c>
      <c r="V33" s="20">
        <f t="shared" si="6"/>
        <v>0.05123817193</v>
      </c>
      <c r="W33" s="20">
        <f t="shared" si="7"/>
        <v>0.1673042078</v>
      </c>
      <c r="X33" s="20">
        <f t="shared" si="8"/>
        <v>0.03191061003</v>
      </c>
      <c r="Y33" s="24">
        <f t="shared" si="9"/>
        <v>0.0514395007</v>
      </c>
    </row>
    <row r="34">
      <c r="A34" s="17" t="s">
        <v>59</v>
      </c>
      <c r="B34" s="18" t="s">
        <v>63</v>
      </c>
      <c r="C34" s="17" t="s">
        <v>106</v>
      </c>
      <c r="D34" s="21">
        <v>8875.0</v>
      </c>
      <c r="E34" s="19"/>
      <c r="F34" s="20">
        <f t="shared" si="1"/>
        <v>0.5436619718</v>
      </c>
      <c r="G34" s="21">
        <v>4825.0</v>
      </c>
      <c r="H34" s="21">
        <v>82.0</v>
      </c>
      <c r="I34" s="23">
        <v>13813.0</v>
      </c>
      <c r="J34" s="21">
        <v>2378.0</v>
      </c>
      <c r="K34" s="21">
        <v>2323.0</v>
      </c>
      <c r="L34" s="21">
        <v>3209.0</v>
      </c>
      <c r="M34" s="21">
        <v>2166.0</v>
      </c>
      <c r="N34" s="21">
        <v>555.0</v>
      </c>
      <c r="O34" s="21">
        <v>1949.0</v>
      </c>
      <c r="P34" s="21">
        <v>429.0</v>
      </c>
      <c r="Q34" s="23">
        <v>804.0</v>
      </c>
      <c r="R34" s="37">
        <f t="shared" si="2"/>
        <v>0.172156664</v>
      </c>
      <c r="S34" s="20">
        <f t="shared" si="3"/>
        <v>0.1681749077</v>
      </c>
      <c r="T34" s="20">
        <f t="shared" si="4"/>
        <v>0.2323173822</v>
      </c>
      <c r="U34" s="20">
        <f t="shared" si="5"/>
        <v>0.1568088033</v>
      </c>
      <c r="V34" s="20">
        <f t="shared" si="6"/>
        <v>0.04017954101</v>
      </c>
      <c r="W34" s="20">
        <f t="shared" si="7"/>
        <v>0.1410989647</v>
      </c>
      <c r="X34" s="20">
        <f t="shared" si="8"/>
        <v>0.03105769927</v>
      </c>
      <c r="Y34" s="24">
        <f t="shared" si="9"/>
        <v>0.05820603779</v>
      </c>
    </row>
    <row r="35">
      <c r="A35" s="17" t="s">
        <v>59</v>
      </c>
      <c r="B35" s="18" t="s">
        <v>64</v>
      </c>
      <c r="C35" s="25" t="s">
        <v>106</v>
      </c>
      <c r="D35" s="29">
        <v>3699.0</v>
      </c>
      <c r="E35" s="27"/>
      <c r="F35" s="28">
        <f t="shared" si="1"/>
        <v>0.6147607461</v>
      </c>
      <c r="G35" s="29">
        <v>2274.0</v>
      </c>
      <c r="H35" s="29">
        <v>30.0</v>
      </c>
      <c r="I35" s="31">
        <v>6546.0</v>
      </c>
      <c r="J35" s="21">
        <v>1137.0</v>
      </c>
      <c r="K35" s="21">
        <v>1195.0</v>
      </c>
      <c r="L35" s="21">
        <v>1243.0</v>
      </c>
      <c r="M35" s="21">
        <v>888.0</v>
      </c>
      <c r="N35" s="21">
        <v>288.0</v>
      </c>
      <c r="O35" s="21">
        <v>1115.0</v>
      </c>
      <c r="P35" s="21">
        <v>281.0</v>
      </c>
      <c r="Q35" s="23">
        <v>399.0</v>
      </c>
      <c r="R35" s="37">
        <f t="shared" si="2"/>
        <v>0.1736938588</v>
      </c>
      <c r="S35" s="20">
        <f t="shared" si="3"/>
        <v>0.1825542316</v>
      </c>
      <c r="T35" s="20">
        <f t="shared" si="4"/>
        <v>0.1898869539</v>
      </c>
      <c r="U35" s="20">
        <f t="shared" si="5"/>
        <v>0.1356553621</v>
      </c>
      <c r="V35" s="20">
        <f t="shared" si="6"/>
        <v>0.04399633364</v>
      </c>
      <c r="W35" s="20">
        <f t="shared" si="7"/>
        <v>0.1703330278</v>
      </c>
      <c r="X35" s="20">
        <f t="shared" si="8"/>
        <v>0.04292697831</v>
      </c>
      <c r="Y35" s="24">
        <f t="shared" si="9"/>
        <v>0.0609532539</v>
      </c>
    </row>
    <row r="36">
      <c r="A36" s="9" t="s">
        <v>65</v>
      </c>
      <c r="B36" s="10" t="s">
        <v>66</v>
      </c>
      <c r="C36" s="17" t="s">
        <v>106</v>
      </c>
      <c r="D36" s="21">
        <v>9509.0</v>
      </c>
      <c r="E36" s="19"/>
      <c r="F36" s="20">
        <f t="shared" si="1"/>
        <v>0.7705331791</v>
      </c>
      <c r="G36" s="21">
        <v>7327.0</v>
      </c>
      <c r="H36" s="21">
        <v>54.0</v>
      </c>
      <c r="I36" s="23">
        <v>21499.0</v>
      </c>
      <c r="J36" s="13">
        <v>1340.0</v>
      </c>
      <c r="K36" s="13">
        <v>2310.0</v>
      </c>
      <c r="L36" s="13">
        <v>5236.0</v>
      </c>
      <c r="M36" s="13">
        <v>2802.0</v>
      </c>
      <c r="N36" s="13">
        <v>798.0</v>
      </c>
      <c r="O36" s="13">
        <v>7338.0</v>
      </c>
      <c r="P36" s="13">
        <v>841.0</v>
      </c>
      <c r="Q36" s="15">
        <v>834.0</v>
      </c>
      <c r="R36" s="36">
        <f t="shared" si="2"/>
        <v>0.06232848039</v>
      </c>
      <c r="S36" s="12">
        <f t="shared" si="3"/>
        <v>0.107446858</v>
      </c>
      <c r="T36" s="12">
        <f t="shared" si="4"/>
        <v>0.2435462115</v>
      </c>
      <c r="U36" s="12">
        <f t="shared" si="5"/>
        <v>0.1303316433</v>
      </c>
      <c r="V36" s="12">
        <f t="shared" si="6"/>
        <v>0.03711800549</v>
      </c>
      <c r="W36" s="12">
        <f t="shared" si="7"/>
        <v>0.3413182008</v>
      </c>
      <c r="X36" s="12">
        <f t="shared" si="8"/>
        <v>0.03911809852</v>
      </c>
      <c r="Y36" s="16">
        <f t="shared" si="9"/>
        <v>0.03879250198</v>
      </c>
    </row>
    <row r="37">
      <c r="A37" s="17" t="s">
        <v>65</v>
      </c>
      <c r="B37" s="18" t="s">
        <v>67</v>
      </c>
      <c r="C37" s="17" t="s">
        <v>106</v>
      </c>
      <c r="D37" s="21">
        <v>12385.0</v>
      </c>
      <c r="E37" s="19"/>
      <c r="F37" s="20">
        <f t="shared" si="1"/>
        <v>0.6435203876</v>
      </c>
      <c r="G37" s="21">
        <v>7970.0</v>
      </c>
      <c r="H37" s="21">
        <v>65.0</v>
      </c>
      <c r="I37" s="23">
        <v>23351.0</v>
      </c>
      <c r="J37" s="21">
        <v>1897.0</v>
      </c>
      <c r="K37" s="21">
        <v>2315.0</v>
      </c>
      <c r="L37" s="21">
        <v>5946.0</v>
      </c>
      <c r="M37" s="21">
        <v>2509.0</v>
      </c>
      <c r="N37" s="21">
        <v>982.0</v>
      </c>
      <c r="O37" s="21">
        <v>7086.0</v>
      </c>
      <c r="P37" s="21">
        <v>1537.0</v>
      </c>
      <c r="Q37" s="23">
        <v>1079.0</v>
      </c>
      <c r="R37" s="37">
        <f t="shared" si="2"/>
        <v>0.08123849086</v>
      </c>
      <c r="S37" s="20">
        <f t="shared" si="3"/>
        <v>0.09913922316</v>
      </c>
      <c r="T37" s="20">
        <f t="shared" si="4"/>
        <v>0.2546357758</v>
      </c>
      <c r="U37" s="20">
        <f t="shared" si="5"/>
        <v>0.1074472185</v>
      </c>
      <c r="V37" s="20">
        <f t="shared" si="6"/>
        <v>0.0420538735</v>
      </c>
      <c r="W37" s="20">
        <f t="shared" si="7"/>
        <v>0.3034559548</v>
      </c>
      <c r="X37" s="20">
        <f t="shared" si="8"/>
        <v>0.06582159222</v>
      </c>
      <c r="Y37" s="24">
        <f t="shared" si="9"/>
        <v>0.04620787118</v>
      </c>
    </row>
    <row r="38">
      <c r="A38" s="17" t="s">
        <v>65</v>
      </c>
      <c r="B38" s="18" t="s">
        <v>68</v>
      </c>
      <c r="C38" s="17" t="s">
        <v>106</v>
      </c>
      <c r="D38" s="21">
        <v>7982.0</v>
      </c>
      <c r="E38" s="19"/>
      <c r="F38" s="20">
        <f t="shared" si="1"/>
        <v>0.535705337</v>
      </c>
      <c r="G38" s="21">
        <v>4276.0</v>
      </c>
      <c r="H38" s="21">
        <v>75.0</v>
      </c>
      <c r="I38" s="23">
        <v>12220.0</v>
      </c>
      <c r="J38" s="21">
        <v>1840.0</v>
      </c>
      <c r="K38" s="21">
        <v>1514.0</v>
      </c>
      <c r="L38" s="21">
        <v>3054.0</v>
      </c>
      <c r="M38" s="21">
        <v>1398.0</v>
      </c>
      <c r="N38" s="21">
        <v>462.0</v>
      </c>
      <c r="O38" s="21">
        <v>2480.0</v>
      </c>
      <c r="P38" s="21">
        <v>703.0</v>
      </c>
      <c r="Q38" s="23">
        <v>769.0</v>
      </c>
      <c r="R38" s="37">
        <f t="shared" si="2"/>
        <v>0.1505728314</v>
      </c>
      <c r="S38" s="20">
        <f t="shared" si="3"/>
        <v>0.1238952537</v>
      </c>
      <c r="T38" s="20">
        <f t="shared" si="4"/>
        <v>0.2499181669</v>
      </c>
      <c r="U38" s="20">
        <f t="shared" si="5"/>
        <v>0.1144026187</v>
      </c>
      <c r="V38" s="20">
        <f t="shared" si="6"/>
        <v>0.03780687398</v>
      </c>
      <c r="W38" s="20">
        <f t="shared" si="7"/>
        <v>0.2029459902</v>
      </c>
      <c r="X38" s="20">
        <f t="shared" si="8"/>
        <v>0.05752864157</v>
      </c>
      <c r="Y38" s="24">
        <f t="shared" si="9"/>
        <v>0.06292962357</v>
      </c>
    </row>
    <row r="39">
      <c r="A39" s="17" t="s">
        <v>65</v>
      </c>
      <c r="B39" s="18" t="s">
        <v>69</v>
      </c>
      <c r="C39" s="17" t="s">
        <v>106</v>
      </c>
      <c r="D39" s="21">
        <v>7836.0</v>
      </c>
      <c r="E39" s="19"/>
      <c r="F39" s="20">
        <f t="shared" si="1"/>
        <v>0.5632976008</v>
      </c>
      <c r="G39" s="21">
        <v>4414.0</v>
      </c>
      <c r="H39" s="21">
        <v>82.0</v>
      </c>
      <c r="I39" s="23">
        <v>12550.0</v>
      </c>
      <c r="J39" s="21">
        <v>2636.0</v>
      </c>
      <c r="K39" s="21">
        <v>2814.0</v>
      </c>
      <c r="L39" s="21">
        <v>2290.0</v>
      </c>
      <c r="M39" s="21">
        <v>1688.0</v>
      </c>
      <c r="N39" s="21">
        <v>537.0</v>
      </c>
      <c r="O39" s="21">
        <v>1513.0</v>
      </c>
      <c r="P39" s="21">
        <v>385.0</v>
      </c>
      <c r="Q39" s="23">
        <v>687.0</v>
      </c>
      <c r="R39" s="37">
        <f t="shared" si="2"/>
        <v>0.2100398406</v>
      </c>
      <c r="S39" s="20">
        <f t="shared" si="3"/>
        <v>0.2242231076</v>
      </c>
      <c r="T39" s="20">
        <f t="shared" si="4"/>
        <v>0.1824701195</v>
      </c>
      <c r="U39" s="20">
        <f t="shared" si="5"/>
        <v>0.134501992</v>
      </c>
      <c r="V39" s="20">
        <f t="shared" si="6"/>
        <v>0.04278884462</v>
      </c>
      <c r="W39" s="20">
        <f t="shared" si="7"/>
        <v>0.1205577689</v>
      </c>
      <c r="X39" s="20">
        <f t="shared" si="8"/>
        <v>0.03067729084</v>
      </c>
      <c r="Y39" s="24">
        <f t="shared" si="9"/>
        <v>0.05474103586</v>
      </c>
    </row>
    <row r="40">
      <c r="A40" s="17" t="s">
        <v>65</v>
      </c>
      <c r="B40" s="18" t="s">
        <v>70</v>
      </c>
      <c r="C40" s="17" t="s">
        <v>106</v>
      </c>
      <c r="D40" s="21">
        <v>4484.0</v>
      </c>
      <c r="E40" s="19"/>
      <c r="F40" s="20">
        <f t="shared" si="1"/>
        <v>0.6728367529</v>
      </c>
      <c r="G40" s="21">
        <v>3017.0</v>
      </c>
      <c r="H40" s="21">
        <v>27.0</v>
      </c>
      <c r="I40" s="23">
        <v>8745.0</v>
      </c>
      <c r="J40" s="21">
        <v>1739.0</v>
      </c>
      <c r="K40" s="21">
        <v>2257.0</v>
      </c>
      <c r="L40" s="21">
        <v>1363.0</v>
      </c>
      <c r="M40" s="21">
        <v>766.0</v>
      </c>
      <c r="N40" s="21">
        <v>609.0</v>
      </c>
      <c r="O40" s="21">
        <v>1439.0</v>
      </c>
      <c r="P40" s="21">
        <v>225.0</v>
      </c>
      <c r="Q40" s="23">
        <v>347.0</v>
      </c>
      <c r="R40" s="37">
        <f t="shared" si="2"/>
        <v>0.1988564894</v>
      </c>
      <c r="S40" s="20">
        <f t="shared" si="3"/>
        <v>0.2580903373</v>
      </c>
      <c r="T40" s="20">
        <f t="shared" si="4"/>
        <v>0.1558604917</v>
      </c>
      <c r="U40" s="20">
        <f t="shared" si="5"/>
        <v>0.08759291023</v>
      </c>
      <c r="V40" s="20">
        <f t="shared" si="6"/>
        <v>0.06963979417</v>
      </c>
      <c r="W40" s="20">
        <f t="shared" si="7"/>
        <v>0.1645511721</v>
      </c>
      <c r="X40" s="20">
        <f t="shared" si="8"/>
        <v>0.02572898799</v>
      </c>
      <c r="Y40" s="24">
        <f t="shared" si="9"/>
        <v>0.03967981704</v>
      </c>
    </row>
    <row r="41">
      <c r="A41" s="17" t="s">
        <v>65</v>
      </c>
      <c r="B41" s="18" t="s">
        <v>71</v>
      </c>
      <c r="C41" s="25" t="s">
        <v>106</v>
      </c>
      <c r="D41" s="29">
        <v>1085.0</v>
      </c>
      <c r="E41" s="27"/>
      <c r="F41" s="28">
        <f t="shared" si="1"/>
        <v>0.6405529954</v>
      </c>
      <c r="G41" s="29">
        <v>695.0</v>
      </c>
      <c r="H41" s="29">
        <v>21.0</v>
      </c>
      <c r="I41" s="31">
        <v>1954.0</v>
      </c>
      <c r="J41" s="21">
        <v>406.0</v>
      </c>
      <c r="K41" s="21">
        <v>675.0</v>
      </c>
      <c r="L41" s="21">
        <v>220.0</v>
      </c>
      <c r="M41" s="21">
        <v>121.0</v>
      </c>
      <c r="N41" s="21">
        <v>152.0</v>
      </c>
      <c r="O41" s="21">
        <v>269.0</v>
      </c>
      <c r="P41" s="21">
        <v>27.0</v>
      </c>
      <c r="Q41" s="23">
        <v>84.0</v>
      </c>
      <c r="R41" s="37">
        <f t="shared" si="2"/>
        <v>0.207778915</v>
      </c>
      <c r="S41" s="20">
        <f t="shared" si="3"/>
        <v>0.3454452405</v>
      </c>
      <c r="T41" s="20">
        <f t="shared" si="4"/>
        <v>0.1125895599</v>
      </c>
      <c r="U41" s="20">
        <f t="shared" si="5"/>
        <v>0.06192425793</v>
      </c>
      <c r="V41" s="20">
        <f t="shared" si="6"/>
        <v>0.07778915046</v>
      </c>
      <c r="W41" s="20">
        <f t="shared" si="7"/>
        <v>0.1376663255</v>
      </c>
      <c r="X41" s="20">
        <f t="shared" si="8"/>
        <v>0.01381780962</v>
      </c>
      <c r="Y41" s="24">
        <f t="shared" si="9"/>
        <v>0.04298874104</v>
      </c>
    </row>
    <row r="42">
      <c r="A42" s="9" t="s">
        <v>72</v>
      </c>
      <c r="B42" s="10" t="s">
        <v>73</v>
      </c>
      <c r="C42" s="17" t="s">
        <v>106</v>
      </c>
      <c r="D42" s="21">
        <v>3765.0</v>
      </c>
      <c r="E42" s="19"/>
      <c r="F42" s="20">
        <f t="shared" si="1"/>
        <v>0.5219123506</v>
      </c>
      <c r="G42" s="21">
        <v>1965.0</v>
      </c>
      <c r="H42" s="21">
        <v>51.0</v>
      </c>
      <c r="I42" s="23">
        <v>5500.0</v>
      </c>
      <c r="J42" s="13">
        <v>1315.0</v>
      </c>
      <c r="K42" s="13">
        <v>937.0</v>
      </c>
      <c r="L42" s="13">
        <v>1291.0</v>
      </c>
      <c r="M42" s="13">
        <v>887.0</v>
      </c>
      <c r="N42" s="13">
        <v>318.0</v>
      </c>
      <c r="O42" s="13">
        <v>512.0</v>
      </c>
      <c r="P42" s="13">
        <v>0.0</v>
      </c>
      <c r="Q42" s="15">
        <v>240.0</v>
      </c>
      <c r="R42" s="36">
        <f t="shared" si="2"/>
        <v>0.2390909091</v>
      </c>
      <c r="S42" s="12">
        <f t="shared" si="3"/>
        <v>0.1703636364</v>
      </c>
      <c r="T42" s="12">
        <f t="shared" si="4"/>
        <v>0.2347272727</v>
      </c>
      <c r="U42" s="12">
        <f t="shared" si="5"/>
        <v>0.1612727273</v>
      </c>
      <c r="V42" s="12">
        <f t="shared" si="6"/>
        <v>0.05781818182</v>
      </c>
      <c r="W42" s="12">
        <f t="shared" si="7"/>
        <v>0.09309090909</v>
      </c>
      <c r="X42" s="12">
        <f t="shared" si="8"/>
        <v>0</v>
      </c>
      <c r="Y42" s="16">
        <f t="shared" si="9"/>
        <v>0.04363636364</v>
      </c>
    </row>
    <row r="43">
      <c r="A43" s="17" t="s">
        <v>72</v>
      </c>
      <c r="B43" s="18" t="s">
        <v>74</v>
      </c>
      <c r="C43" s="17" t="s">
        <v>106</v>
      </c>
      <c r="D43" s="21">
        <v>6440.0</v>
      </c>
      <c r="E43" s="19"/>
      <c r="F43" s="20">
        <f t="shared" si="1"/>
        <v>0.4958074534</v>
      </c>
      <c r="G43" s="21">
        <v>3193.0</v>
      </c>
      <c r="H43" s="21">
        <v>49.0</v>
      </c>
      <c r="I43" s="23">
        <v>9022.0</v>
      </c>
      <c r="J43" s="21">
        <v>2120.0</v>
      </c>
      <c r="K43" s="21">
        <v>1561.0</v>
      </c>
      <c r="L43" s="21">
        <v>2659.0</v>
      </c>
      <c r="M43" s="21">
        <v>1223.0</v>
      </c>
      <c r="N43" s="21">
        <v>422.0</v>
      </c>
      <c r="O43" s="21">
        <v>702.0</v>
      </c>
      <c r="P43" s="21">
        <v>0.0</v>
      </c>
      <c r="Q43" s="23">
        <v>335.0</v>
      </c>
      <c r="R43" s="37">
        <f t="shared" si="2"/>
        <v>0.2349811572</v>
      </c>
      <c r="S43" s="20">
        <f t="shared" si="3"/>
        <v>0.173021503</v>
      </c>
      <c r="T43" s="20">
        <f t="shared" si="4"/>
        <v>0.294724008</v>
      </c>
      <c r="U43" s="20">
        <f t="shared" si="5"/>
        <v>0.135557526</v>
      </c>
      <c r="V43" s="20">
        <f t="shared" si="6"/>
        <v>0.0467745511</v>
      </c>
      <c r="W43" s="20">
        <f t="shared" si="7"/>
        <v>0.07780979827</v>
      </c>
      <c r="X43" s="20">
        <f t="shared" si="8"/>
        <v>0</v>
      </c>
      <c r="Y43" s="24">
        <f t="shared" si="9"/>
        <v>0.03713145644</v>
      </c>
    </row>
    <row r="44">
      <c r="A44" s="17" t="s">
        <v>72</v>
      </c>
      <c r="B44" s="18" t="s">
        <v>75</v>
      </c>
      <c r="C44" s="17" t="s">
        <v>106</v>
      </c>
      <c r="D44" s="21">
        <v>9553.0</v>
      </c>
      <c r="E44" s="19"/>
      <c r="F44" s="20">
        <f t="shared" si="1"/>
        <v>0.4380822778</v>
      </c>
      <c r="G44" s="21">
        <v>4185.0</v>
      </c>
      <c r="H44" s="21">
        <v>96.0</v>
      </c>
      <c r="I44" s="23">
        <v>11743.0</v>
      </c>
      <c r="J44" s="21">
        <v>2857.0</v>
      </c>
      <c r="K44" s="21">
        <v>1855.0</v>
      </c>
      <c r="L44" s="21">
        <v>3518.0</v>
      </c>
      <c r="M44" s="21">
        <v>1536.0</v>
      </c>
      <c r="N44" s="21">
        <v>552.0</v>
      </c>
      <c r="O44" s="21">
        <v>936.0</v>
      </c>
      <c r="P44" s="21">
        <v>0.0</v>
      </c>
      <c r="Q44" s="23">
        <v>489.0</v>
      </c>
      <c r="R44" s="37">
        <f t="shared" si="2"/>
        <v>0.2432938772</v>
      </c>
      <c r="S44" s="20">
        <f t="shared" si="3"/>
        <v>0.1579664481</v>
      </c>
      <c r="T44" s="20">
        <f t="shared" si="4"/>
        <v>0.2995827301</v>
      </c>
      <c r="U44" s="20">
        <f t="shared" si="5"/>
        <v>0.1308013285</v>
      </c>
      <c r="V44" s="20">
        <f t="shared" si="6"/>
        <v>0.04700672741</v>
      </c>
      <c r="W44" s="20">
        <f t="shared" si="7"/>
        <v>0.07970705952</v>
      </c>
      <c r="X44" s="20">
        <f t="shared" si="8"/>
        <v>0</v>
      </c>
      <c r="Y44" s="24">
        <f t="shared" si="9"/>
        <v>0.04164182917</v>
      </c>
    </row>
    <row r="45">
      <c r="A45" s="17" t="s">
        <v>72</v>
      </c>
      <c r="B45" s="18" t="s">
        <v>76</v>
      </c>
      <c r="C45" s="17" t="s">
        <v>106</v>
      </c>
      <c r="D45" s="21">
        <v>3338.0</v>
      </c>
      <c r="E45" s="19"/>
      <c r="F45" s="20">
        <f t="shared" si="1"/>
        <v>0.6428999401</v>
      </c>
      <c r="G45" s="21">
        <v>2146.0</v>
      </c>
      <c r="H45" s="21">
        <v>18.0</v>
      </c>
      <c r="I45" s="23">
        <v>6106.0</v>
      </c>
      <c r="J45" s="21">
        <v>1288.0</v>
      </c>
      <c r="K45" s="21">
        <v>1560.0</v>
      </c>
      <c r="L45" s="21">
        <v>1269.0</v>
      </c>
      <c r="M45" s="21">
        <v>762.0</v>
      </c>
      <c r="N45" s="21">
        <v>394.0</v>
      </c>
      <c r="O45" s="21">
        <v>689.0</v>
      </c>
      <c r="P45" s="21">
        <v>0.0</v>
      </c>
      <c r="Q45" s="23">
        <v>144.0</v>
      </c>
      <c r="R45" s="37">
        <f t="shared" si="2"/>
        <v>0.210940059</v>
      </c>
      <c r="S45" s="20">
        <f t="shared" si="3"/>
        <v>0.2554864068</v>
      </c>
      <c r="T45" s="20">
        <f t="shared" si="4"/>
        <v>0.2078283655</v>
      </c>
      <c r="U45" s="20">
        <f t="shared" si="5"/>
        <v>0.1247952833</v>
      </c>
      <c r="V45" s="20">
        <f t="shared" si="6"/>
        <v>0.06452669505</v>
      </c>
      <c r="W45" s="20">
        <f t="shared" si="7"/>
        <v>0.1128398297</v>
      </c>
      <c r="X45" s="20">
        <f t="shared" si="8"/>
        <v>0</v>
      </c>
      <c r="Y45" s="24">
        <f t="shared" si="9"/>
        <v>0.02358336063</v>
      </c>
    </row>
    <row r="46">
      <c r="A46" s="17" t="s">
        <v>72</v>
      </c>
      <c r="B46" s="18" t="s">
        <v>77</v>
      </c>
      <c r="C46" s="17" t="s">
        <v>106</v>
      </c>
      <c r="D46" s="21">
        <v>10210.0</v>
      </c>
      <c r="E46" s="19"/>
      <c r="F46" s="20">
        <f t="shared" si="1"/>
        <v>0.477179236</v>
      </c>
      <c r="G46" s="21">
        <v>4872.0</v>
      </c>
      <c r="H46" s="21">
        <v>97.0</v>
      </c>
      <c r="I46" s="23">
        <v>13765.0</v>
      </c>
      <c r="J46" s="21">
        <v>3798.0</v>
      </c>
      <c r="K46" s="21">
        <v>2415.0</v>
      </c>
      <c r="L46" s="21">
        <v>3268.0</v>
      </c>
      <c r="M46" s="21">
        <v>1782.0</v>
      </c>
      <c r="N46" s="21">
        <v>623.0</v>
      </c>
      <c r="O46" s="21">
        <v>1257.0</v>
      </c>
      <c r="P46" s="21">
        <v>0.0</v>
      </c>
      <c r="Q46" s="23">
        <v>622.0</v>
      </c>
      <c r="R46" s="37">
        <f t="shared" si="2"/>
        <v>0.2759171813</v>
      </c>
      <c r="S46" s="20">
        <f t="shared" si="3"/>
        <v>0.1754449691</v>
      </c>
      <c r="T46" s="20">
        <f t="shared" si="4"/>
        <v>0.2374137305</v>
      </c>
      <c r="U46" s="20">
        <f t="shared" si="5"/>
        <v>0.1294587722</v>
      </c>
      <c r="V46" s="20">
        <f t="shared" si="6"/>
        <v>0.04525971667</v>
      </c>
      <c r="W46" s="20">
        <f t="shared" si="7"/>
        <v>0.09131856157</v>
      </c>
      <c r="X46" s="20">
        <f t="shared" si="8"/>
        <v>0</v>
      </c>
      <c r="Y46" s="24">
        <f t="shared" si="9"/>
        <v>0.04518706865</v>
      </c>
    </row>
    <row r="47">
      <c r="A47" s="17" t="s">
        <v>72</v>
      </c>
      <c r="B47" s="18" t="s">
        <v>78</v>
      </c>
      <c r="C47" s="17" t="s">
        <v>106</v>
      </c>
      <c r="D47" s="21">
        <v>6303.0</v>
      </c>
      <c r="E47" s="19"/>
      <c r="F47" s="20">
        <f t="shared" si="1"/>
        <v>0.4288434079</v>
      </c>
      <c r="G47" s="21">
        <v>2703.0</v>
      </c>
      <c r="H47" s="21">
        <v>48.0</v>
      </c>
      <c r="I47" s="23">
        <v>7644.0</v>
      </c>
      <c r="J47" s="21">
        <v>2030.0</v>
      </c>
      <c r="K47" s="21">
        <v>1286.0</v>
      </c>
      <c r="L47" s="21">
        <v>2113.0</v>
      </c>
      <c r="M47" s="21">
        <v>908.0</v>
      </c>
      <c r="N47" s="21">
        <v>340.0</v>
      </c>
      <c r="O47" s="21">
        <v>601.0</v>
      </c>
      <c r="P47" s="21">
        <v>0.0</v>
      </c>
      <c r="Q47" s="23">
        <v>366.0</v>
      </c>
      <c r="R47" s="37">
        <f t="shared" si="2"/>
        <v>0.2655677656</v>
      </c>
      <c r="S47" s="20">
        <f t="shared" si="3"/>
        <v>0.1682365254</v>
      </c>
      <c r="T47" s="20">
        <f t="shared" si="4"/>
        <v>0.276425955</v>
      </c>
      <c r="U47" s="20">
        <f t="shared" si="5"/>
        <v>0.1187859759</v>
      </c>
      <c r="V47" s="20">
        <f t="shared" si="6"/>
        <v>0.04447933019</v>
      </c>
      <c r="W47" s="20">
        <f t="shared" si="7"/>
        <v>0.0786237572</v>
      </c>
      <c r="X47" s="20">
        <f t="shared" si="8"/>
        <v>0</v>
      </c>
      <c r="Y47" s="24">
        <f t="shared" si="9"/>
        <v>0.04788069074</v>
      </c>
    </row>
    <row r="48">
      <c r="A48" s="17" t="s">
        <v>72</v>
      </c>
      <c r="B48" s="18" t="s">
        <v>79</v>
      </c>
      <c r="C48" s="25" t="s">
        <v>106</v>
      </c>
      <c r="D48" s="29">
        <v>1674.0</v>
      </c>
      <c r="E48" s="27"/>
      <c r="F48" s="28">
        <f t="shared" si="1"/>
        <v>0.6666666667</v>
      </c>
      <c r="G48" s="29">
        <v>1116.0</v>
      </c>
      <c r="H48" s="29">
        <v>24.0</v>
      </c>
      <c r="I48" s="31">
        <v>3148.0</v>
      </c>
      <c r="J48" s="21">
        <v>718.0</v>
      </c>
      <c r="K48" s="21">
        <v>779.0</v>
      </c>
      <c r="L48" s="21">
        <v>584.0</v>
      </c>
      <c r="M48" s="21">
        <v>441.0</v>
      </c>
      <c r="N48" s="21">
        <v>179.0</v>
      </c>
      <c r="O48" s="21">
        <v>337.0</v>
      </c>
      <c r="P48" s="21">
        <v>0.0</v>
      </c>
      <c r="Q48" s="23">
        <v>110.0</v>
      </c>
      <c r="R48" s="37">
        <f t="shared" si="2"/>
        <v>0.2280813215</v>
      </c>
      <c r="S48" s="20">
        <f t="shared" si="3"/>
        <v>0.2474587039</v>
      </c>
      <c r="T48" s="20">
        <f t="shared" si="4"/>
        <v>0.1855146125</v>
      </c>
      <c r="U48" s="20">
        <f t="shared" si="5"/>
        <v>0.1400889454</v>
      </c>
      <c r="V48" s="20">
        <f t="shared" si="6"/>
        <v>0.05686149936</v>
      </c>
      <c r="W48" s="20">
        <f t="shared" si="7"/>
        <v>0.1070520966</v>
      </c>
      <c r="X48" s="20">
        <f t="shared" si="8"/>
        <v>0</v>
      </c>
      <c r="Y48" s="24">
        <f t="shared" si="9"/>
        <v>0.03494282084</v>
      </c>
    </row>
    <row r="49">
      <c r="A49" s="9" t="s">
        <v>80</v>
      </c>
      <c r="B49" s="10" t="s">
        <v>81</v>
      </c>
      <c r="C49" s="17" t="s">
        <v>106</v>
      </c>
      <c r="D49" s="21">
        <v>6345.0</v>
      </c>
      <c r="E49" s="19"/>
      <c r="F49" s="20">
        <f t="shared" si="1"/>
        <v>0.653427896</v>
      </c>
      <c r="G49" s="21">
        <v>4146.0</v>
      </c>
      <c r="H49" s="21">
        <v>29.0</v>
      </c>
      <c r="I49" s="23">
        <v>12161.0</v>
      </c>
      <c r="J49" s="13">
        <v>723.0</v>
      </c>
      <c r="K49" s="13">
        <v>897.0</v>
      </c>
      <c r="L49" s="13">
        <v>3554.0</v>
      </c>
      <c r="M49" s="13">
        <v>1366.0</v>
      </c>
      <c r="N49" s="13">
        <v>373.0</v>
      </c>
      <c r="O49" s="13">
        <v>3823.0</v>
      </c>
      <c r="P49" s="13">
        <v>804.0</v>
      </c>
      <c r="Q49" s="15">
        <v>621.0</v>
      </c>
      <c r="R49" s="36">
        <f t="shared" si="2"/>
        <v>0.05945234767</v>
      </c>
      <c r="S49" s="12">
        <f t="shared" si="3"/>
        <v>0.07376038155</v>
      </c>
      <c r="T49" s="12">
        <f t="shared" si="4"/>
        <v>0.2922457035</v>
      </c>
      <c r="U49" s="12">
        <f t="shared" si="5"/>
        <v>0.112326289</v>
      </c>
      <c r="V49" s="12">
        <f t="shared" si="6"/>
        <v>0.03067181975</v>
      </c>
      <c r="W49" s="12">
        <f t="shared" si="7"/>
        <v>0.3143655949</v>
      </c>
      <c r="X49" s="12">
        <f t="shared" si="8"/>
        <v>0.06611298413</v>
      </c>
      <c r="Y49" s="16">
        <f t="shared" si="9"/>
        <v>0.05106487953</v>
      </c>
    </row>
    <row r="50">
      <c r="A50" s="17" t="s">
        <v>80</v>
      </c>
      <c r="B50" s="18" t="s">
        <v>82</v>
      </c>
      <c r="C50" s="17" t="s">
        <v>106</v>
      </c>
      <c r="D50" s="21">
        <v>13607.0</v>
      </c>
      <c r="E50" s="19"/>
      <c r="F50" s="20">
        <f t="shared" si="1"/>
        <v>0.6010876755</v>
      </c>
      <c r="G50" s="21">
        <v>8179.0</v>
      </c>
      <c r="H50" s="21">
        <v>79.0</v>
      </c>
      <c r="I50" s="23">
        <v>23907.0</v>
      </c>
      <c r="J50" s="21">
        <v>2142.0</v>
      </c>
      <c r="K50" s="21">
        <v>2105.0</v>
      </c>
      <c r="L50" s="21">
        <v>6372.0</v>
      </c>
      <c r="M50" s="21">
        <v>2548.0</v>
      </c>
      <c r="N50" s="21">
        <v>819.0</v>
      </c>
      <c r="O50" s="21">
        <v>6977.0</v>
      </c>
      <c r="P50" s="21">
        <v>1651.0</v>
      </c>
      <c r="Q50" s="23">
        <v>1293.0</v>
      </c>
      <c r="R50" s="37">
        <f t="shared" si="2"/>
        <v>0.08959718911</v>
      </c>
      <c r="S50" s="20">
        <f t="shared" si="3"/>
        <v>0.08804952524</v>
      </c>
      <c r="T50" s="20">
        <f t="shared" si="4"/>
        <v>0.2665328147</v>
      </c>
      <c r="U50" s="20">
        <f t="shared" si="5"/>
        <v>0.1065796629</v>
      </c>
      <c r="V50" s="20">
        <f t="shared" si="6"/>
        <v>0.03425774878</v>
      </c>
      <c r="W50" s="20">
        <f t="shared" si="7"/>
        <v>0.2918392103</v>
      </c>
      <c r="X50" s="20">
        <f t="shared" si="8"/>
        <v>0.06905927134</v>
      </c>
      <c r="Y50" s="24">
        <f t="shared" si="9"/>
        <v>0.05408457774</v>
      </c>
    </row>
    <row r="51">
      <c r="A51" s="17" t="s">
        <v>80</v>
      </c>
      <c r="B51" s="18" t="s">
        <v>83</v>
      </c>
      <c r="C51" s="17" t="s">
        <v>106</v>
      </c>
      <c r="D51" s="21">
        <v>5741.0</v>
      </c>
      <c r="E51" s="19"/>
      <c r="F51" s="20">
        <f t="shared" si="1"/>
        <v>0.5152412472</v>
      </c>
      <c r="G51" s="21">
        <v>2958.0</v>
      </c>
      <c r="H51" s="21">
        <v>57.0</v>
      </c>
      <c r="I51" s="23">
        <v>8301.0</v>
      </c>
      <c r="J51" s="21">
        <v>1663.0</v>
      </c>
      <c r="K51" s="21">
        <v>1239.0</v>
      </c>
      <c r="L51" s="21">
        <v>1857.0</v>
      </c>
      <c r="M51" s="21">
        <v>1146.0</v>
      </c>
      <c r="N51" s="21">
        <v>347.0</v>
      </c>
      <c r="O51" s="21">
        <v>1133.0</v>
      </c>
      <c r="P51" s="21">
        <v>388.0</v>
      </c>
      <c r="Q51" s="23">
        <v>528.0</v>
      </c>
      <c r="R51" s="37">
        <f t="shared" si="2"/>
        <v>0.2003373088</v>
      </c>
      <c r="S51" s="20">
        <f t="shared" si="3"/>
        <v>0.1492591254</v>
      </c>
      <c r="T51" s="20">
        <f t="shared" si="4"/>
        <v>0.223707987</v>
      </c>
      <c r="U51" s="20">
        <f t="shared" si="5"/>
        <v>0.1380556559</v>
      </c>
      <c r="V51" s="20">
        <f t="shared" si="6"/>
        <v>0.04180219251</v>
      </c>
      <c r="W51" s="20">
        <f t="shared" si="7"/>
        <v>0.1364895796</v>
      </c>
      <c r="X51" s="20">
        <f t="shared" si="8"/>
        <v>0.04674135646</v>
      </c>
      <c r="Y51" s="24">
        <f t="shared" si="9"/>
        <v>0.06360679436</v>
      </c>
    </row>
    <row r="52">
      <c r="A52" s="17" t="s">
        <v>80</v>
      </c>
      <c r="B52" s="18" t="s">
        <v>84</v>
      </c>
      <c r="C52" s="17" t="s">
        <v>106</v>
      </c>
      <c r="D52" s="21">
        <v>8351.0</v>
      </c>
      <c r="E52" s="19"/>
      <c r="F52" s="20">
        <f t="shared" si="1"/>
        <v>0.5701113639</v>
      </c>
      <c r="G52" s="21">
        <v>4761.0</v>
      </c>
      <c r="H52" s="21">
        <v>68.0</v>
      </c>
      <c r="I52" s="23">
        <v>13691.0</v>
      </c>
      <c r="J52" s="21">
        <v>2325.0</v>
      </c>
      <c r="K52" s="21">
        <v>2298.0</v>
      </c>
      <c r="L52" s="21">
        <v>2671.0</v>
      </c>
      <c r="M52" s="21">
        <v>1919.0</v>
      </c>
      <c r="N52" s="21">
        <v>666.0</v>
      </c>
      <c r="O52" s="21">
        <v>2435.0</v>
      </c>
      <c r="P52" s="21">
        <v>535.0</v>
      </c>
      <c r="Q52" s="23">
        <v>842.0</v>
      </c>
      <c r="R52" s="37">
        <f t="shared" si="2"/>
        <v>0.1698195895</v>
      </c>
      <c r="S52" s="20">
        <f t="shared" si="3"/>
        <v>0.1678474911</v>
      </c>
      <c r="T52" s="20">
        <f t="shared" si="4"/>
        <v>0.1950916661</v>
      </c>
      <c r="U52" s="20">
        <f t="shared" si="5"/>
        <v>0.1401650719</v>
      </c>
      <c r="V52" s="20">
        <f t="shared" si="6"/>
        <v>0.04864509532</v>
      </c>
      <c r="W52" s="20">
        <f t="shared" si="7"/>
        <v>0.1778540647</v>
      </c>
      <c r="X52" s="20">
        <f t="shared" si="8"/>
        <v>0.03907676576</v>
      </c>
      <c r="Y52" s="24">
        <f t="shared" si="9"/>
        <v>0.06150025564</v>
      </c>
    </row>
    <row r="53">
      <c r="A53" s="17" t="s">
        <v>80</v>
      </c>
      <c r="B53" s="18" t="s">
        <v>85</v>
      </c>
      <c r="C53" s="17" t="s">
        <v>106</v>
      </c>
      <c r="D53" s="21">
        <v>8433.0</v>
      </c>
      <c r="E53" s="19"/>
      <c r="F53" s="20">
        <f t="shared" si="1"/>
        <v>0.5859124867</v>
      </c>
      <c r="G53" s="21">
        <v>4941.0</v>
      </c>
      <c r="H53" s="21">
        <v>81.0</v>
      </c>
      <c r="I53" s="23">
        <v>14058.0</v>
      </c>
      <c r="J53" s="21">
        <v>2635.0</v>
      </c>
      <c r="K53" s="21">
        <v>4943.0</v>
      </c>
      <c r="L53" s="21">
        <v>1655.0</v>
      </c>
      <c r="M53" s="21">
        <v>1568.0</v>
      </c>
      <c r="N53" s="21">
        <v>470.0</v>
      </c>
      <c r="O53" s="21">
        <v>1360.0</v>
      </c>
      <c r="P53" s="21">
        <v>322.0</v>
      </c>
      <c r="Q53" s="23">
        <v>1105.0</v>
      </c>
      <c r="R53" s="37">
        <f t="shared" si="2"/>
        <v>0.1874377579</v>
      </c>
      <c r="S53" s="20">
        <f t="shared" si="3"/>
        <v>0.3516147389</v>
      </c>
      <c r="T53" s="20">
        <f t="shared" si="4"/>
        <v>0.1177265614</v>
      </c>
      <c r="U53" s="20">
        <f t="shared" si="5"/>
        <v>0.1115379144</v>
      </c>
      <c r="V53" s="20">
        <f t="shared" si="6"/>
        <v>0.03343292076</v>
      </c>
      <c r="W53" s="20">
        <f t="shared" si="7"/>
        <v>0.09674206857</v>
      </c>
      <c r="X53" s="20">
        <f t="shared" si="8"/>
        <v>0.02290510741</v>
      </c>
      <c r="Y53" s="24">
        <f t="shared" si="9"/>
        <v>0.07860293072</v>
      </c>
    </row>
    <row r="54">
      <c r="A54" s="17" t="s">
        <v>80</v>
      </c>
      <c r="B54" s="18" t="s">
        <v>86</v>
      </c>
      <c r="C54" s="25" t="s">
        <v>106</v>
      </c>
      <c r="D54" s="29">
        <v>4099.0</v>
      </c>
      <c r="E54" s="27"/>
      <c r="F54" s="28">
        <f t="shared" si="1"/>
        <v>0.668211759</v>
      </c>
      <c r="G54" s="29">
        <v>2739.0</v>
      </c>
      <c r="H54" s="29">
        <v>50.0</v>
      </c>
      <c r="I54" s="31">
        <v>7859.0</v>
      </c>
      <c r="J54" s="21">
        <v>1749.0</v>
      </c>
      <c r="K54" s="21">
        <v>2192.0</v>
      </c>
      <c r="L54" s="21">
        <v>792.0</v>
      </c>
      <c r="M54" s="21">
        <v>918.0</v>
      </c>
      <c r="N54" s="21">
        <v>517.0</v>
      </c>
      <c r="O54" s="21">
        <v>814.0</v>
      </c>
      <c r="P54" s="21">
        <v>151.0</v>
      </c>
      <c r="Q54" s="23">
        <v>726.0</v>
      </c>
      <c r="R54" s="37">
        <f t="shared" si="2"/>
        <v>0.2225473979</v>
      </c>
      <c r="S54" s="20">
        <f t="shared" si="3"/>
        <v>0.2789158926</v>
      </c>
      <c r="T54" s="20">
        <f t="shared" si="4"/>
        <v>0.1007761802</v>
      </c>
      <c r="U54" s="20">
        <f t="shared" si="5"/>
        <v>0.1168087543</v>
      </c>
      <c r="V54" s="20">
        <f t="shared" si="6"/>
        <v>0.06578445095</v>
      </c>
      <c r="W54" s="20">
        <f t="shared" si="7"/>
        <v>0.1035755185</v>
      </c>
      <c r="X54" s="20">
        <f t="shared" si="8"/>
        <v>0.01921364041</v>
      </c>
      <c r="Y54" s="24">
        <f t="shared" si="9"/>
        <v>0.09237816516</v>
      </c>
    </row>
    <row r="55">
      <c r="A55" s="9" t="s">
        <v>87</v>
      </c>
      <c r="B55" s="10" t="s">
        <v>88</v>
      </c>
      <c r="C55" s="17" t="s">
        <v>106</v>
      </c>
      <c r="D55" s="21">
        <v>11964.0</v>
      </c>
      <c r="E55" s="19"/>
      <c r="F55" s="20">
        <f t="shared" si="1"/>
        <v>0.509779338</v>
      </c>
      <c r="G55" s="21">
        <v>6099.0</v>
      </c>
      <c r="H55" s="21">
        <v>136.0</v>
      </c>
      <c r="I55" s="23">
        <v>17005.0</v>
      </c>
      <c r="J55" s="13">
        <v>3640.0</v>
      </c>
      <c r="K55" s="13">
        <v>3171.0</v>
      </c>
      <c r="L55" s="13">
        <v>2870.0</v>
      </c>
      <c r="M55" s="13">
        <v>2197.0</v>
      </c>
      <c r="N55" s="13">
        <v>947.0</v>
      </c>
      <c r="O55" s="13">
        <v>3084.0</v>
      </c>
      <c r="P55" s="13">
        <v>0.0</v>
      </c>
      <c r="Q55" s="15">
        <v>1096.0</v>
      </c>
      <c r="R55" s="36">
        <f t="shared" si="2"/>
        <v>0.2140546898</v>
      </c>
      <c r="S55" s="12">
        <f t="shared" si="3"/>
        <v>0.1864745663</v>
      </c>
      <c r="T55" s="12">
        <f t="shared" si="4"/>
        <v>0.16877389</v>
      </c>
      <c r="U55" s="12">
        <f t="shared" si="5"/>
        <v>0.1291972949</v>
      </c>
      <c r="V55" s="12">
        <f t="shared" si="6"/>
        <v>0.05568950309</v>
      </c>
      <c r="W55" s="12">
        <f t="shared" si="7"/>
        <v>0.181358424</v>
      </c>
      <c r="X55" s="12">
        <f t="shared" si="8"/>
        <v>0</v>
      </c>
      <c r="Y55" s="16">
        <f t="shared" si="9"/>
        <v>0.06445163187</v>
      </c>
    </row>
    <row r="56">
      <c r="A56" s="17" t="s">
        <v>87</v>
      </c>
      <c r="B56" s="18" t="s">
        <v>89</v>
      </c>
      <c r="C56" s="17" t="s">
        <v>106</v>
      </c>
      <c r="D56" s="21">
        <v>5845.0</v>
      </c>
      <c r="E56" s="19"/>
      <c r="F56" s="20">
        <f t="shared" si="1"/>
        <v>0.5289991446</v>
      </c>
      <c r="G56" s="21">
        <v>3092.0</v>
      </c>
      <c r="H56" s="21">
        <v>51.0</v>
      </c>
      <c r="I56" s="23">
        <v>8841.0</v>
      </c>
      <c r="J56" s="21">
        <v>1927.0</v>
      </c>
      <c r="K56" s="21">
        <v>1997.0</v>
      </c>
      <c r="L56" s="21">
        <v>1242.0</v>
      </c>
      <c r="M56" s="21">
        <v>1258.0</v>
      </c>
      <c r="N56" s="21">
        <v>522.0</v>
      </c>
      <c r="O56" s="21">
        <v>1358.0</v>
      </c>
      <c r="P56" s="21">
        <v>0.0</v>
      </c>
      <c r="Q56" s="23">
        <v>537.0</v>
      </c>
      <c r="R56" s="37">
        <f t="shared" si="2"/>
        <v>0.217961769</v>
      </c>
      <c r="S56" s="20">
        <f t="shared" si="3"/>
        <v>0.2258794254</v>
      </c>
      <c r="T56" s="20">
        <f t="shared" si="4"/>
        <v>0.1404818459</v>
      </c>
      <c r="U56" s="20">
        <f t="shared" si="5"/>
        <v>0.142291596</v>
      </c>
      <c r="V56" s="20">
        <f t="shared" si="6"/>
        <v>0.05904309467</v>
      </c>
      <c r="W56" s="20">
        <f t="shared" si="7"/>
        <v>0.1536025337</v>
      </c>
      <c r="X56" s="20">
        <f t="shared" si="8"/>
        <v>0</v>
      </c>
      <c r="Y56" s="24">
        <f t="shared" si="9"/>
        <v>0.06073973532</v>
      </c>
    </row>
    <row r="57">
      <c r="A57" s="17" t="s">
        <v>87</v>
      </c>
      <c r="B57" s="18" t="s">
        <v>90</v>
      </c>
      <c r="C57" s="17" t="s">
        <v>106</v>
      </c>
      <c r="D57" s="21">
        <v>3455.0</v>
      </c>
      <c r="E57" s="19"/>
      <c r="F57" s="20">
        <f t="shared" si="1"/>
        <v>0.6911722142</v>
      </c>
      <c r="G57" s="21">
        <v>2388.0</v>
      </c>
      <c r="H57" s="21">
        <v>30.0</v>
      </c>
      <c r="I57" s="23">
        <v>6844.0</v>
      </c>
      <c r="J57" s="21">
        <v>1571.0</v>
      </c>
      <c r="K57" s="21">
        <v>1752.0</v>
      </c>
      <c r="L57" s="21">
        <v>809.0</v>
      </c>
      <c r="M57" s="21">
        <v>809.0</v>
      </c>
      <c r="N57" s="21">
        <v>416.0</v>
      </c>
      <c r="O57" s="21">
        <v>990.0</v>
      </c>
      <c r="P57" s="21">
        <v>0.0</v>
      </c>
      <c r="Q57" s="23">
        <v>497.0</v>
      </c>
      <c r="R57" s="37">
        <f t="shared" si="2"/>
        <v>0.2295441262</v>
      </c>
      <c r="S57" s="20">
        <f t="shared" si="3"/>
        <v>0.2559906487</v>
      </c>
      <c r="T57" s="20">
        <f t="shared" si="4"/>
        <v>0.1182057276</v>
      </c>
      <c r="U57" s="20">
        <f t="shared" si="5"/>
        <v>0.1182057276</v>
      </c>
      <c r="V57" s="20">
        <f t="shared" si="6"/>
        <v>0.06078316774</v>
      </c>
      <c r="W57" s="20">
        <f t="shared" si="7"/>
        <v>0.1446522501</v>
      </c>
      <c r="X57" s="20">
        <f t="shared" si="8"/>
        <v>0</v>
      </c>
      <c r="Y57" s="24">
        <f t="shared" si="9"/>
        <v>0.07261835184</v>
      </c>
    </row>
    <row r="58">
      <c r="A58" s="17" t="s">
        <v>87</v>
      </c>
      <c r="B58" s="18" t="s">
        <v>91</v>
      </c>
      <c r="C58" s="25" t="s">
        <v>106</v>
      </c>
      <c r="D58" s="29">
        <v>5482.0</v>
      </c>
      <c r="E58" s="27"/>
      <c r="F58" s="28">
        <f t="shared" si="1"/>
        <v>0.5718715797</v>
      </c>
      <c r="G58" s="29">
        <v>3135.0</v>
      </c>
      <c r="H58" s="29">
        <v>59.0</v>
      </c>
      <c r="I58" s="31">
        <v>8809.0</v>
      </c>
      <c r="J58" s="21">
        <v>1966.0</v>
      </c>
      <c r="K58" s="21">
        <v>2677.0</v>
      </c>
      <c r="L58" s="21">
        <v>991.0</v>
      </c>
      <c r="M58" s="21">
        <v>1163.0</v>
      </c>
      <c r="N58" s="21">
        <v>653.0</v>
      </c>
      <c r="O58" s="21">
        <v>960.0</v>
      </c>
      <c r="P58" s="21">
        <v>0.0</v>
      </c>
      <c r="Q58" s="23">
        <v>399.0</v>
      </c>
      <c r="R58" s="37">
        <f t="shared" si="2"/>
        <v>0.2231808378</v>
      </c>
      <c r="S58" s="20">
        <f t="shared" si="3"/>
        <v>0.303893745</v>
      </c>
      <c r="T58" s="20">
        <f t="shared" si="4"/>
        <v>0.112498581</v>
      </c>
      <c r="U58" s="20">
        <f t="shared" si="5"/>
        <v>0.1320240663</v>
      </c>
      <c r="V58" s="20">
        <f t="shared" si="6"/>
        <v>0.07412873198</v>
      </c>
      <c r="W58" s="20">
        <f t="shared" si="7"/>
        <v>0.1089794528</v>
      </c>
      <c r="X58" s="20">
        <f t="shared" si="8"/>
        <v>0</v>
      </c>
      <c r="Y58" s="24">
        <f t="shared" si="9"/>
        <v>0.04529458508</v>
      </c>
    </row>
    <row r="59">
      <c r="A59" s="9" t="s">
        <v>92</v>
      </c>
      <c r="B59" s="10" t="s">
        <v>93</v>
      </c>
      <c r="C59" s="17" t="s">
        <v>106</v>
      </c>
      <c r="D59" s="21">
        <v>14164.0</v>
      </c>
      <c r="E59" s="19"/>
      <c r="F59" s="20">
        <f t="shared" si="1"/>
        <v>0.6520756848</v>
      </c>
      <c r="G59" s="21">
        <v>9236.0</v>
      </c>
      <c r="H59" s="21">
        <v>99.0</v>
      </c>
      <c r="I59" s="23">
        <v>26775.0</v>
      </c>
      <c r="J59" s="13">
        <v>3100.0</v>
      </c>
      <c r="K59" s="13">
        <v>4562.0</v>
      </c>
      <c r="L59" s="13">
        <v>4200.0</v>
      </c>
      <c r="M59" s="13">
        <v>3278.0</v>
      </c>
      <c r="N59" s="13">
        <v>1831.0</v>
      </c>
      <c r="O59" s="13">
        <v>8397.0</v>
      </c>
      <c r="P59" s="13">
        <v>0.0</v>
      </c>
      <c r="Q59" s="15">
        <v>1407.0</v>
      </c>
      <c r="R59" s="36">
        <f t="shared" si="2"/>
        <v>0.1157796452</v>
      </c>
      <c r="S59" s="12">
        <f t="shared" si="3"/>
        <v>0.1703828198</v>
      </c>
      <c r="T59" s="12">
        <f t="shared" si="4"/>
        <v>0.1568627451</v>
      </c>
      <c r="U59" s="12">
        <f t="shared" si="5"/>
        <v>0.1224276377</v>
      </c>
      <c r="V59" s="12">
        <f t="shared" si="6"/>
        <v>0.06838468721</v>
      </c>
      <c r="W59" s="12">
        <f t="shared" si="7"/>
        <v>0.3136134454</v>
      </c>
      <c r="X59" s="12">
        <f t="shared" si="8"/>
        <v>0</v>
      </c>
      <c r="Y59" s="16">
        <f t="shared" si="9"/>
        <v>0.05254901961</v>
      </c>
    </row>
    <row r="60">
      <c r="A60" s="17" t="s">
        <v>92</v>
      </c>
      <c r="B60" s="18" t="s">
        <v>94</v>
      </c>
      <c r="C60" s="17" t="s">
        <v>106</v>
      </c>
      <c r="D60" s="21">
        <v>13366.0</v>
      </c>
      <c r="E60" s="19"/>
      <c r="F60" s="20">
        <f t="shared" si="1"/>
        <v>0.6540475834</v>
      </c>
      <c r="G60" s="21">
        <v>8742.0</v>
      </c>
      <c r="H60" s="21">
        <v>110.0</v>
      </c>
      <c r="I60" s="23">
        <v>25092.0</v>
      </c>
      <c r="J60" s="21">
        <v>3087.0</v>
      </c>
      <c r="K60" s="21">
        <v>4226.0</v>
      </c>
      <c r="L60" s="21">
        <v>4582.0</v>
      </c>
      <c r="M60" s="21">
        <v>3546.0</v>
      </c>
      <c r="N60" s="21">
        <v>1554.0</v>
      </c>
      <c r="O60" s="21">
        <v>5866.0</v>
      </c>
      <c r="P60" s="21">
        <v>1260.0</v>
      </c>
      <c r="Q60" s="23">
        <v>971.0</v>
      </c>
      <c r="R60" s="37">
        <f t="shared" si="2"/>
        <v>0.1230272597</v>
      </c>
      <c r="S60" s="20">
        <f t="shared" si="3"/>
        <v>0.1684202136</v>
      </c>
      <c r="T60" s="20">
        <f t="shared" si="4"/>
        <v>0.1826080026</v>
      </c>
      <c r="U60" s="20">
        <f t="shared" si="5"/>
        <v>0.1413199426</v>
      </c>
      <c r="V60" s="20">
        <f t="shared" si="6"/>
        <v>0.06193208991</v>
      </c>
      <c r="W60" s="20">
        <f t="shared" si="7"/>
        <v>0.2337796907</v>
      </c>
      <c r="X60" s="20">
        <f t="shared" si="8"/>
        <v>0.05021520803</v>
      </c>
      <c r="Y60" s="24">
        <f t="shared" si="9"/>
        <v>0.03869759286</v>
      </c>
    </row>
    <row r="61">
      <c r="A61" s="17" t="s">
        <v>92</v>
      </c>
      <c r="B61" s="18" t="s">
        <v>95</v>
      </c>
      <c r="C61" s="17" t="s">
        <v>106</v>
      </c>
      <c r="D61" s="21">
        <v>7597.0</v>
      </c>
      <c r="E61" s="19"/>
      <c r="F61" s="20">
        <f t="shared" si="1"/>
        <v>0.543109122</v>
      </c>
      <c r="G61" s="21">
        <v>4126.0</v>
      </c>
      <c r="H61" s="21">
        <v>106.0</v>
      </c>
      <c r="I61" s="23">
        <v>11592.0</v>
      </c>
      <c r="J61" s="21">
        <v>2417.0</v>
      </c>
      <c r="K61" s="21">
        <v>2362.0</v>
      </c>
      <c r="L61" s="21">
        <v>2161.0</v>
      </c>
      <c r="M61" s="21">
        <v>1697.0</v>
      </c>
      <c r="N61" s="21">
        <v>662.0</v>
      </c>
      <c r="O61" s="21">
        <v>1652.0</v>
      </c>
      <c r="P61" s="21">
        <v>0.0</v>
      </c>
      <c r="Q61" s="23">
        <v>641.0</v>
      </c>
      <c r="R61" s="37">
        <f t="shared" si="2"/>
        <v>0.2085058661</v>
      </c>
      <c r="S61" s="20">
        <f t="shared" si="3"/>
        <v>0.2037612146</v>
      </c>
      <c r="T61" s="20">
        <f t="shared" si="4"/>
        <v>0.1864216701</v>
      </c>
      <c r="U61" s="20">
        <f t="shared" si="5"/>
        <v>0.1463940649</v>
      </c>
      <c r="V61" s="20">
        <f t="shared" si="6"/>
        <v>0.05710835059</v>
      </c>
      <c r="W61" s="20">
        <f t="shared" si="7"/>
        <v>0.1425120773</v>
      </c>
      <c r="X61" s="20">
        <f t="shared" si="8"/>
        <v>0</v>
      </c>
      <c r="Y61" s="24">
        <f t="shared" si="9"/>
        <v>0.05529675638</v>
      </c>
    </row>
    <row r="62">
      <c r="A62" s="17" t="s">
        <v>92</v>
      </c>
      <c r="B62" s="18" t="s">
        <v>96</v>
      </c>
      <c r="C62" s="17" t="s">
        <v>106</v>
      </c>
      <c r="D62" s="21">
        <v>11263.0</v>
      </c>
      <c r="E62" s="19"/>
      <c r="F62" s="20">
        <f t="shared" si="1"/>
        <v>0.5516292284</v>
      </c>
      <c r="G62" s="21">
        <v>6213.0</v>
      </c>
      <c r="H62" s="21">
        <v>122.0</v>
      </c>
      <c r="I62" s="23">
        <v>17664.0</v>
      </c>
      <c r="J62" s="21">
        <v>3152.0</v>
      </c>
      <c r="K62" s="21">
        <v>3364.0</v>
      </c>
      <c r="L62" s="21">
        <v>3103.0</v>
      </c>
      <c r="M62" s="21">
        <v>2196.0</v>
      </c>
      <c r="N62" s="21">
        <v>1102.0</v>
      </c>
      <c r="O62" s="21">
        <v>3067.0</v>
      </c>
      <c r="P62" s="21">
        <v>991.0</v>
      </c>
      <c r="Q62" s="23">
        <v>689.0</v>
      </c>
      <c r="R62" s="37">
        <f t="shared" si="2"/>
        <v>0.178442029</v>
      </c>
      <c r="S62" s="20">
        <f t="shared" si="3"/>
        <v>0.1904438406</v>
      </c>
      <c r="T62" s="20">
        <f t="shared" si="4"/>
        <v>0.1756680254</v>
      </c>
      <c r="U62" s="20">
        <f t="shared" si="5"/>
        <v>0.1243206522</v>
      </c>
      <c r="V62" s="20">
        <f t="shared" si="6"/>
        <v>0.06238677536</v>
      </c>
      <c r="W62" s="20">
        <f t="shared" si="7"/>
        <v>0.1736299819</v>
      </c>
      <c r="X62" s="20">
        <f t="shared" si="8"/>
        <v>0.05610280797</v>
      </c>
      <c r="Y62" s="24">
        <f t="shared" si="9"/>
        <v>0.03900588768</v>
      </c>
    </row>
    <row r="63">
      <c r="A63" s="17" t="s">
        <v>92</v>
      </c>
      <c r="B63" s="18" t="s">
        <v>97</v>
      </c>
      <c r="C63" s="17" t="s">
        <v>106</v>
      </c>
      <c r="D63" s="21">
        <v>1925.0</v>
      </c>
      <c r="E63" s="19"/>
      <c r="F63" s="20">
        <f t="shared" si="1"/>
        <v>0.6197402597</v>
      </c>
      <c r="G63" s="21">
        <v>1193.0</v>
      </c>
      <c r="H63" s="21">
        <v>20.0</v>
      </c>
      <c r="I63" s="23">
        <v>3326.0</v>
      </c>
      <c r="J63" s="21">
        <v>792.0</v>
      </c>
      <c r="K63" s="21">
        <v>801.0</v>
      </c>
      <c r="L63" s="21">
        <v>418.0</v>
      </c>
      <c r="M63" s="21">
        <v>309.0</v>
      </c>
      <c r="N63" s="21">
        <v>223.0</v>
      </c>
      <c r="O63" s="21">
        <v>295.0</v>
      </c>
      <c r="P63" s="21">
        <v>112.0</v>
      </c>
      <c r="Q63" s="23">
        <v>376.0</v>
      </c>
      <c r="R63" s="37">
        <f t="shared" si="2"/>
        <v>0.2381238725</v>
      </c>
      <c r="S63" s="20">
        <f t="shared" si="3"/>
        <v>0.2408298256</v>
      </c>
      <c r="T63" s="20">
        <f t="shared" si="4"/>
        <v>0.1256764883</v>
      </c>
      <c r="U63" s="20">
        <f t="shared" si="5"/>
        <v>0.09290438966</v>
      </c>
      <c r="V63" s="20">
        <f t="shared" si="6"/>
        <v>0.06704750451</v>
      </c>
      <c r="W63" s="20">
        <f t="shared" si="7"/>
        <v>0.08869512928</v>
      </c>
      <c r="X63" s="20">
        <f t="shared" si="8"/>
        <v>0.03367408298</v>
      </c>
      <c r="Y63" s="24">
        <f t="shared" si="9"/>
        <v>0.1130487072</v>
      </c>
    </row>
    <row r="64">
      <c r="A64" s="25" t="s">
        <v>92</v>
      </c>
      <c r="B64" s="26" t="s">
        <v>98</v>
      </c>
      <c r="C64" s="25" t="s">
        <v>106</v>
      </c>
      <c r="D64" s="29">
        <v>7030.0</v>
      </c>
      <c r="E64" s="27"/>
      <c r="F64" s="28">
        <f t="shared" si="1"/>
        <v>0.6312944523</v>
      </c>
      <c r="G64" s="29">
        <v>4438.0</v>
      </c>
      <c r="H64" s="29">
        <v>61.0</v>
      </c>
      <c r="I64" s="31">
        <v>12608.0</v>
      </c>
      <c r="J64" s="29">
        <v>2867.0</v>
      </c>
      <c r="K64" s="29">
        <v>3760.0</v>
      </c>
      <c r="L64" s="29">
        <v>1549.0</v>
      </c>
      <c r="M64" s="29">
        <v>1485.0</v>
      </c>
      <c r="N64" s="29">
        <v>697.0</v>
      </c>
      <c r="O64" s="29">
        <v>1470.0</v>
      </c>
      <c r="P64" s="29">
        <v>379.0</v>
      </c>
      <c r="Q64" s="31">
        <v>401.0</v>
      </c>
      <c r="R64" s="38">
        <f t="shared" si="2"/>
        <v>0.2273953046</v>
      </c>
      <c r="S64" s="28">
        <f t="shared" si="3"/>
        <v>0.2982233503</v>
      </c>
      <c r="T64" s="28">
        <f t="shared" si="4"/>
        <v>0.1228585025</v>
      </c>
      <c r="U64" s="28">
        <f t="shared" si="5"/>
        <v>0.1177823604</v>
      </c>
      <c r="V64" s="28">
        <f t="shared" si="6"/>
        <v>0.05528236041</v>
      </c>
      <c r="W64" s="28">
        <f t="shared" si="7"/>
        <v>0.1165926396</v>
      </c>
      <c r="X64" s="28">
        <f t="shared" si="8"/>
        <v>0.03006027919</v>
      </c>
      <c r="Y64" s="32">
        <f t="shared" si="9"/>
        <v>0.03180520305</v>
      </c>
    </row>
    <row r="65">
      <c r="A65" s="33"/>
      <c r="B65" s="34" t="s">
        <v>99</v>
      </c>
      <c r="C65" s="33"/>
      <c r="D65" s="33">
        <f>SUM(D2:D64)</f>
        <v>466442</v>
      </c>
      <c r="E65" s="33"/>
      <c r="F65" s="35">
        <f t="shared" si="1"/>
        <v>0.5974311919</v>
      </c>
      <c r="G65" s="1">
        <f t="shared" ref="G65:Q65" si="10">SUM(G2:G64)</f>
        <v>278667</v>
      </c>
      <c r="H65" s="1">
        <f t="shared" si="10"/>
        <v>3751</v>
      </c>
      <c r="I65" s="21">
        <f t="shared" si="10"/>
        <v>801752</v>
      </c>
      <c r="J65" s="33">
        <f t="shared" si="10"/>
        <v>119616</v>
      </c>
      <c r="K65" s="33">
        <f t="shared" si="10"/>
        <v>140585</v>
      </c>
      <c r="L65" s="33">
        <f t="shared" si="10"/>
        <v>171423</v>
      </c>
      <c r="M65" s="33">
        <f t="shared" si="10"/>
        <v>99022</v>
      </c>
      <c r="N65" s="33">
        <f t="shared" si="10"/>
        <v>38481</v>
      </c>
      <c r="O65" s="33">
        <f t="shared" si="10"/>
        <v>165683</v>
      </c>
      <c r="P65" s="33">
        <f t="shared" si="10"/>
        <v>30764</v>
      </c>
      <c r="Q65" s="33">
        <f t="shared" si="10"/>
        <v>36178</v>
      </c>
      <c r="R65" s="35">
        <f t="shared" si="2"/>
        <v>0.1491932667</v>
      </c>
      <c r="S65" s="35">
        <f t="shared" si="3"/>
        <v>0.1753472395</v>
      </c>
      <c r="T65" s="35">
        <f t="shared" si="4"/>
        <v>0.213810505</v>
      </c>
      <c r="U65" s="35">
        <f t="shared" si="5"/>
        <v>0.1235070196</v>
      </c>
      <c r="V65" s="35">
        <f t="shared" si="6"/>
        <v>0.04799613846</v>
      </c>
      <c r="W65" s="35">
        <f t="shared" si="7"/>
        <v>0.2066511839</v>
      </c>
      <c r="X65" s="35">
        <f t="shared" si="8"/>
        <v>0.03837096758</v>
      </c>
      <c r="Y65" s="35">
        <f t="shared" si="9"/>
        <v>0.04512367914</v>
      </c>
    </row>
    <row r="66">
      <c r="A66" s="19"/>
      <c r="B66" s="21" t="s">
        <v>100</v>
      </c>
      <c r="C66" s="19"/>
      <c r="D66" s="19">
        <f>MIN(D2:D64)</f>
        <v>1085</v>
      </c>
      <c r="E66" s="19"/>
      <c r="F66" s="20">
        <f t="shared" ref="F66:Y66" si="11">MIN(F2:F64)</f>
        <v>0.4288434079</v>
      </c>
      <c r="G66" s="19">
        <f t="shared" si="11"/>
        <v>693</v>
      </c>
      <c r="H66" s="19">
        <f t="shared" si="11"/>
        <v>8</v>
      </c>
      <c r="I66" s="19">
        <f t="shared" si="11"/>
        <v>1954</v>
      </c>
      <c r="J66" s="19">
        <f t="shared" si="11"/>
        <v>321</v>
      </c>
      <c r="K66" s="19">
        <f t="shared" si="11"/>
        <v>362</v>
      </c>
      <c r="L66" s="19">
        <f t="shared" si="11"/>
        <v>220</v>
      </c>
      <c r="M66" s="19">
        <f t="shared" si="11"/>
        <v>121</v>
      </c>
      <c r="N66" s="19">
        <f t="shared" si="11"/>
        <v>119</v>
      </c>
      <c r="O66" s="19">
        <f t="shared" si="11"/>
        <v>187</v>
      </c>
      <c r="P66" s="19">
        <f t="shared" si="11"/>
        <v>0</v>
      </c>
      <c r="Q66" s="19">
        <f t="shared" si="11"/>
        <v>62</v>
      </c>
      <c r="R66" s="20">
        <f t="shared" si="11"/>
        <v>0.05573288059</v>
      </c>
      <c r="S66" s="20">
        <f t="shared" si="11"/>
        <v>0.06201414971</v>
      </c>
      <c r="T66" s="20">
        <f t="shared" si="11"/>
        <v>0.1007761802</v>
      </c>
      <c r="U66" s="20">
        <f t="shared" si="11"/>
        <v>0.06192425793</v>
      </c>
      <c r="V66" s="20">
        <f t="shared" si="11"/>
        <v>0.02250510765</v>
      </c>
      <c r="W66" s="20">
        <f t="shared" si="11"/>
        <v>0.06511142061</v>
      </c>
      <c r="X66" s="20">
        <f t="shared" si="11"/>
        <v>0</v>
      </c>
      <c r="Y66" s="20">
        <f t="shared" si="11"/>
        <v>0.02358336063</v>
      </c>
    </row>
    <row r="67">
      <c r="A67" s="19"/>
      <c r="B67" s="21" t="s">
        <v>101</v>
      </c>
      <c r="C67" s="19"/>
      <c r="D67" s="19">
        <f>MAX(D2:D64)</f>
        <v>20138</v>
      </c>
      <c r="E67" s="19"/>
      <c r="F67" s="20">
        <f t="shared" ref="F67:Y67" si="12">MAX(F2:F64)</f>
        <v>0.7705331791</v>
      </c>
      <c r="G67" s="19">
        <f t="shared" si="12"/>
        <v>15110</v>
      </c>
      <c r="H67" s="19">
        <f t="shared" si="12"/>
        <v>152</v>
      </c>
      <c r="I67" s="19">
        <f t="shared" si="12"/>
        <v>44175</v>
      </c>
      <c r="J67" s="19">
        <f t="shared" si="12"/>
        <v>3798</v>
      </c>
      <c r="K67" s="19">
        <f t="shared" si="12"/>
        <v>4943</v>
      </c>
      <c r="L67" s="19">
        <f t="shared" si="12"/>
        <v>12905</v>
      </c>
      <c r="M67" s="19">
        <f t="shared" si="12"/>
        <v>5188</v>
      </c>
      <c r="N67" s="19">
        <f t="shared" si="12"/>
        <v>1831</v>
      </c>
      <c r="O67" s="19">
        <f t="shared" si="12"/>
        <v>13601</v>
      </c>
      <c r="P67" s="19">
        <f t="shared" si="12"/>
        <v>2209</v>
      </c>
      <c r="Q67" s="19">
        <f t="shared" si="12"/>
        <v>2026</v>
      </c>
      <c r="R67" s="20">
        <f t="shared" si="12"/>
        <v>0.2825786858</v>
      </c>
      <c r="S67" s="20">
        <f t="shared" si="12"/>
        <v>0.4167767503</v>
      </c>
      <c r="T67" s="20">
        <f t="shared" si="12"/>
        <v>0.4051862329</v>
      </c>
      <c r="U67" s="20">
        <f t="shared" si="12"/>
        <v>0.1612727273</v>
      </c>
      <c r="V67" s="20">
        <f t="shared" si="12"/>
        <v>0.09877149877</v>
      </c>
      <c r="W67" s="20">
        <f t="shared" si="12"/>
        <v>0.3461227536</v>
      </c>
      <c r="X67" s="20">
        <f t="shared" si="12"/>
        <v>0.1013188925</v>
      </c>
      <c r="Y67" s="20">
        <f t="shared" si="12"/>
        <v>0.1130487072</v>
      </c>
    </row>
    <row r="68">
      <c r="A68" s="19"/>
      <c r="B68" s="21" t="s">
        <v>102</v>
      </c>
      <c r="C68" s="19"/>
      <c r="D68" s="19">
        <f>STDEV(D2:D64)</f>
        <v>4079.262331</v>
      </c>
      <c r="E68" s="19"/>
      <c r="F68" s="19">
        <f t="shared" ref="F68:Y68" si="13">STDEV(F2:F64)</f>
        <v>0.08274445595</v>
      </c>
      <c r="G68" s="19">
        <f t="shared" si="13"/>
        <v>2747.850013</v>
      </c>
      <c r="H68" s="19">
        <f t="shared" si="13"/>
        <v>31.68027034</v>
      </c>
      <c r="I68" s="19">
        <f t="shared" si="13"/>
        <v>8050.983219</v>
      </c>
      <c r="J68" s="19">
        <f t="shared" si="13"/>
        <v>839.7781773</v>
      </c>
      <c r="K68" s="19">
        <f t="shared" si="13"/>
        <v>1074.012688</v>
      </c>
      <c r="L68" s="19">
        <f t="shared" si="13"/>
        <v>2484.09037</v>
      </c>
      <c r="M68" s="19">
        <f t="shared" si="13"/>
        <v>957.0516123</v>
      </c>
      <c r="N68" s="19">
        <f t="shared" si="13"/>
        <v>379.5338761</v>
      </c>
      <c r="O68" s="19">
        <f t="shared" si="13"/>
        <v>2779.964859</v>
      </c>
      <c r="P68" s="19">
        <f t="shared" si="13"/>
        <v>544.4324901</v>
      </c>
      <c r="Q68" s="19">
        <f t="shared" si="13"/>
        <v>369.7470787</v>
      </c>
      <c r="R68" s="19">
        <f t="shared" si="13"/>
        <v>0.06640635191</v>
      </c>
      <c r="S68" s="19">
        <f t="shared" si="13"/>
        <v>0.08288176651</v>
      </c>
      <c r="T68" s="19">
        <f t="shared" si="13"/>
        <v>0.06522183695</v>
      </c>
      <c r="U68" s="19">
        <f t="shared" si="13"/>
        <v>0.02135212889</v>
      </c>
      <c r="V68" s="19">
        <f t="shared" si="13"/>
        <v>0.01427388617</v>
      </c>
      <c r="W68" s="19">
        <f t="shared" si="13"/>
        <v>0.0828164761</v>
      </c>
      <c r="X68" s="19">
        <f t="shared" si="13"/>
        <v>0.02376634608</v>
      </c>
      <c r="Y68" s="19">
        <f t="shared" si="13"/>
        <v>0.0155228782</v>
      </c>
    </row>
    <row r="69">
      <c r="A69" s="19"/>
      <c r="B69" s="21" t="s">
        <v>103</v>
      </c>
      <c r="C69" s="19"/>
      <c r="D69" s="19">
        <f>AVERAGE(D2:D64)</f>
        <v>7403.84127</v>
      </c>
      <c r="E69" s="19"/>
      <c r="F69" s="20">
        <f t="shared" ref="F69:Y69" si="14">AVERAGE(F2:F64)</f>
        <v>0.5953915639</v>
      </c>
      <c r="G69" s="19">
        <f t="shared" si="14"/>
        <v>4423.285714</v>
      </c>
      <c r="H69" s="19">
        <f t="shared" si="14"/>
        <v>59.53968254</v>
      </c>
      <c r="I69" s="19">
        <f t="shared" si="14"/>
        <v>12726.22222</v>
      </c>
      <c r="J69" s="19">
        <f t="shared" si="14"/>
        <v>1898.666667</v>
      </c>
      <c r="K69" s="19">
        <f t="shared" si="14"/>
        <v>2231.507937</v>
      </c>
      <c r="L69" s="19">
        <f t="shared" si="14"/>
        <v>2721</v>
      </c>
      <c r="M69" s="19">
        <f t="shared" si="14"/>
        <v>1571.777778</v>
      </c>
      <c r="N69" s="19">
        <f t="shared" si="14"/>
        <v>610.8095238</v>
      </c>
      <c r="O69" s="19">
        <f t="shared" si="14"/>
        <v>2629.888889</v>
      </c>
      <c r="P69" s="19">
        <f t="shared" si="14"/>
        <v>488.3174603</v>
      </c>
      <c r="Q69" s="19">
        <f t="shared" si="14"/>
        <v>574.2539683</v>
      </c>
      <c r="R69" s="20">
        <f t="shared" si="14"/>
        <v>0.1765554299</v>
      </c>
      <c r="S69" s="20">
        <f t="shared" si="14"/>
        <v>0.2041546262</v>
      </c>
      <c r="T69" s="20">
        <f t="shared" si="14"/>
        <v>0.1937863666</v>
      </c>
      <c r="U69" s="20">
        <f t="shared" si="14"/>
        <v>0.1235507568</v>
      </c>
      <c r="V69" s="20">
        <f t="shared" si="14"/>
        <v>0.05067057844</v>
      </c>
      <c r="W69" s="20">
        <f t="shared" si="14"/>
        <v>0.1723757278</v>
      </c>
      <c r="X69" s="20">
        <f t="shared" si="14"/>
        <v>0.03280596075</v>
      </c>
      <c r="Y69" s="20">
        <f t="shared" si="14"/>
        <v>0.04610055357</v>
      </c>
    </row>
    <row r="70">
      <c r="A70" s="19"/>
      <c r="B70" s="19"/>
      <c r="C70" s="19"/>
      <c r="D70" s="19"/>
      <c r="E70" s="19"/>
      <c r="F70" s="20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20"/>
      <c r="S70" s="20"/>
      <c r="T70" s="20"/>
      <c r="U70" s="20"/>
      <c r="V70" s="20"/>
      <c r="W70" s="20"/>
      <c r="X70" s="20"/>
      <c r="Y70" s="20"/>
    </row>
    <row r="71">
      <c r="A71" s="19"/>
      <c r="B71" s="19"/>
      <c r="C71" s="19"/>
      <c r="D71" s="19"/>
      <c r="E71" s="19"/>
      <c r="F71" s="20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20"/>
      <c r="S71" s="20"/>
      <c r="T71" s="20"/>
      <c r="U71" s="20"/>
      <c r="V71" s="20"/>
      <c r="W71" s="20"/>
      <c r="X71" s="20"/>
      <c r="Y71" s="20"/>
    </row>
    <row r="72">
      <c r="A72" s="19"/>
      <c r="B72" s="19"/>
      <c r="C72" s="19"/>
      <c r="D72" s="19"/>
      <c r="E72" s="19"/>
      <c r="F72" s="20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20"/>
      <c r="S72" s="20"/>
      <c r="T72" s="20"/>
      <c r="U72" s="20"/>
      <c r="V72" s="20"/>
      <c r="W72" s="20"/>
      <c r="X72" s="20"/>
      <c r="Y72" s="20"/>
    </row>
    <row r="73">
      <c r="A73" s="19"/>
      <c r="B73" s="19"/>
      <c r="C73" s="19"/>
      <c r="D73" s="19"/>
      <c r="E73" s="19"/>
      <c r="F73" s="20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20"/>
      <c r="S73" s="20"/>
      <c r="T73" s="20"/>
      <c r="U73" s="20"/>
      <c r="V73" s="20"/>
      <c r="W73" s="20"/>
      <c r="X73" s="20"/>
      <c r="Y73" s="20"/>
    </row>
    <row r="74">
      <c r="A74" s="19"/>
      <c r="B74" s="19"/>
      <c r="C74" s="19"/>
      <c r="D74" s="19"/>
      <c r="E74" s="19"/>
      <c r="F74" s="2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20"/>
      <c r="S74" s="20"/>
      <c r="T74" s="20"/>
      <c r="U74" s="20"/>
      <c r="V74" s="20"/>
      <c r="W74" s="20"/>
      <c r="X74" s="20"/>
      <c r="Y74" s="20"/>
    </row>
    <row r="75">
      <c r="A75" s="19"/>
      <c r="B75" s="19"/>
      <c r="C75" s="19"/>
      <c r="D75" s="19"/>
      <c r="E75" s="19"/>
      <c r="F75" s="20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20"/>
      <c r="S75" s="20"/>
      <c r="T75" s="20"/>
      <c r="U75" s="20"/>
      <c r="V75" s="20"/>
      <c r="W75" s="20"/>
      <c r="X75" s="20"/>
      <c r="Y75" s="20"/>
    </row>
    <row r="76">
      <c r="A76" s="19"/>
      <c r="B76" s="19"/>
      <c r="C76" s="19"/>
      <c r="D76" s="19"/>
      <c r="E76" s="19"/>
      <c r="F76" s="20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20"/>
      <c r="S76" s="20"/>
      <c r="T76" s="20"/>
      <c r="U76" s="20"/>
      <c r="V76" s="20"/>
      <c r="W76" s="20"/>
      <c r="X76" s="20"/>
      <c r="Y76" s="20"/>
    </row>
    <row r="77">
      <c r="A77" s="19"/>
      <c r="B77" s="19"/>
      <c r="C77" s="19"/>
      <c r="D77" s="19"/>
      <c r="E77" s="19"/>
      <c r="F77" s="20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20"/>
      <c r="S77" s="20"/>
      <c r="T77" s="20"/>
      <c r="U77" s="20"/>
      <c r="V77" s="20"/>
      <c r="W77" s="20"/>
      <c r="X77" s="20"/>
      <c r="Y77" s="20"/>
    </row>
    <row r="78">
      <c r="A78" s="19"/>
      <c r="B78" s="19"/>
      <c r="C78" s="19"/>
      <c r="D78" s="19"/>
      <c r="E78" s="19"/>
      <c r="F78" s="20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20"/>
      <c r="S78" s="20"/>
      <c r="T78" s="20"/>
      <c r="U78" s="20"/>
      <c r="V78" s="20"/>
      <c r="W78" s="20"/>
      <c r="X78" s="20"/>
      <c r="Y78" s="20"/>
    </row>
    <row r="79">
      <c r="A79" s="19"/>
      <c r="B79" s="19"/>
      <c r="C79" s="19"/>
      <c r="D79" s="19"/>
      <c r="E79" s="19"/>
      <c r="F79" s="20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20"/>
      <c r="S79" s="20"/>
      <c r="T79" s="20"/>
      <c r="U79" s="20"/>
      <c r="V79" s="20"/>
      <c r="W79" s="20"/>
      <c r="X79" s="20"/>
      <c r="Y79" s="20"/>
    </row>
    <row r="80">
      <c r="A80" s="19"/>
      <c r="B80" s="19"/>
      <c r="C80" s="19"/>
      <c r="D80" s="19"/>
      <c r="E80" s="19"/>
      <c r="F80" s="20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20"/>
      <c r="S80" s="20"/>
      <c r="T80" s="20"/>
      <c r="U80" s="20"/>
      <c r="V80" s="20"/>
      <c r="W80" s="20"/>
      <c r="X80" s="20"/>
      <c r="Y80" s="20"/>
    </row>
    <row r="81">
      <c r="A81" s="19"/>
      <c r="B81" s="19"/>
      <c r="C81" s="19"/>
      <c r="D81" s="19"/>
      <c r="E81" s="19"/>
      <c r="F81" s="2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20"/>
      <c r="S81" s="20"/>
      <c r="T81" s="20"/>
      <c r="U81" s="20"/>
      <c r="V81" s="20"/>
      <c r="W81" s="20"/>
      <c r="X81" s="20"/>
      <c r="Y81" s="20"/>
    </row>
    <row r="82">
      <c r="A82" s="19"/>
      <c r="B82" s="19"/>
      <c r="C82" s="19"/>
      <c r="D82" s="19"/>
      <c r="E82" s="19"/>
      <c r="F82" s="20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20"/>
      <c r="S82" s="20"/>
      <c r="T82" s="20"/>
      <c r="U82" s="20"/>
      <c r="V82" s="20"/>
      <c r="W82" s="20"/>
      <c r="X82" s="20"/>
      <c r="Y82" s="20"/>
    </row>
    <row r="83">
      <c r="A83" s="19"/>
      <c r="B83" s="19"/>
      <c r="C83" s="19"/>
      <c r="D83" s="19"/>
      <c r="E83" s="19"/>
      <c r="F83" s="20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20"/>
      <c r="S83" s="20"/>
      <c r="T83" s="20"/>
      <c r="U83" s="20"/>
      <c r="V83" s="20"/>
      <c r="W83" s="20"/>
      <c r="X83" s="20"/>
      <c r="Y83" s="20"/>
    </row>
    <row r="84">
      <c r="A84" s="19"/>
      <c r="B84" s="19"/>
      <c r="C84" s="19"/>
      <c r="D84" s="19"/>
      <c r="E84" s="19"/>
      <c r="F84" s="20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20"/>
      <c r="S84" s="20"/>
      <c r="T84" s="20"/>
      <c r="U84" s="20"/>
      <c r="V84" s="20"/>
      <c r="W84" s="20"/>
      <c r="X84" s="20"/>
      <c r="Y84" s="20"/>
    </row>
    <row r="85">
      <c r="A85" s="19"/>
      <c r="B85" s="19"/>
      <c r="C85" s="19"/>
      <c r="D85" s="19"/>
      <c r="E85" s="19"/>
      <c r="F85" s="20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20"/>
      <c r="S85" s="20"/>
      <c r="T85" s="20"/>
      <c r="U85" s="20"/>
      <c r="V85" s="20"/>
      <c r="W85" s="20"/>
      <c r="X85" s="20"/>
      <c r="Y85" s="20"/>
    </row>
    <row r="86">
      <c r="A86" s="19"/>
      <c r="B86" s="19"/>
      <c r="C86" s="19"/>
      <c r="D86" s="19"/>
      <c r="E86" s="19"/>
      <c r="F86" s="20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20"/>
      <c r="S86" s="20"/>
      <c r="T86" s="20"/>
      <c r="U86" s="20"/>
      <c r="V86" s="20"/>
      <c r="W86" s="20"/>
      <c r="X86" s="20"/>
      <c r="Y86" s="20"/>
    </row>
    <row r="87">
      <c r="A87" s="19"/>
      <c r="B87" s="19"/>
      <c r="C87" s="19"/>
      <c r="D87" s="19"/>
      <c r="E87" s="19"/>
      <c r="F87" s="20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20"/>
      <c r="S87" s="20"/>
      <c r="T87" s="20"/>
      <c r="U87" s="20"/>
      <c r="V87" s="20"/>
      <c r="W87" s="20"/>
      <c r="X87" s="20"/>
      <c r="Y87" s="20"/>
    </row>
    <row r="88">
      <c r="A88" s="19"/>
      <c r="B88" s="19"/>
      <c r="C88" s="19"/>
      <c r="D88" s="19"/>
      <c r="E88" s="19"/>
      <c r="F88" s="20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20"/>
      <c r="S88" s="20"/>
      <c r="T88" s="20"/>
      <c r="U88" s="20"/>
      <c r="V88" s="20"/>
      <c r="W88" s="20"/>
      <c r="X88" s="20"/>
      <c r="Y88" s="20"/>
    </row>
    <row r="89">
      <c r="A89" s="19"/>
      <c r="B89" s="19"/>
      <c r="C89" s="19"/>
      <c r="D89" s="19"/>
      <c r="E89" s="19"/>
      <c r="F89" s="20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20"/>
      <c r="S89" s="20"/>
      <c r="T89" s="20"/>
      <c r="U89" s="20"/>
      <c r="V89" s="20"/>
      <c r="W89" s="20"/>
      <c r="X89" s="20"/>
      <c r="Y89" s="20"/>
    </row>
    <row r="90">
      <c r="A90" s="19"/>
      <c r="B90" s="19"/>
      <c r="C90" s="19"/>
      <c r="D90" s="19"/>
      <c r="E90" s="19"/>
      <c r="F90" s="20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20"/>
      <c r="S90" s="20"/>
      <c r="T90" s="20"/>
      <c r="U90" s="20"/>
      <c r="V90" s="20"/>
      <c r="W90" s="20"/>
      <c r="X90" s="20"/>
      <c r="Y90" s="20"/>
    </row>
    <row r="91">
      <c r="A91" s="19"/>
      <c r="B91" s="19"/>
      <c r="C91" s="19"/>
      <c r="D91" s="19"/>
      <c r="E91" s="19"/>
      <c r="F91" s="20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20"/>
      <c r="S91" s="20"/>
      <c r="T91" s="20"/>
      <c r="U91" s="20"/>
      <c r="V91" s="20"/>
      <c r="W91" s="20"/>
      <c r="X91" s="20"/>
      <c r="Y91" s="20"/>
    </row>
    <row r="92">
      <c r="A92" s="19"/>
      <c r="B92" s="19"/>
      <c r="C92" s="19"/>
      <c r="D92" s="19"/>
      <c r="E92" s="19"/>
      <c r="F92" s="20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20"/>
      <c r="S92" s="20"/>
      <c r="T92" s="20"/>
      <c r="U92" s="20"/>
      <c r="V92" s="20"/>
      <c r="W92" s="20"/>
      <c r="X92" s="20"/>
      <c r="Y92" s="20"/>
    </row>
    <row r="93">
      <c r="A93" s="19"/>
      <c r="B93" s="19"/>
      <c r="C93" s="19"/>
      <c r="D93" s="19"/>
      <c r="E93" s="19"/>
      <c r="F93" s="20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20"/>
      <c r="S93" s="20"/>
      <c r="T93" s="20"/>
      <c r="U93" s="20"/>
      <c r="V93" s="20"/>
      <c r="W93" s="20"/>
      <c r="X93" s="20"/>
      <c r="Y93" s="20"/>
    </row>
    <row r="94">
      <c r="A94" s="19"/>
      <c r="B94" s="19"/>
      <c r="C94" s="19"/>
      <c r="D94" s="19"/>
      <c r="E94" s="19"/>
      <c r="F94" s="20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20"/>
      <c r="S94" s="20"/>
      <c r="T94" s="20"/>
      <c r="U94" s="20"/>
      <c r="V94" s="20"/>
      <c r="W94" s="20"/>
      <c r="X94" s="20"/>
      <c r="Y94" s="20"/>
    </row>
    <row r="95">
      <c r="A95" s="19"/>
      <c r="B95" s="19"/>
      <c r="C95" s="19"/>
      <c r="D95" s="19"/>
      <c r="E95" s="19"/>
      <c r="F95" s="20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20"/>
      <c r="S95" s="20"/>
      <c r="T95" s="20"/>
      <c r="U95" s="20"/>
      <c r="V95" s="20"/>
      <c r="W95" s="20"/>
      <c r="X95" s="20"/>
      <c r="Y95" s="20"/>
    </row>
    <row r="96">
      <c r="A96" s="19"/>
      <c r="B96" s="19"/>
      <c r="C96" s="19"/>
      <c r="D96" s="19"/>
      <c r="E96" s="19"/>
      <c r="F96" s="20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20"/>
      <c r="S96" s="20"/>
      <c r="T96" s="20"/>
      <c r="U96" s="20"/>
      <c r="V96" s="20"/>
      <c r="W96" s="20"/>
      <c r="X96" s="20"/>
      <c r="Y96" s="20"/>
    </row>
    <row r="97">
      <c r="A97" s="19"/>
      <c r="B97" s="19"/>
      <c r="C97" s="19"/>
      <c r="D97" s="19"/>
      <c r="E97" s="19"/>
      <c r="F97" s="2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20"/>
      <c r="S97" s="20"/>
      <c r="T97" s="20"/>
      <c r="U97" s="20"/>
      <c r="V97" s="20"/>
      <c r="W97" s="20"/>
      <c r="X97" s="20"/>
      <c r="Y97" s="20"/>
    </row>
    <row r="98">
      <c r="A98" s="19"/>
      <c r="B98" s="19"/>
      <c r="C98" s="19"/>
      <c r="D98" s="19"/>
      <c r="E98" s="19"/>
      <c r="F98" s="2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20"/>
      <c r="S98" s="20"/>
      <c r="T98" s="20"/>
      <c r="U98" s="20"/>
      <c r="V98" s="20"/>
      <c r="W98" s="20"/>
      <c r="X98" s="20"/>
      <c r="Y98" s="20"/>
    </row>
    <row r="99">
      <c r="A99" s="19"/>
      <c r="B99" s="19"/>
      <c r="C99" s="19"/>
      <c r="D99" s="19"/>
      <c r="E99" s="19"/>
      <c r="F99" s="2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20"/>
      <c r="S99" s="20"/>
      <c r="T99" s="20"/>
      <c r="U99" s="20"/>
      <c r="V99" s="20"/>
      <c r="W99" s="20"/>
      <c r="X99" s="20"/>
      <c r="Y99" s="20"/>
    </row>
    <row r="100">
      <c r="A100" s="19"/>
      <c r="B100" s="19"/>
      <c r="C100" s="19"/>
      <c r="D100" s="19"/>
      <c r="E100" s="19"/>
      <c r="F100" s="2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20"/>
      <c r="S100" s="20"/>
      <c r="T100" s="20"/>
      <c r="U100" s="20"/>
      <c r="V100" s="20"/>
      <c r="W100" s="20"/>
      <c r="X100" s="20"/>
      <c r="Y100" s="20"/>
    </row>
    <row r="101">
      <c r="A101" s="19"/>
      <c r="B101" s="19"/>
      <c r="C101" s="19"/>
      <c r="D101" s="19"/>
      <c r="E101" s="19"/>
      <c r="F101" s="2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20"/>
      <c r="S101" s="20"/>
      <c r="T101" s="20"/>
      <c r="U101" s="20"/>
      <c r="V101" s="20"/>
      <c r="W101" s="20"/>
      <c r="X101" s="20"/>
      <c r="Y101" s="20"/>
    </row>
    <row r="102">
      <c r="A102" s="19"/>
      <c r="B102" s="19"/>
      <c r="C102" s="19"/>
      <c r="D102" s="19"/>
      <c r="E102" s="19"/>
      <c r="F102" s="2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20"/>
      <c r="S102" s="20"/>
      <c r="T102" s="20"/>
      <c r="U102" s="20"/>
      <c r="V102" s="20"/>
      <c r="W102" s="20"/>
      <c r="X102" s="20"/>
      <c r="Y102" s="20"/>
    </row>
    <row r="103">
      <c r="A103" s="19"/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20"/>
      <c r="S103" s="20"/>
      <c r="T103" s="20"/>
      <c r="U103" s="20"/>
      <c r="V103" s="20"/>
      <c r="W103" s="20"/>
      <c r="X103" s="20"/>
      <c r="Y103" s="20"/>
    </row>
    <row r="104">
      <c r="A104" s="19"/>
      <c r="B104" s="19"/>
      <c r="C104" s="19"/>
      <c r="D104" s="19"/>
      <c r="E104" s="19"/>
      <c r="F104" s="2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20"/>
      <c r="S104" s="20"/>
      <c r="T104" s="20"/>
      <c r="U104" s="20"/>
      <c r="V104" s="20"/>
      <c r="W104" s="20"/>
      <c r="X104" s="20"/>
      <c r="Y104" s="20"/>
    </row>
    <row r="105">
      <c r="A105" s="19"/>
      <c r="B105" s="19"/>
      <c r="C105" s="19"/>
      <c r="D105" s="19"/>
      <c r="E105" s="19"/>
      <c r="F105" s="2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20"/>
      <c r="S105" s="20"/>
      <c r="T105" s="20"/>
      <c r="U105" s="20"/>
      <c r="V105" s="20"/>
      <c r="W105" s="20"/>
      <c r="X105" s="20"/>
      <c r="Y105" s="20"/>
    </row>
    <row r="106">
      <c r="A106" s="19"/>
      <c r="B106" s="19"/>
      <c r="C106" s="19"/>
      <c r="D106" s="19"/>
      <c r="E106" s="19"/>
      <c r="F106" s="2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20"/>
      <c r="S106" s="20"/>
      <c r="T106" s="20"/>
      <c r="U106" s="20"/>
      <c r="V106" s="20"/>
      <c r="W106" s="20"/>
      <c r="X106" s="20"/>
      <c r="Y106" s="20"/>
    </row>
    <row r="107">
      <c r="A107" s="19"/>
      <c r="B107" s="19"/>
      <c r="C107" s="19"/>
      <c r="D107" s="19"/>
      <c r="E107" s="19"/>
      <c r="F107" s="2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20"/>
      <c r="S107" s="20"/>
      <c r="T107" s="20"/>
      <c r="U107" s="20"/>
      <c r="V107" s="20"/>
      <c r="W107" s="20"/>
      <c r="X107" s="20"/>
      <c r="Y107" s="20"/>
    </row>
    <row r="108">
      <c r="A108" s="19"/>
      <c r="B108" s="19"/>
      <c r="C108" s="19"/>
      <c r="D108" s="19"/>
      <c r="E108" s="19"/>
      <c r="F108" s="2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20"/>
      <c r="S108" s="20"/>
      <c r="T108" s="20"/>
      <c r="U108" s="20"/>
      <c r="V108" s="20"/>
      <c r="W108" s="20"/>
      <c r="X108" s="20"/>
      <c r="Y108" s="20"/>
    </row>
    <row r="109">
      <c r="A109" s="19"/>
      <c r="B109" s="19"/>
      <c r="C109" s="19"/>
      <c r="D109" s="19"/>
      <c r="E109" s="19"/>
      <c r="F109" s="2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20"/>
      <c r="S109" s="20"/>
      <c r="T109" s="20"/>
      <c r="U109" s="20"/>
      <c r="V109" s="20"/>
      <c r="W109" s="20"/>
      <c r="X109" s="20"/>
      <c r="Y109" s="20"/>
    </row>
    <row r="110">
      <c r="A110" s="19"/>
      <c r="B110" s="19"/>
      <c r="C110" s="19"/>
      <c r="D110" s="19"/>
      <c r="E110" s="19"/>
      <c r="F110" s="2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20"/>
      <c r="S110" s="20"/>
      <c r="T110" s="20"/>
      <c r="U110" s="20"/>
      <c r="V110" s="20"/>
      <c r="W110" s="20"/>
      <c r="X110" s="20"/>
      <c r="Y110" s="20"/>
    </row>
    <row r="111">
      <c r="A111" s="19"/>
      <c r="B111" s="19"/>
      <c r="C111" s="19"/>
      <c r="D111" s="19"/>
      <c r="E111" s="19"/>
      <c r="F111" s="2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20"/>
      <c r="S111" s="20"/>
      <c r="T111" s="20"/>
      <c r="U111" s="20"/>
      <c r="V111" s="20"/>
      <c r="W111" s="20"/>
      <c r="X111" s="20"/>
      <c r="Y111" s="20"/>
    </row>
    <row r="112">
      <c r="A112" s="19"/>
      <c r="B112" s="19"/>
      <c r="C112" s="19"/>
      <c r="D112" s="19"/>
      <c r="E112" s="19"/>
      <c r="F112" s="2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20"/>
      <c r="S112" s="20"/>
      <c r="T112" s="20"/>
      <c r="U112" s="20"/>
      <c r="V112" s="20"/>
      <c r="W112" s="20"/>
      <c r="X112" s="20"/>
      <c r="Y112" s="20"/>
    </row>
    <row r="113">
      <c r="A113" s="19"/>
      <c r="B113" s="19"/>
      <c r="C113" s="19"/>
      <c r="D113" s="19"/>
      <c r="E113" s="19"/>
      <c r="F113" s="2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20"/>
      <c r="S113" s="20"/>
      <c r="T113" s="20"/>
      <c r="U113" s="20"/>
      <c r="V113" s="20"/>
      <c r="W113" s="20"/>
      <c r="X113" s="20"/>
      <c r="Y113" s="20"/>
    </row>
    <row r="114">
      <c r="A114" s="19"/>
      <c r="B114" s="19"/>
      <c r="C114" s="19"/>
      <c r="D114" s="19"/>
      <c r="E114" s="19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20"/>
      <c r="S114" s="20"/>
      <c r="T114" s="20"/>
      <c r="U114" s="20"/>
      <c r="V114" s="20"/>
      <c r="W114" s="20"/>
      <c r="X114" s="20"/>
      <c r="Y114" s="20"/>
    </row>
    <row r="115">
      <c r="A115" s="19"/>
      <c r="B115" s="19"/>
      <c r="C115" s="19"/>
      <c r="D115" s="19"/>
      <c r="E115" s="19"/>
      <c r="F115" s="2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20"/>
      <c r="S115" s="20"/>
      <c r="T115" s="20"/>
      <c r="U115" s="20"/>
      <c r="V115" s="20"/>
      <c r="W115" s="20"/>
      <c r="X115" s="20"/>
      <c r="Y115" s="20"/>
    </row>
    <row r="116">
      <c r="A116" s="19"/>
      <c r="B116" s="19"/>
      <c r="C116" s="19"/>
      <c r="D116" s="19"/>
      <c r="E116" s="19"/>
      <c r="F116" s="2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20"/>
      <c r="S116" s="20"/>
      <c r="T116" s="20"/>
      <c r="U116" s="20"/>
      <c r="V116" s="20"/>
      <c r="W116" s="20"/>
      <c r="X116" s="20"/>
      <c r="Y116" s="20"/>
    </row>
    <row r="117">
      <c r="A117" s="19"/>
      <c r="B117" s="19"/>
      <c r="C117" s="19"/>
      <c r="D117" s="19"/>
      <c r="E117" s="19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20"/>
      <c r="S117" s="20"/>
      <c r="T117" s="20"/>
      <c r="U117" s="20"/>
      <c r="V117" s="20"/>
      <c r="W117" s="20"/>
      <c r="X117" s="20"/>
      <c r="Y117" s="20"/>
    </row>
    <row r="118">
      <c r="A118" s="19"/>
      <c r="B118" s="19"/>
      <c r="C118" s="19"/>
      <c r="D118" s="19"/>
      <c r="E118" s="19"/>
      <c r="F118" s="2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20"/>
      <c r="S118" s="20"/>
      <c r="T118" s="20"/>
      <c r="U118" s="20"/>
      <c r="V118" s="20"/>
      <c r="W118" s="20"/>
      <c r="X118" s="20"/>
      <c r="Y118" s="20"/>
    </row>
    <row r="119">
      <c r="A119" s="19"/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20"/>
      <c r="S119" s="20"/>
      <c r="T119" s="20"/>
      <c r="U119" s="20"/>
      <c r="V119" s="20"/>
      <c r="W119" s="20"/>
      <c r="X119" s="20"/>
      <c r="Y119" s="20"/>
    </row>
    <row r="120">
      <c r="A120" s="19"/>
      <c r="B120" s="19"/>
      <c r="C120" s="19"/>
      <c r="D120" s="19"/>
      <c r="E120" s="19"/>
      <c r="F120" s="2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20"/>
      <c r="S120" s="20"/>
      <c r="T120" s="20"/>
      <c r="U120" s="20"/>
      <c r="V120" s="20"/>
      <c r="W120" s="20"/>
      <c r="X120" s="20"/>
      <c r="Y120" s="20"/>
    </row>
    <row r="121">
      <c r="A121" s="19"/>
      <c r="B121" s="19"/>
      <c r="C121" s="19"/>
      <c r="D121" s="19"/>
      <c r="E121" s="19"/>
      <c r="F121" s="20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20"/>
      <c r="S121" s="20"/>
      <c r="T121" s="20"/>
      <c r="U121" s="20"/>
      <c r="V121" s="20"/>
      <c r="W121" s="20"/>
      <c r="X121" s="20"/>
      <c r="Y121" s="20"/>
    </row>
    <row r="122">
      <c r="A122" s="19"/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20"/>
      <c r="S122" s="20"/>
      <c r="T122" s="20"/>
      <c r="U122" s="20"/>
      <c r="V122" s="20"/>
      <c r="W122" s="20"/>
      <c r="X122" s="20"/>
      <c r="Y122" s="20"/>
    </row>
    <row r="123">
      <c r="A123" s="19"/>
      <c r="B123" s="19"/>
      <c r="C123" s="19"/>
      <c r="D123" s="19"/>
      <c r="E123" s="19"/>
      <c r="F123" s="20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20"/>
      <c r="S123" s="20"/>
      <c r="T123" s="20"/>
      <c r="U123" s="20"/>
      <c r="V123" s="20"/>
      <c r="W123" s="20"/>
      <c r="X123" s="20"/>
      <c r="Y123" s="20"/>
    </row>
    <row r="124">
      <c r="A124" s="19"/>
      <c r="B124" s="19"/>
      <c r="C124" s="19"/>
      <c r="D124" s="19"/>
      <c r="E124" s="19"/>
      <c r="F124" s="20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20"/>
      <c r="S124" s="20"/>
      <c r="T124" s="20"/>
      <c r="U124" s="20"/>
      <c r="V124" s="20"/>
      <c r="W124" s="20"/>
      <c r="X124" s="20"/>
      <c r="Y124" s="20"/>
    </row>
    <row r="125">
      <c r="A125" s="19"/>
      <c r="B125" s="19"/>
      <c r="C125" s="19"/>
      <c r="D125" s="19"/>
      <c r="E125" s="19"/>
      <c r="F125" s="20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0"/>
      <c r="S125" s="20"/>
      <c r="T125" s="20"/>
      <c r="U125" s="20"/>
      <c r="V125" s="20"/>
      <c r="W125" s="20"/>
      <c r="X125" s="20"/>
      <c r="Y125" s="20"/>
    </row>
    <row r="126">
      <c r="A126" s="19"/>
      <c r="B126" s="19"/>
      <c r="C126" s="19"/>
      <c r="D126" s="19"/>
      <c r="E126" s="19"/>
      <c r="F126" s="20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20"/>
      <c r="S126" s="20"/>
      <c r="T126" s="20"/>
      <c r="U126" s="20"/>
      <c r="V126" s="20"/>
      <c r="W126" s="20"/>
      <c r="X126" s="20"/>
      <c r="Y126" s="20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20"/>
      <c r="S127" s="20"/>
      <c r="T127" s="20"/>
      <c r="U127" s="20"/>
      <c r="V127" s="20"/>
      <c r="W127" s="20"/>
      <c r="X127" s="20"/>
      <c r="Y127" s="20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20"/>
      <c r="S128" s="20"/>
      <c r="T128" s="20"/>
      <c r="U128" s="20"/>
      <c r="V128" s="20"/>
      <c r="W128" s="20"/>
      <c r="X128" s="20"/>
      <c r="Y128" s="20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20"/>
      <c r="S129" s="20"/>
      <c r="T129" s="20"/>
      <c r="U129" s="20"/>
      <c r="V129" s="20"/>
      <c r="W129" s="20"/>
      <c r="X129" s="20"/>
      <c r="Y129" s="20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20"/>
      <c r="S130" s="20"/>
      <c r="T130" s="20"/>
      <c r="U130" s="20"/>
      <c r="V130" s="20"/>
      <c r="W130" s="20"/>
      <c r="X130" s="20"/>
      <c r="Y130" s="20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20"/>
      <c r="S131" s="20"/>
      <c r="T131" s="20"/>
      <c r="U131" s="20"/>
      <c r="V131" s="20"/>
      <c r="W131" s="20"/>
      <c r="X131" s="20"/>
      <c r="Y131" s="20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20"/>
      <c r="S132" s="20"/>
      <c r="T132" s="20"/>
      <c r="U132" s="20"/>
      <c r="V132" s="20"/>
      <c r="W132" s="20"/>
      <c r="X132" s="20"/>
      <c r="Y132" s="20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20"/>
      <c r="S133" s="20"/>
      <c r="T133" s="20"/>
      <c r="U133" s="20"/>
      <c r="V133" s="20"/>
      <c r="W133" s="20"/>
      <c r="X133" s="20"/>
      <c r="Y133" s="20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20"/>
      <c r="S134" s="20"/>
      <c r="T134" s="20"/>
      <c r="U134" s="20"/>
      <c r="V134" s="20"/>
      <c r="W134" s="20"/>
      <c r="X134" s="20"/>
      <c r="Y134" s="20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20"/>
      <c r="S135" s="20"/>
      <c r="T135" s="20"/>
      <c r="U135" s="20"/>
      <c r="V135" s="20"/>
      <c r="W135" s="20"/>
      <c r="X135" s="20"/>
      <c r="Y135" s="20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20"/>
      <c r="S136" s="20"/>
      <c r="T136" s="20"/>
      <c r="U136" s="20"/>
      <c r="V136" s="20"/>
      <c r="W136" s="20"/>
      <c r="X136" s="20"/>
      <c r="Y136" s="20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20"/>
      <c r="S137" s="20"/>
      <c r="T137" s="20"/>
      <c r="U137" s="20"/>
      <c r="V137" s="20"/>
      <c r="W137" s="20"/>
      <c r="X137" s="20"/>
      <c r="Y137" s="20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20"/>
      <c r="S138" s="20"/>
      <c r="T138" s="20"/>
      <c r="U138" s="20"/>
      <c r="V138" s="20"/>
      <c r="W138" s="20"/>
      <c r="X138" s="20"/>
      <c r="Y138" s="20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20"/>
      <c r="S139" s="20"/>
      <c r="T139" s="20"/>
      <c r="U139" s="20"/>
      <c r="V139" s="20"/>
      <c r="W139" s="20"/>
      <c r="X139" s="20"/>
      <c r="Y139" s="20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20"/>
      <c r="S140" s="20"/>
      <c r="T140" s="20"/>
      <c r="U140" s="20"/>
      <c r="V140" s="20"/>
      <c r="W140" s="20"/>
      <c r="X140" s="20"/>
      <c r="Y140" s="20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20"/>
      <c r="S141" s="20"/>
      <c r="T141" s="20"/>
      <c r="U141" s="20"/>
      <c r="V141" s="20"/>
      <c r="W141" s="20"/>
      <c r="X141" s="20"/>
      <c r="Y141" s="20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20"/>
      <c r="S142" s="20"/>
      <c r="T142" s="20"/>
      <c r="U142" s="20"/>
      <c r="V142" s="20"/>
      <c r="W142" s="20"/>
      <c r="X142" s="20"/>
      <c r="Y142" s="20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20"/>
      <c r="S143" s="20"/>
      <c r="T143" s="20"/>
      <c r="U143" s="20"/>
      <c r="V143" s="20"/>
      <c r="W143" s="20"/>
      <c r="X143" s="20"/>
      <c r="Y143" s="20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20"/>
      <c r="S144" s="20"/>
      <c r="T144" s="20"/>
      <c r="U144" s="20"/>
      <c r="V144" s="20"/>
      <c r="W144" s="20"/>
      <c r="X144" s="20"/>
      <c r="Y144" s="20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20"/>
      <c r="S145" s="20"/>
      <c r="T145" s="20"/>
      <c r="U145" s="20"/>
      <c r="V145" s="20"/>
      <c r="W145" s="20"/>
      <c r="X145" s="20"/>
      <c r="Y145" s="20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20"/>
      <c r="S146" s="20"/>
      <c r="T146" s="20"/>
      <c r="U146" s="20"/>
      <c r="V146" s="20"/>
      <c r="W146" s="20"/>
      <c r="X146" s="20"/>
      <c r="Y146" s="20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20"/>
      <c r="S147" s="20"/>
      <c r="T147" s="20"/>
      <c r="U147" s="20"/>
      <c r="V147" s="20"/>
      <c r="W147" s="20"/>
      <c r="X147" s="20"/>
      <c r="Y147" s="20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20"/>
      <c r="S148" s="20"/>
      <c r="T148" s="20"/>
      <c r="U148" s="20"/>
      <c r="V148" s="20"/>
      <c r="W148" s="20"/>
      <c r="X148" s="20"/>
      <c r="Y148" s="20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20"/>
      <c r="S149" s="20"/>
      <c r="T149" s="20"/>
      <c r="U149" s="20"/>
      <c r="V149" s="20"/>
      <c r="W149" s="20"/>
      <c r="X149" s="20"/>
      <c r="Y149" s="20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20"/>
      <c r="S150" s="20"/>
      <c r="T150" s="20"/>
      <c r="U150" s="20"/>
      <c r="V150" s="20"/>
      <c r="W150" s="20"/>
      <c r="X150" s="20"/>
      <c r="Y150" s="20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20"/>
      <c r="S151" s="20"/>
      <c r="T151" s="20"/>
      <c r="U151" s="20"/>
      <c r="V151" s="20"/>
      <c r="W151" s="20"/>
      <c r="X151" s="20"/>
      <c r="Y151" s="20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20"/>
      <c r="S152" s="20"/>
      <c r="T152" s="20"/>
      <c r="U152" s="20"/>
      <c r="V152" s="20"/>
      <c r="W152" s="20"/>
      <c r="X152" s="20"/>
      <c r="Y152" s="20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20"/>
      <c r="S153" s="20"/>
      <c r="T153" s="20"/>
      <c r="U153" s="20"/>
      <c r="V153" s="20"/>
      <c r="W153" s="20"/>
      <c r="X153" s="20"/>
      <c r="Y153" s="20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20"/>
      <c r="S154" s="20"/>
      <c r="T154" s="20"/>
      <c r="U154" s="20"/>
      <c r="V154" s="20"/>
      <c r="W154" s="20"/>
      <c r="X154" s="20"/>
      <c r="Y154" s="20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20"/>
      <c r="S155" s="20"/>
      <c r="T155" s="20"/>
      <c r="U155" s="20"/>
      <c r="V155" s="20"/>
      <c r="W155" s="20"/>
      <c r="X155" s="20"/>
      <c r="Y155" s="20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20"/>
      <c r="S156" s="20"/>
      <c r="T156" s="20"/>
      <c r="U156" s="20"/>
      <c r="V156" s="20"/>
      <c r="W156" s="20"/>
      <c r="X156" s="20"/>
      <c r="Y156" s="20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20"/>
      <c r="S157" s="20"/>
      <c r="T157" s="20"/>
      <c r="U157" s="20"/>
      <c r="V157" s="20"/>
      <c r="W157" s="20"/>
      <c r="X157" s="20"/>
      <c r="Y157" s="20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20"/>
      <c r="S158" s="20"/>
      <c r="T158" s="20"/>
      <c r="U158" s="20"/>
      <c r="V158" s="20"/>
      <c r="W158" s="20"/>
      <c r="X158" s="20"/>
      <c r="Y158" s="20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20"/>
      <c r="S159" s="20"/>
      <c r="T159" s="20"/>
      <c r="U159" s="20"/>
      <c r="V159" s="20"/>
      <c r="W159" s="20"/>
      <c r="X159" s="20"/>
      <c r="Y159" s="20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20"/>
      <c r="S160" s="20"/>
      <c r="T160" s="20"/>
      <c r="U160" s="20"/>
      <c r="V160" s="20"/>
      <c r="W160" s="20"/>
      <c r="X160" s="20"/>
      <c r="Y160" s="20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20"/>
      <c r="S161" s="20"/>
      <c r="T161" s="20"/>
      <c r="U161" s="20"/>
      <c r="V161" s="20"/>
      <c r="W161" s="20"/>
      <c r="X161" s="20"/>
      <c r="Y161" s="20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20"/>
      <c r="S162" s="20"/>
      <c r="T162" s="20"/>
      <c r="U162" s="20"/>
      <c r="V162" s="20"/>
      <c r="W162" s="20"/>
      <c r="X162" s="20"/>
      <c r="Y162" s="20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20"/>
      <c r="S163" s="20"/>
      <c r="T163" s="20"/>
      <c r="U163" s="20"/>
      <c r="V163" s="20"/>
      <c r="W163" s="20"/>
      <c r="X163" s="20"/>
      <c r="Y163" s="20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20"/>
      <c r="S164" s="20"/>
      <c r="T164" s="20"/>
      <c r="U164" s="20"/>
      <c r="V164" s="20"/>
      <c r="W164" s="20"/>
      <c r="X164" s="20"/>
      <c r="Y164" s="20"/>
    </row>
    <row r="165">
      <c r="A165" s="19"/>
      <c r="B165" s="19"/>
      <c r="C165" s="19"/>
      <c r="D165" s="19"/>
      <c r="E165" s="19"/>
      <c r="F165" s="20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20"/>
      <c r="S165" s="20"/>
      <c r="T165" s="20"/>
      <c r="U165" s="20"/>
      <c r="V165" s="20"/>
      <c r="W165" s="20"/>
      <c r="X165" s="20"/>
      <c r="Y165" s="20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20"/>
      <c r="S166" s="20"/>
      <c r="T166" s="20"/>
      <c r="U166" s="20"/>
      <c r="V166" s="20"/>
      <c r="W166" s="20"/>
      <c r="X166" s="20"/>
      <c r="Y166" s="20"/>
    </row>
    <row r="167">
      <c r="A167" s="19"/>
      <c r="B167" s="19"/>
      <c r="C167" s="19"/>
      <c r="D167" s="19"/>
      <c r="E167" s="19"/>
      <c r="F167" s="20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20"/>
      <c r="S167" s="20"/>
      <c r="T167" s="20"/>
      <c r="U167" s="20"/>
      <c r="V167" s="20"/>
      <c r="W167" s="20"/>
      <c r="X167" s="20"/>
      <c r="Y167" s="20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20"/>
      <c r="S168" s="20"/>
      <c r="T168" s="20"/>
      <c r="U168" s="20"/>
      <c r="V168" s="20"/>
      <c r="W168" s="20"/>
      <c r="X168" s="20"/>
      <c r="Y168" s="20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20"/>
      <c r="S169" s="20"/>
      <c r="T169" s="20"/>
      <c r="U169" s="20"/>
      <c r="V169" s="20"/>
      <c r="W169" s="20"/>
      <c r="X169" s="20"/>
      <c r="Y169" s="20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20"/>
      <c r="S170" s="20"/>
      <c r="T170" s="20"/>
      <c r="U170" s="20"/>
      <c r="V170" s="20"/>
      <c r="W170" s="20"/>
      <c r="X170" s="20"/>
      <c r="Y170" s="20"/>
    </row>
    <row r="171">
      <c r="A171" s="19"/>
      <c r="B171" s="19"/>
      <c r="C171" s="19"/>
      <c r="D171" s="19"/>
      <c r="E171" s="19"/>
      <c r="F171" s="20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20"/>
      <c r="S171" s="20"/>
      <c r="T171" s="20"/>
      <c r="U171" s="20"/>
      <c r="V171" s="20"/>
      <c r="W171" s="20"/>
      <c r="X171" s="20"/>
      <c r="Y171" s="20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20"/>
      <c r="S172" s="20"/>
      <c r="T172" s="20"/>
      <c r="U172" s="20"/>
      <c r="V172" s="20"/>
      <c r="W172" s="20"/>
      <c r="X172" s="20"/>
      <c r="Y172" s="20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20"/>
      <c r="S173" s="20"/>
      <c r="T173" s="20"/>
      <c r="U173" s="20"/>
      <c r="V173" s="20"/>
      <c r="W173" s="20"/>
      <c r="X173" s="20"/>
      <c r="Y173" s="20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20"/>
      <c r="S174" s="20"/>
      <c r="T174" s="20"/>
      <c r="U174" s="20"/>
      <c r="V174" s="20"/>
      <c r="W174" s="20"/>
      <c r="X174" s="20"/>
      <c r="Y174" s="20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20"/>
      <c r="S175" s="20"/>
      <c r="T175" s="20"/>
      <c r="U175" s="20"/>
      <c r="V175" s="20"/>
      <c r="W175" s="20"/>
      <c r="X175" s="20"/>
      <c r="Y175" s="20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20"/>
      <c r="S176" s="20"/>
      <c r="T176" s="20"/>
      <c r="U176" s="20"/>
      <c r="V176" s="20"/>
      <c r="W176" s="20"/>
      <c r="X176" s="20"/>
      <c r="Y176" s="20"/>
    </row>
    <row r="177">
      <c r="A177" s="19"/>
      <c r="B177" s="19"/>
      <c r="C177" s="19"/>
      <c r="D177" s="19"/>
      <c r="E177" s="19"/>
      <c r="F177" s="20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20"/>
      <c r="S177" s="20"/>
      <c r="T177" s="20"/>
      <c r="U177" s="20"/>
      <c r="V177" s="20"/>
      <c r="W177" s="20"/>
      <c r="X177" s="20"/>
      <c r="Y177" s="20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20"/>
      <c r="S178" s="20"/>
      <c r="T178" s="20"/>
      <c r="U178" s="20"/>
      <c r="V178" s="20"/>
      <c r="W178" s="20"/>
      <c r="X178" s="20"/>
      <c r="Y178" s="20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20"/>
      <c r="S179" s="20"/>
      <c r="T179" s="20"/>
      <c r="U179" s="20"/>
      <c r="V179" s="20"/>
      <c r="W179" s="20"/>
      <c r="X179" s="20"/>
      <c r="Y179" s="20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20"/>
      <c r="S180" s="20"/>
      <c r="T180" s="20"/>
      <c r="U180" s="20"/>
      <c r="V180" s="20"/>
      <c r="W180" s="20"/>
      <c r="X180" s="20"/>
      <c r="Y180" s="20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20"/>
      <c r="S181" s="20"/>
      <c r="T181" s="20"/>
      <c r="U181" s="20"/>
      <c r="V181" s="20"/>
      <c r="W181" s="20"/>
      <c r="X181" s="20"/>
      <c r="Y181" s="20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20"/>
      <c r="S182" s="20"/>
      <c r="T182" s="20"/>
      <c r="U182" s="20"/>
      <c r="V182" s="20"/>
      <c r="W182" s="20"/>
      <c r="X182" s="20"/>
      <c r="Y182" s="20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20"/>
      <c r="S183" s="20"/>
      <c r="T183" s="20"/>
      <c r="U183" s="20"/>
      <c r="V183" s="20"/>
      <c r="W183" s="20"/>
      <c r="X183" s="20"/>
      <c r="Y183" s="20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20"/>
      <c r="S184" s="20"/>
      <c r="T184" s="20"/>
      <c r="U184" s="20"/>
      <c r="V184" s="20"/>
      <c r="W184" s="20"/>
      <c r="X184" s="20"/>
      <c r="Y184" s="20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20"/>
      <c r="S185" s="20"/>
      <c r="T185" s="20"/>
      <c r="U185" s="20"/>
      <c r="V185" s="20"/>
      <c r="W185" s="20"/>
      <c r="X185" s="20"/>
      <c r="Y185" s="20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20"/>
      <c r="S186" s="20"/>
      <c r="T186" s="20"/>
      <c r="U186" s="20"/>
      <c r="V186" s="20"/>
      <c r="W186" s="20"/>
      <c r="X186" s="20"/>
      <c r="Y186" s="20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20"/>
      <c r="S187" s="20"/>
      <c r="T187" s="20"/>
      <c r="U187" s="20"/>
      <c r="V187" s="20"/>
      <c r="W187" s="20"/>
      <c r="X187" s="20"/>
      <c r="Y187" s="20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20"/>
      <c r="S188" s="20"/>
      <c r="T188" s="20"/>
      <c r="U188" s="20"/>
      <c r="V188" s="20"/>
      <c r="W188" s="20"/>
      <c r="X188" s="20"/>
      <c r="Y188" s="20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20"/>
      <c r="S189" s="20"/>
      <c r="T189" s="20"/>
      <c r="U189" s="20"/>
      <c r="V189" s="20"/>
      <c r="W189" s="20"/>
      <c r="X189" s="20"/>
      <c r="Y189" s="20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20"/>
      <c r="S190" s="20"/>
      <c r="T190" s="20"/>
      <c r="U190" s="20"/>
      <c r="V190" s="20"/>
      <c r="W190" s="20"/>
      <c r="X190" s="20"/>
      <c r="Y190" s="20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20"/>
      <c r="S191" s="20"/>
      <c r="T191" s="20"/>
      <c r="U191" s="20"/>
      <c r="V191" s="20"/>
      <c r="W191" s="20"/>
      <c r="X191" s="20"/>
      <c r="Y191" s="20"/>
    </row>
    <row r="192">
      <c r="A192" s="19"/>
      <c r="B192" s="19"/>
      <c r="C192" s="19"/>
      <c r="D192" s="19"/>
      <c r="E192" s="19"/>
      <c r="F192" s="20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20"/>
      <c r="S192" s="20"/>
      <c r="T192" s="20"/>
      <c r="U192" s="20"/>
      <c r="V192" s="20"/>
      <c r="W192" s="20"/>
      <c r="X192" s="20"/>
      <c r="Y192" s="20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20"/>
      <c r="S193" s="20"/>
      <c r="T193" s="20"/>
      <c r="U193" s="20"/>
      <c r="V193" s="20"/>
      <c r="W193" s="20"/>
      <c r="X193" s="20"/>
      <c r="Y193" s="20"/>
    </row>
    <row r="194">
      <c r="A194" s="19"/>
      <c r="B194" s="19"/>
      <c r="C194" s="19"/>
      <c r="D194" s="19"/>
      <c r="E194" s="19"/>
      <c r="F194" s="20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20"/>
      <c r="S194" s="20"/>
      <c r="T194" s="20"/>
      <c r="U194" s="20"/>
      <c r="V194" s="20"/>
      <c r="W194" s="20"/>
      <c r="X194" s="20"/>
      <c r="Y194" s="20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20"/>
      <c r="S195" s="20"/>
      <c r="T195" s="20"/>
      <c r="U195" s="20"/>
      <c r="V195" s="20"/>
      <c r="W195" s="20"/>
      <c r="X195" s="20"/>
      <c r="Y195" s="20"/>
    </row>
    <row r="196">
      <c r="A196" s="19"/>
      <c r="B196" s="19"/>
      <c r="C196" s="19"/>
      <c r="D196" s="19"/>
      <c r="E196" s="19"/>
      <c r="F196" s="20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20"/>
      <c r="S196" s="20"/>
      <c r="T196" s="20"/>
      <c r="U196" s="20"/>
      <c r="V196" s="20"/>
      <c r="W196" s="20"/>
      <c r="X196" s="20"/>
      <c r="Y196" s="20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20"/>
      <c r="S197" s="20"/>
      <c r="T197" s="20"/>
      <c r="U197" s="20"/>
      <c r="V197" s="20"/>
      <c r="W197" s="20"/>
      <c r="X197" s="20"/>
      <c r="Y197" s="20"/>
    </row>
    <row r="198">
      <c r="A198" s="19"/>
      <c r="B198" s="19"/>
      <c r="C198" s="19"/>
      <c r="D198" s="19"/>
      <c r="E198" s="19"/>
      <c r="F198" s="20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20"/>
      <c r="S198" s="20"/>
      <c r="T198" s="20"/>
      <c r="U198" s="20"/>
      <c r="V198" s="20"/>
      <c r="W198" s="20"/>
      <c r="X198" s="20"/>
      <c r="Y198" s="20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20"/>
      <c r="S199" s="20"/>
      <c r="T199" s="20"/>
      <c r="U199" s="20"/>
      <c r="V199" s="20"/>
      <c r="W199" s="20"/>
      <c r="X199" s="20"/>
      <c r="Y199" s="20"/>
    </row>
    <row r="200">
      <c r="A200" s="19"/>
      <c r="B200" s="19"/>
      <c r="C200" s="19"/>
      <c r="D200" s="19"/>
      <c r="E200" s="19"/>
      <c r="F200" s="20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20"/>
      <c r="S200" s="20"/>
      <c r="T200" s="20"/>
      <c r="U200" s="20"/>
      <c r="V200" s="20"/>
      <c r="W200" s="20"/>
      <c r="X200" s="20"/>
      <c r="Y200" s="20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20"/>
      <c r="S201" s="20"/>
      <c r="T201" s="20"/>
      <c r="U201" s="20"/>
      <c r="V201" s="20"/>
      <c r="W201" s="20"/>
      <c r="X201" s="20"/>
      <c r="Y201" s="20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20"/>
      <c r="S202" s="20"/>
      <c r="T202" s="20"/>
      <c r="U202" s="20"/>
      <c r="V202" s="20"/>
      <c r="W202" s="20"/>
      <c r="X202" s="20"/>
      <c r="Y202" s="20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20"/>
      <c r="S203" s="20"/>
      <c r="T203" s="20"/>
      <c r="U203" s="20"/>
      <c r="V203" s="20"/>
      <c r="W203" s="20"/>
      <c r="X203" s="20"/>
      <c r="Y203" s="20"/>
    </row>
    <row r="204">
      <c r="A204" s="19"/>
      <c r="B204" s="19"/>
      <c r="C204" s="19"/>
      <c r="D204" s="19"/>
      <c r="E204" s="19"/>
      <c r="F204" s="20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20"/>
      <c r="S204" s="20"/>
      <c r="T204" s="20"/>
      <c r="U204" s="20"/>
      <c r="V204" s="20"/>
      <c r="W204" s="20"/>
      <c r="X204" s="20"/>
      <c r="Y204" s="20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20"/>
      <c r="S205" s="20"/>
      <c r="T205" s="20"/>
      <c r="U205" s="20"/>
      <c r="V205" s="20"/>
      <c r="W205" s="20"/>
      <c r="X205" s="20"/>
      <c r="Y205" s="20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20"/>
      <c r="S206" s="20"/>
      <c r="T206" s="20"/>
      <c r="U206" s="20"/>
      <c r="V206" s="20"/>
      <c r="W206" s="20"/>
      <c r="X206" s="20"/>
      <c r="Y206" s="20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20"/>
      <c r="S207" s="20"/>
      <c r="T207" s="20"/>
      <c r="U207" s="20"/>
      <c r="V207" s="20"/>
      <c r="W207" s="20"/>
      <c r="X207" s="20"/>
      <c r="Y207" s="20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20"/>
      <c r="S208" s="20"/>
      <c r="T208" s="20"/>
      <c r="U208" s="20"/>
      <c r="V208" s="20"/>
      <c r="W208" s="20"/>
      <c r="X208" s="20"/>
      <c r="Y208" s="20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20"/>
      <c r="S209" s="20"/>
      <c r="T209" s="20"/>
      <c r="U209" s="20"/>
      <c r="V209" s="20"/>
      <c r="W209" s="20"/>
      <c r="X209" s="20"/>
      <c r="Y209" s="20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20"/>
      <c r="S210" s="20"/>
      <c r="T210" s="20"/>
      <c r="U210" s="20"/>
      <c r="V210" s="20"/>
      <c r="W210" s="20"/>
      <c r="X210" s="20"/>
      <c r="Y210" s="20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20"/>
      <c r="S211" s="20"/>
      <c r="T211" s="20"/>
      <c r="U211" s="20"/>
      <c r="V211" s="20"/>
      <c r="W211" s="20"/>
      <c r="X211" s="20"/>
      <c r="Y211" s="20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20"/>
      <c r="S212" s="20"/>
      <c r="T212" s="20"/>
      <c r="U212" s="20"/>
      <c r="V212" s="20"/>
      <c r="W212" s="20"/>
      <c r="X212" s="20"/>
      <c r="Y212" s="20"/>
    </row>
    <row r="213">
      <c r="A213" s="19"/>
      <c r="B213" s="19"/>
      <c r="C213" s="19"/>
      <c r="D213" s="19"/>
      <c r="E213" s="19"/>
      <c r="F213" s="20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20"/>
      <c r="S213" s="20"/>
      <c r="T213" s="20"/>
      <c r="U213" s="20"/>
      <c r="V213" s="20"/>
      <c r="W213" s="20"/>
      <c r="X213" s="20"/>
      <c r="Y213" s="20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20"/>
      <c r="S214" s="20"/>
      <c r="T214" s="20"/>
      <c r="U214" s="20"/>
      <c r="V214" s="20"/>
      <c r="W214" s="20"/>
      <c r="X214" s="20"/>
      <c r="Y214" s="20"/>
    </row>
    <row r="215">
      <c r="A215" s="19"/>
      <c r="B215" s="19"/>
      <c r="C215" s="19"/>
      <c r="D215" s="19"/>
      <c r="E215" s="19"/>
      <c r="F215" s="20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20"/>
      <c r="S215" s="20"/>
      <c r="T215" s="20"/>
      <c r="U215" s="20"/>
      <c r="V215" s="20"/>
      <c r="W215" s="20"/>
      <c r="X215" s="20"/>
      <c r="Y215" s="20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20"/>
      <c r="S216" s="20"/>
      <c r="T216" s="20"/>
      <c r="U216" s="20"/>
      <c r="V216" s="20"/>
      <c r="W216" s="20"/>
      <c r="X216" s="20"/>
      <c r="Y216" s="20"/>
    </row>
    <row r="217">
      <c r="A217" s="19"/>
      <c r="B217" s="19"/>
      <c r="C217" s="19"/>
      <c r="D217" s="19"/>
      <c r="E217" s="19"/>
      <c r="F217" s="20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20"/>
      <c r="S217" s="20"/>
      <c r="T217" s="20"/>
      <c r="U217" s="20"/>
      <c r="V217" s="20"/>
      <c r="W217" s="20"/>
      <c r="X217" s="20"/>
      <c r="Y217" s="20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20"/>
      <c r="S218" s="20"/>
      <c r="T218" s="20"/>
      <c r="U218" s="20"/>
      <c r="V218" s="20"/>
      <c r="W218" s="20"/>
      <c r="X218" s="20"/>
      <c r="Y218" s="20"/>
    </row>
    <row r="219">
      <c r="A219" s="19"/>
      <c r="B219" s="19"/>
      <c r="C219" s="19"/>
      <c r="D219" s="19"/>
      <c r="E219" s="19"/>
      <c r="F219" s="20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20"/>
      <c r="S219" s="20"/>
      <c r="T219" s="20"/>
      <c r="U219" s="20"/>
      <c r="V219" s="20"/>
      <c r="W219" s="20"/>
      <c r="X219" s="20"/>
      <c r="Y219" s="20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20"/>
      <c r="S220" s="20"/>
      <c r="T220" s="20"/>
      <c r="U220" s="20"/>
      <c r="V220" s="20"/>
      <c r="W220" s="20"/>
      <c r="X220" s="20"/>
      <c r="Y220" s="20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20"/>
      <c r="S221" s="20"/>
      <c r="T221" s="20"/>
      <c r="U221" s="20"/>
      <c r="V221" s="20"/>
      <c r="W221" s="20"/>
      <c r="X221" s="20"/>
      <c r="Y221" s="20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20"/>
      <c r="S222" s="20"/>
      <c r="T222" s="20"/>
      <c r="U222" s="20"/>
      <c r="V222" s="20"/>
      <c r="W222" s="20"/>
      <c r="X222" s="20"/>
      <c r="Y222" s="20"/>
    </row>
    <row r="223">
      <c r="A223" s="19"/>
      <c r="B223" s="19"/>
      <c r="C223" s="19"/>
      <c r="D223" s="19"/>
      <c r="E223" s="19"/>
      <c r="F223" s="20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20"/>
      <c r="S223" s="20"/>
      <c r="T223" s="20"/>
      <c r="U223" s="20"/>
      <c r="V223" s="20"/>
      <c r="W223" s="20"/>
      <c r="X223" s="20"/>
      <c r="Y223" s="20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20"/>
      <c r="S224" s="20"/>
      <c r="T224" s="20"/>
      <c r="U224" s="20"/>
      <c r="V224" s="20"/>
      <c r="W224" s="20"/>
      <c r="X224" s="20"/>
      <c r="Y224" s="20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20"/>
      <c r="S225" s="20"/>
      <c r="T225" s="20"/>
      <c r="U225" s="20"/>
      <c r="V225" s="20"/>
      <c r="W225" s="20"/>
      <c r="X225" s="20"/>
      <c r="Y225" s="20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20"/>
      <c r="S226" s="20"/>
      <c r="T226" s="20"/>
      <c r="U226" s="20"/>
      <c r="V226" s="20"/>
      <c r="W226" s="20"/>
      <c r="X226" s="20"/>
      <c r="Y226" s="20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20"/>
      <c r="S227" s="20"/>
      <c r="T227" s="20"/>
      <c r="U227" s="20"/>
      <c r="V227" s="20"/>
      <c r="W227" s="20"/>
      <c r="X227" s="20"/>
      <c r="Y227" s="20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20"/>
      <c r="S228" s="20"/>
      <c r="T228" s="20"/>
      <c r="U228" s="20"/>
      <c r="V228" s="20"/>
      <c r="W228" s="20"/>
      <c r="X228" s="20"/>
      <c r="Y228" s="20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20"/>
      <c r="S229" s="20"/>
      <c r="T229" s="20"/>
      <c r="U229" s="20"/>
      <c r="V229" s="20"/>
      <c r="W229" s="20"/>
      <c r="X229" s="20"/>
      <c r="Y229" s="20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20"/>
      <c r="S230" s="20"/>
      <c r="T230" s="20"/>
      <c r="U230" s="20"/>
      <c r="V230" s="20"/>
      <c r="W230" s="20"/>
      <c r="X230" s="20"/>
      <c r="Y230" s="20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20"/>
      <c r="S231" s="20"/>
      <c r="T231" s="20"/>
      <c r="U231" s="20"/>
      <c r="V231" s="20"/>
      <c r="W231" s="20"/>
      <c r="X231" s="20"/>
      <c r="Y231" s="20"/>
    </row>
    <row r="232">
      <c r="A232" s="19"/>
      <c r="B232" s="19"/>
      <c r="C232" s="19"/>
      <c r="D232" s="19"/>
      <c r="E232" s="19"/>
      <c r="F232" s="20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20"/>
      <c r="S232" s="20"/>
      <c r="T232" s="20"/>
      <c r="U232" s="20"/>
      <c r="V232" s="20"/>
      <c r="W232" s="20"/>
      <c r="X232" s="20"/>
      <c r="Y232" s="20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20"/>
      <c r="S233" s="20"/>
      <c r="T233" s="20"/>
      <c r="U233" s="20"/>
      <c r="V233" s="20"/>
      <c r="W233" s="20"/>
      <c r="X233" s="20"/>
      <c r="Y233" s="20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20"/>
      <c r="S234" s="20"/>
      <c r="T234" s="20"/>
      <c r="U234" s="20"/>
      <c r="V234" s="20"/>
      <c r="W234" s="20"/>
      <c r="X234" s="20"/>
      <c r="Y234" s="20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20"/>
      <c r="S235" s="20"/>
      <c r="T235" s="20"/>
      <c r="U235" s="20"/>
      <c r="V235" s="20"/>
      <c r="W235" s="20"/>
      <c r="X235" s="20"/>
      <c r="Y235" s="20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20"/>
      <c r="S236" s="20"/>
      <c r="T236" s="20"/>
      <c r="U236" s="20"/>
      <c r="V236" s="20"/>
      <c r="W236" s="20"/>
      <c r="X236" s="20"/>
      <c r="Y236" s="20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20"/>
      <c r="S237" s="20"/>
      <c r="T237" s="20"/>
      <c r="U237" s="20"/>
      <c r="V237" s="20"/>
      <c r="W237" s="20"/>
      <c r="X237" s="20"/>
      <c r="Y237" s="20"/>
    </row>
    <row r="238">
      <c r="A238" s="19"/>
      <c r="B238" s="19"/>
      <c r="C238" s="19"/>
      <c r="D238" s="19"/>
      <c r="E238" s="19"/>
      <c r="F238" s="20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20"/>
      <c r="S238" s="20"/>
      <c r="T238" s="20"/>
      <c r="U238" s="20"/>
      <c r="V238" s="20"/>
      <c r="W238" s="20"/>
      <c r="X238" s="20"/>
      <c r="Y238" s="20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20"/>
      <c r="S239" s="20"/>
      <c r="T239" s="20"/>
      <c r="U239" s="20"/>
      <c r="V239" s="20"/>
      <c r="W239" s="20"/>
      <c r="X239" s="20"/>
      <c r="Y239" s="20"/>
    </row>
    <row r="240">
      <c r="A240" s="19"/>
      <c r="B240" s="19"/>
      <c r="C240" s="19"/>
      <c r="D240" s="19"/>
      <c r="E240" s="19"/>
      <c r="F240" s="20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20"/>
      <c r="S240" s="20"/>
      <c r="T240" s="20"/>
      <c r="U240" s="20"/>
      <c r="V240" s="20"/>
      <c r="W240" s="20"/>
      <c r="X240" s="20"/>
      <c r="Y240" s="20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20"/>
      <c r="S241" s="20"/>
      <c r="T241" s="20"/>
      <c r="U241" s="20"/>
      <c r="V241" s="20"/>
      <c r="W241" s="20"/>
      <c r="X241" s="20"/>
      <c r="Y241" s="20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20"/>
      <c r="S242" s="20"/>
      <c r="T242" s="20"/>
      <c r="U242" s="20"/>
      <c r="V242" s="20"/>
      <c r="W242" s="20"/>
      <c r="X242" s="20"/>
      <c r="Y242" s="20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20"/>
      <c r="S243" s="20"/>
      <c r="T243" s="20"/>
      <c r="U243" s="20"/>
      <c r="V243" s="20"/>
      <c r="W243" s="20"/>
      <c r="X243" s="20"/>
      <c r="Y243" s="20"/>
    </row>
    <row r="244">
      <c r="A244" s="19"/>
      <c r="B244" s="19"/>
      <c r="C244" s="19"/>
      <c r="D244" s="19"/>
      <c r="E244" s="19"/>
      <c r="F244" s="20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20"/>
      <c r="S244" s="20"/>
      <c r="T244" s="20"/>
      <c r="U244" s="20"/>
      <c r="V244" s="20"/>
      <c r="W244" s="20"/>
      <c r="X244" s="20"/>
      <c r="Y244" s="20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20"/>
      <c r="S245" s="20"/>
      <c r="T245" s="20"/>
      <c r="U245" s="20"/>
      <c r="V245" s="20"/>
      <c r="W245" s="20"/>
      <c r="X245" s="20"/>
      <c r="Y245" s="20"/>
    </row>
    <row r="246">
      <c r="A246" s="19"/>
      <c r="B246" s="19"/>
      <c r="C246" s="19"/>
      <c r="D246" s="19"/>
      <c r="E246" s="19"/>
      <c r="F246" s="20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20"/>
      <c r="S246" s="20"/>
      <c r="T246" s="20"/>
      <c r="U246" s="20"/>
      <c r="V246" s="20"/>
      <c r="W246" s="20"/>
      <c r="X246" s="20"/>
      <c r="Y246" s="20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20"/>
      <c r="S247" s="20"/>
      <c r="T247" s="20"/>
      <c r="U247" s="20"/>
      <c r="V247" s="20"/>
      <c r="W247" s="20"/>
      <c r="X247" s="20"/>
      <c r="Y247" s="20"/>
    </row>
    <row r="248">
      <c r="A248" s="19"/>
      <c r="B248" s="19"/>
      <c r="C248" s="19"/>
      <c r="D248" s="19"/>
      <c r="E248" s="19"/>
      <c r="F248" s="20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20"/>
      <c r="S248" s="20"/>
      <c r="T248" s="20"/>
      <c r="U248" s="20"/>
      <c r="V248" s="20"/>
      <c r="W248" s="20"/>
      <c r="X248" s="20"/>
      <c r="Y248" s="20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20"/>
      <c r="S249" s="20"/>
      <c r="T249" s="20"/>
      <c r="U249" s="20"/>
      <c r="V249" s="20"/>
      <c r="W249" s="20"/>
      <c r="X249" s="20"/>
      <c r="Y249" s="20"/>
    </row>
    <row r="250">
      <c r="A250" s="19"/>
      <c r="B250" s="19"/>
      <c r="C250" s="19"/>
      <c r="D250" s="19"/>
      <c r="E250" s="19"/>
      <c r="F250" s="20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20"/>
      <c r="S250" s="20"/>
      <c r="T250" s="20"/>
      <c r="U250" s="20"/>
      <c r="V250" s="20"/>
      <c r="W250" s="20"/>
      <c r="X250" s="20"/>
      <c r="Y250" s="20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20"/>
      <c r="S251" s="20"/>
      <c r="T251" s="20"/>
      <c r="U251" s="20"/>
      <c r="V251" s="20"/>
      <c r="W251" s="20"/>
      <c r="X251" s="20"/>
      <c r="Y251" s="20"/>
    </row>
    <row r="252">
      <c r="A252" s="19"/>
      <c r="B252" s="19"/>
      <c r="C252" s="19"/>
      <c r="D252" s="19"/>
      <c r="E252" s="19"/>
      <c r="F252" s="20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20"/>
      <c r="S252" s="20"/>
      <c r="T252" s="20"/>
      <c r="U252" s="20"/>
      <c r="V252" s="20"/>
      <c r="W252" s="20"/>
      <c r="X252" s="20"/>
      <c r="Y252" s="20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20"/>
      <c r="S253" s="20"/>
      <c r="T253" s="20"/>
      <c r="U253" s="20"/>
      <c r="V253" s="20"/>
      <c r="W253" s="20"/>
      <c r="X253" s="20"/>
      <c r="Y253" s="20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20"/>
      <c r="S254" s="20"/>
      <c r="T254" s="20"/>
      <c r="U254" s="20"/>
      <c r="V254" s="20"/>
      <c r="W254" s="20"/>
      <c r="X254" s="20"/>
      <c r="Y254" s="20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20"/>
      <c r="S255" s="20"/>
      <c r="T255" s="20"/>
      <c r="U255" s="20"/>
      <c r="V255" s="20"/>
      <c r="W255" s="20"/>
      <c r="X255" s="20"/>
      <c r="Y255" s="20"/>
    </row>
    <row r="256">
      <c r="A256" s="19"/>
      <c r="B256" s="19"/>
      <c r="C256" s="19"/>
      <c r="D256" s="19"/>
      <c r="E256" s="19"/>
      <c r="F256" s="20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20"/>
      <c r="S256" s="20"/>
      <c r="T256" s="20"/>
      <c r="U256" s="20"/>
      <c r="V256" s="20"/>
      <c r="W256" s="20"/>
      <c r="X256" s="20"/>
      <c r="Y256" s="20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20"/>
      <c r="S257" s="20"/>
      <c r="T257" s="20"/>
      <c r="U257" s="20"/>
      <c r="V257" s="20"/>
      <c r="W257" s="20"/>
      <c r="X257" s="20"/>
      <c r="Y257" s="20"/>
    </row>
    <row r="258">
      <c r="A258" s="19"/>
      <c r="B258" s="19"/>
      <c r="C258" s="19"/>
      <c r="D258" s="19"/>
      <c r="E258" s="19"/>
      <c r="F258" s="20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20"/>
      <c r="S258" s="20"/>
      <c r="T258" s="20"/>
      <c r="U258" s="20"/>
      <c r="V258" s="20"/>
      <c r="W258" s="20"/>
      <c r="X258" s="20"/>
      <c r="Y258" s="20"/>
    </row>
    <row r="259">
      <c r="A259" s="19"/>
      <c r="B259" s="19"/>
      <c r="C259" s="19"/>
      <c r="D259" s="19"/>
      <c r="E259" s="19"/>
      <c r="F259" s="20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20"/>
      <c r="S259" s="20"/>
      <c r="T259" s="20"/>
      <c r="U259" s="20"/>
      <c r="V259" s="20"/>
      <c r="W259" s="20"/>
      <c r="X259" s="20"/>
      <c r="Y259" s="20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20"/>
      <c r="S260" s="20"/>
      <c r="T260" s="20"/>
      <c r="U260" s="20"/>
      <c r="V260" s="20"/>
      <c r="W260" s="20"/>
      <c r="X260" s="20"/>
      <c r="Y260" s="20"/>
    </row>
    <row r="261">
      <c r="A261" s="19"/>
      <c r="B261" s="19"/>
      <c r="C261" s="19"/>
      <c r="D261" s="19"/>
      <c r="E261" s="19"/>
      <c r="F261" s="20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20"/>
      <c r="S261" s="20"/>
      <c r="T261" s="20"/>
      <c r="U261" s="20"/>
      <c r="V261" s="20"/>
      <c r="W261" s="20"/>
      <c r="X261" s="20"/>
      <c r="Y261" s="20"/>
    </row>
    <row r="262">
      <c r="A262" s="19"/>
      <c r="B262" s="19"/>
      <c r="C262" s="19"/>
      <c r="D262" s="19"/>
      <c r="E262" s="19"/>
      <c r="F262" s="20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20"/>
      <c r="S262" s="20"/>
      <c r="T262" s="20"/>
      <c r="U262" s="20"/>
      <c r="V262" s="20"/>
      <c r="W262" s="20"/>
      <c r="X262" s="20"/>
      <c r="Y262" s="20"/>
    </row>
    <row r="263">
      <c r="A263" s="19"/>
      <c r="B263" s="19"/>
      <c r="C263" s="19"/>
      <c r="D263" s="19"/>
      <c r="E263" s="19"/>
      <c r="F263" s="20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20"/>
      <c r="S263" s="20"/>
      <c r="T263" s="20"/>
      <c r="U263" s="20"/>
      <c r="V263" s="20"/>
      <c r="W263" s="20"/>
      <c r="X263" s="20"/>
      <c r="Y263" s="20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20"/>
      <c r="S264" s="20"/>
      <c r="T264" s="20"/>
      <c r="U264" s="20"/>
      <c r="V264" s="20"/>
      <c r="W264" s="20"/>
      <c r="X264" s="20"/>
      <c r="Y264" s="20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20"/>
      <c r="S265" s="20"/>
      <c r="T265" s="20"/>
      <c r="U265" s="20"/>
      <c r="V265" s="20"/>
      <c r="W265" s="20"/>
      <c r="X265" s="20"/>
      <c r="Y265" s="20"/>
    </row>
    <row r="266">
      <c r="A266" s="19"/>
      <c r="B266" s="19"/>
      <c r="C266" s="19"/>
      <c r="D266" s="19"/>
      <c r="E266" s="19"/>
      <c r="F266" s="20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20"/>
      <c r="S266" s="20"/>
      <c r="T266" s="20"/>
      <c r="U266" s="20"/>
      <c r="V266" s="20"/>
      <c r="W266" s="20"/>
      <c r="X266" s="20"/>
      <c r="Y266" s="20"/>
    </row>
    <row r="267">
      <c r="A267" s="19"/>
      <c r="B267" s="19"/>
      <c r="C267" s="19"/>
      <c r="D267" s="19"/>
      <c r="E267" s="19"/>
      <c r="F267" s="20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20"/>
      <c r="S267" s="20"/>
      <c r="T267" s="20"/>
      <c r="U267" s="20"/>
      <c r="V267" s="20"/>
      <c r="W267" s="20"/>
      <c r="X267" s="20"/>
      <c r="Y267" s="20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20"/>
      <c r="S268" s="20"/>
      <c r="T268" s="20"/>
      <c r="U268" s="20"/>
      <c r="V268" s="20"/>
      <c r="W268" s="20"/>
      <c r="X268" s="20"/>
      <c r="Y268" s="20"/>
    </row>
    <row r="269">
      <c r="A269" s="19"/>
      <c r="B269" s="19"/>
      <c r="C269" s="19"/>
      <c r="D269" s="19"/>
      <c r="E269" s="19"/>
      <c r="F269" s="20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20"/>
      <c r="S269" s="20"/>
      <c r="T269" s="20"/>
      <c r="U269" s="20"/>
      <c r="V269" s="20"/>
      <c r="W269" s="20"/>
      <c r="X269" s="20"/>
      <c r="Y269" s="20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20"/>
      <c r="S270" s="20"/>
      <c r="T270" s="20"/>
      <c r="U270" s="20"/>
      <c r="V270" s="20"/>
      <c r="W270" s="20"/>
      <c r="X270" s="20"/>
      <c r="Y270" s="20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20"/>
      <c r="S271" s="20"/>
      <c r="T271" s="20"/>
      <c r="U271" s="20"/>
      <c r="V271" s="20"/>
      <c r="W271" s="20"/>
      <c r="X271" s="20"/>
      <c r="Y271" s="20"/>
    </row>
    <row r="272">
      <c r="A272" s="19"/>
      <c r="B272" s="19"/>
      <c r="C272" s="19"/>
      <c r="D272" s="19"/>
      <c r="E272" s="19"/>
      <c r="F272" s="20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20"/>
      <c r="S272" s="20"/>
      <c r="T272" s="20"/>
      <c r="U272" s="20"/>
      <c r="V272" s="20"/>
      <c r="W272" s="20"/>
      <c r="X272" s="20"/>
      <c r="Y272" s="20"/>
    </row>
    <row r="273">
      <c r="A273" s="19"/>
      <c r="B273" s="19"/>
      <c r="C273" s="19"/>
      <c r="D273" s="19"/>
      <c r="E273" s="19"/>
      <c r="F273" s="20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20"/>
      <c r="S273" s="20"/>
      <c r="T273" s="20"/>
      <c r="U273" s="20"/>
      <c r="V273" s="20"/>
      <c r="W273" s="20"/>
      <c r="X273" s="20"/>
      <c r="Y273" s="20"/>
    </row>
    <row r="274">
      <c r="A274" s="19"/>
      <c r="B274" s="19"/>
      <c r="C274" s="19"/>
      <c r="D274" s="19"/>
      <c r="E274" s="19"/>
      <c r="F274" s="20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20"/>
      <c r="S274" s="20"/>
      <c r="T274" s="20"/>
      <c r="U274" s="20"/>
      <c r="V274" s="20"/>
      <c r="W274" s="20"/>
      <c r="X274" s="20"/>
      <c r="Y274" s="20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20"/>
      <c r="S275" s="20"/>
      <c r="T275" s="20"/>
      <c r="U275" s="20"/>
      <c r="V275" s="20"/>
      <c r="W275" s="20"/>
      <c r="X275" s="20"/>
      <c r="Y275" s="20"/>
    </row>
    <row r="276">
      <c r="A276" s="19"/>
      <c r="B276" s="19"/>
      <c r="C276" s="19"/>
      <c r="D276" s="19"/>
      <c r="E276" s="19"/>
      <c r="F276" s="20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20"/>
      <c r="S276" s="20"/>
      <c r="T276" s="20"/>
      <c r="U276" s="20"/>
      <c r="V276" s="20"/>
      <c r="W276" s="20"/>
      <c r="X276" s="20"/>
      <c r="Y276" s="20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20"/>
      <c r="S277" s="20"/>
      <c r="T277" s="20"/>
      <c r="U277" s="20"/>
      <c r="V277" s="20"/>
      <c r="W277" s="20"/>
      <c r="X277" s="20"/>
      <c r="Y277" s="20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20"/>
      <c r="S278" s="20"/>
      <c r="T278" s="20"/>
      <c r="U278" s="20"/>
      <c r="V278" s="20"/>
      <c r="W278" s="20"/>
      <c r="X278" s="20"/>
      <c r="Y278" s="20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20"/>
      <c r="S279" s="20"/>
      <c r="T279" s="20"/>
      <c r="U279" s="20"/>
      <c r="V279" s="20"/>
      <c r="W279" s="20"/>
      <c r="X279" s="20"/>
      <c r="Y279" s="20"/>
    </row>
    <row r="280">
      <c r="A280" s="19"/>
      <c r="B280" s="19"/>
      <c r="C280" s="19"/>
      <c r="D280" s="19"/>
      <c r="E280" s="19"/>
      <c r="F280" s="20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20"/>
      <c r="S280" s="20"/>
      <c r="T280" s="20"/>
      <c r="U280" s="20"/>
      <c r="V280" s="20"/>
      <c r="W280" s="20"/>
      <c r="X280" s="20"/>
      <c r="Y280" s="20"/>
    </row>
    <row r="281">
      <c r="A281" s="19"/>
      <c r="B281" s="19"/>
      <c r="C281" s="19"/>
      <c r="D281" s="19"/>
      <c r="E281" s="19"/>
      <c r="F281" s="20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20"/>
      <c r="S281" s="20"/>
      <c r="T281" s="20"/>
      <c r="U281" s="20"/>
      <c r="V281" s="20"/>
      <c r="W281" s="20"/>
      <c r="X281" s="20"/>
      <c r="Y281" s="20"/>
    </row>
    <row r="282">
      <c r="A282" s="19"/>
      <c r="B282" s="19"/>
      <c r="C282" s="19"/>
      <c r="D282" s="19"/>
      <c r="E282" s="19"/>
      <c r="F282" s="20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20"/>
      <c r="S282" s="20"/>
      <c r="T282" s="20"/>
      <c r="U282" s="20"/>
      <c r="V282" s="20"/>
      <c r="W282" s="20"/>
      <c r="X282" s="20"/>
      <c r="Y282" s="20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20"/>
      <c r="S283" s="20"/>
      <c r="T283" s="20"/>
      <c r="U283" s="20"/>
      <c r="V283" s="20"/>
      <c r="W283" s="20"/>
      <c r="X283" s="20"/>
      <c r="Y283" s="20"/>
    </row>
    <row r="284">
      <c r="A284" s="19"/>
      <c r="B284" s="19"/>
      <c r="C284" s="19"/>
      <c r="D284" s="19"/>
      <c r="E284" s="19"/>
      <c r="F284" s="20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20"/>
      <c r="S284" s="20"/>
      <c r="T284" s="20"/>
      <c r="U284" s="20"/>
      <c r="V284" s="20"/>
      <c r="W284" s="20"/>
      <c r="X284" s="20"/>
      <c r="Y284" s="20"/>
    </row>
    <row r="285">
      <c r="A285" s="19"/>
      <c r="B285" s="19"/>
      <c r="C285" s="19"/>
      <c r="D285" s="19"/>
      <c r="E285" s="19"/>
      <c r="F285" s="20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20"/>
      <c r="S285" s="20"/>
      <c r="T285" s="20"/>
      <c r="U285" s="20"/>
      <c r="V285" s="20"/>
      <c r="W285" s="20"/>
      <c r="X285" s="20"/>
      <c r="Y285" s="20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20"/>
      <c r="S286" s="20"/>
      <c r="T286" s="20"/>
      <c r="U286" s="20"/>
      <c r="V286" s="20"/>
      <c r="W286" s="20"/>
      <c r="X286" s="20"/>
      <c r="Y286" s="20"/>
    </row>
    <row r="287">
      <c r="A287" s="19"/>
      <c r="B287" s="19"/>
      <c r="C287" s="19"/>
      <c r="D287" s="19"/>
      <c r="E287" s="19"/>
      <c r="F287" s="20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20"/>
      <c r="S287" s="20"/>
      <c r="T287" s="20"/>
      <c r="U287" s="20"/>
      <c r="V287" s="20"/>
      <c r="W287" s="20"/>
      <c r="X287" s="20"/>
      <c r="Y287" s="20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20"/>
      <c r="S288" s="20"/>
      <c r="T288" s="20"/>
      <c r="U288" s="20"/>
      <c r="V288" s="20"/>
      <c r="W288" s="20"/>
      <c r="X288" s="20"/>
      <c r="Y288" s="20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20"/>
      <c r="S289" s="20"/>
      <c r="T289" s="20"/>
      <c r="U289" s="20"/>
      <c r="V289" s="20"/>
      <c r="W289" s="20"/>
      <c r="X289" s="20"/>
      <c r="Y289" s="20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20"/>
      <c r="S290" s="20"/>
      <c r="T290" s="20"/>
      <c r="U290" s="20"/>
      <c r="V290" s="20"/>
      <c r="W290" s="20"/>
      <c r="X290" s="20"/>
      <c r="Y290" s="20"/>
    </row>
    <row r="291">
      <c r="A291" s="19"/>
      <c r="B291" s="19"/>
      <c r="C291" s="19"/>
      <c r="D291" s="19"/>
      <c r="E291" s="19"/>
      <c r="F291" s="20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20"/>
      <c r="S291" s="20"/>
      <c r="T291" s="20"/>
      <c r="U291" s="20"/>
      <c r="V291" s="20"/>
      <c r="W291" s="20"/>
      <c r="X291" s="20"/>
      <c r="Y291" s="20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20"/>
      <c r="S292" s="20"/>
      <c r="T292" s="20"/>
      <c r="U292" s="20"/>
      <c r="V292" s="20"/>
      <c r="W292" s="20"/>
      <c r="X292" s="20"/>
      <c r="Y292" s="20"/>
    </row>
    <row r="293">
      <c r="A293" s="19"/>
      <c r="B293" s="19"/>
      <c r="C293" s="19"/>
      <c r="D293" s="19"/>
      <c r="E293" s="19"/>
      <c r="F293" s="20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20"/>
      <c r="S293" s="20"/>
      <c r="T293" s="20"/>
      <c r="U293" s="20"/>
      <c r="V293" s="20"/>
      <c r="W293" s="20"/>
      <c r="X293" s="20"/>
      <c r="Y293" s="20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20"/>
      <c r="S294" s="20"/>
      <c r="T294" s="20"/>
      <c r="U294" s="20"/>
      <c r="V294" s="20"/>
      <c r="W294" s="20"/>
      <c r="X294" s="20"/>
      <c r="Y294" s="20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20"/>
      <c r="S295" s="20"/>
      <c r="T295" s="20"/>
      <c r="U295" s="20"/>
      <c r="V295" s="20"/>
      <c r="W295" s="20"/>
      <c r="X295" s="20"/>
      <c r="Y295" s="20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20"/>
      <c r="S296" s="20"/>
      <c r="T296" s="20"/>
      <c r="U296" s="20"/>
      <c r="V296" s="20"/>
      <c r="W296" s="20"/>
      <c r="X296" s="20"/>
      <c r="Y296" s="20"/>
    </row>
    <row r="297">
      <c r="A297" s="19"/>
      <c r="B297" s="19"/>
      <c r="C297" s="19"/>
      <c r="D297" s="19"/>
      <c r="E297" s="19"/>
      <c r="F297" s="20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20"/>
      <c r="S297" s="20"/>
      <c r="T297" s="20"/>
      <c r="U297" s="20"/>
      <c r="V297" s="20"/>
      <c r="W297" s="20"/>
      <c r="X297" s="20"/>
      <c r="Y297" s="20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20"/>
      <c r="S298" s="20"/>
      <c r="T298" s="20"/>
      <c r="U298" s="20"/>
      <c r="V298" s="20"/>
      <c r="W298" s="20"/>
      <c r="X298" s="20"/>
      <c r="Y298" s="20"/>
    </row>
    <row r="299">
      <c r="A299" s="19"/>
      <c r="B299" s="19"/>
      <c r="C299" s="19"/>
      <c r="D299" s="19"/>
      <c r="E299" s="19"/>
      <c r="F299" s="20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20"/>
      <c r="S299" s="20"/>
      <c r="T299" s="20"/>
      <c r="U299" s="20"/>
      <c r="V299" s="20"/>
      <c r="W299" s="20"/>
      <c r="X299" s="20"/>
      <c r="Y299" s="20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20"/>
      <c r="S300" s="20"/>
      <c r="T300" s="20"/>
      <c r="U300" s="20"/>
      <c r="V300" s="20"/>
      <c r="W300" s="20"/>
      <c r="X300" s="20"/>
      <c r="Y300" s="20"/>
    </row>
    <row r="301">
      <c r="A301" s="19"/>
      <c r="B301" s="19"/>
      <c r="C301" s="19"/>
      <c r="D301" s="19"/>
      <c r="E301" s="19"/>
      <c r="F301" s="20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20"/>
      <c r="S301" s="20"/>
      <c r="T301" s="20"/>
      <c r="U301" s="20"/>
      <c r="V301" s="20"/>
      <c r="W301" s="20"/>
      <c r="X301" s="20"/>
      <c r="Y301" s="20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20"/>
      <c r="S302" s="20"/>
      <c r="T302" s="20"/>
      <c r="U302" s="20"/>
      <c r="V302" s="20"/>
      <c r="W302" s="20"/>
      <c r="X302" s="20"/>
      <c r="Y302" s="20"/>
    </row>
    <row r="303">
      <c r="A303" s="19"/>
      <c r="B303" s="19"/>
      <c r="C303" s="19"/>
      <c r="D303" s="19"/>
      <c r="E303" s="19"/>
      <c r="F303" s="20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20"/>
      <c r="S303" s="20"/>
      <c r="T303" s="20"/>
      <c r="U303" s="20"/>
      <c r="V303" s="20"/>
      <c r="W303" s="20"/>
      <c r="X303" s="20"/>
      <c r="Y303" s="20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20"/>
      <c r="S304" s="20"/>
      <c r="T304" s="20"/>
      <c r="U304" s="20"/>
      <c r="V304" s="20"/>
      <c r="W304" s="20"/>
      <c r="X304" s="20"/>
      <c r="Y304" s="20"/>
    </row>
    <row r="305">
      <c r="A305" s="19"/>
      <c r="B305" s="19"/>
      <c r="C305" s="19"/>
      <c r="D305" s="19"/>
      <c r="E305" s="19"/>
      <c r="F305" s="20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20"/>
      <c r="S305" s="20"/>
      <c r="T305" s="20"/>
      <c r="U305" s="20"/>
      <c r="V305" s="20"/>
      <c r="W305" s="20"/>
      <c r="X305" s="20"/>
      <c r="Y305" s="20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20"/>
      <c r="S306" s="20"/>
      <c r="T306" s="20"/>
      <c r="U306" s="20"/>
      <c r="V306" s="20"/>
      <c r="W306" s="20"/>
      <c r="X306" s="20"/>
      <c r="Y306" s="20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20"/>
      <c r="S307" s="20"/>
      <c r="T307" s="20"/>
      <c r="U307" s="20"/>
      <c r="V307" s="20"/>
      <c r="W307" s="20"/>
      <c r="X307" s="20"/>
      <c r="Y307" s="20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20"/>
      <c r="S308" s="20"/>
      <c r="T308" s="20"/>
      <c r="U308" s="20"/>
      <c r="V308" s="20"/>
      <c r="W308" s="20"/>
      <c r="X308" s="20"/>
      <c r="Y308" s="20"/>
    </row>
    <row r="309">
      <c r="A309" s="19"/>
      <c r="B309" s="19"/>
      <c r="C309" s="19"/>
      <c r="D309" s="19"/>
      <c r="E309" s="19"/>
      <c r="F309" s="20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20"/>
      <c r="S309" s="20"/>
      <c r="T309" s="20"/>
      <c r="U309" s="20"/>
      <c r="V309" s="20"/>
      <c r="W309" s="20"/>
      <c r="X309" s="20"/>
      <c r="Y309" s="20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20"/>
      <c r="S310" s="20"/>
      <c r="T310" s="20"/>
      <c r="U310" s="20"/>
      <c r="V310" s="20"/>
      <c r="W310" s="20"/>
      <c r="X310" s="20"/>
      <c r="Y310" s="20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20"/>
      <c r="S311" s="20"/>
      <c r="T311" s="20"/>
      <c r="U311" s="20"/>
      <c r="V311" s="20"/>
      <c r="W311" s="20"/>
      <c r="X311" s="20"/>
      <c r="Y311" s="20"/>
    </row>
    <row r="312">
      <c r="A312" s="19"/>
      <c r="B312" s="19"/>
      <c r="C312" s="19"/>
      <c r="D312" s="19"/>
      <c r="E312" s="19"/>
      <c r="F312" s="20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20"/>
      <c r="S312" s="20"/>
      <c r="T312" s="20"/>
      <c r="U312" s="20"/>
      <c r="V312" s="20"/>
      <c r="W312" s="20"/>
      <c r="X312" s="20"/>
      <c r="Y312" s="20"/>
    </row>
    <row r="313">
      <c r="A313" s="19"/>
      <c r="B313" s="19"/>
      <c r="C313" s="19"/>
      <c r="D313" s="19"/>
      <c r="E313" s="19"/>
      <c r="F313" s="20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20"/>
      <c r="S313" s="20"/>
      <c r="T313" s="20"/>
      <c r="U313" s="20"/>
      <c r="V313" s="20"/>
      <c r="W313" s="20"/>
      <c r="X313" s="20"/>
      <c r="Y313" s="20"/>
    </row>
    <row r="314">
      <c r="A314" s="19"/>
      <c r="B314" s="19"/>
      <c r="C314" s="19"/>
      <c r="D314" s="19"/>
      <c r="E314" s="19"/>
      <c r="F314" s="20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20"/>
      <c r="S314" s="20"/>
      <c r="T314" s="20"/>
      <c r="U314" s="20"/>
      <c r="V314" s="20"/>
      <c r="W314" s="20"/>
      <c r="X314" s="20"/>
      <c r="Y314" s="20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20"/>
      <c r="S315" s="20"/>
      <c r="T315" s="20"/>
      <c r="U315" s="20"/>
      <c r="V315" s="20"/>
      <c r="W315" s="20"/>
      <c r="X315" s="20"/>
      <c r="Y315" s="20"/>
    </row>
    <row r="316">
      <c r="A316" s="19"/>
      <c r="B316" s="19"/>
      <c r="C316" s="19"/>
      <c r="D316" s="19"/>
      <c r="E316" s="19"/>
      <c r="F316" s="20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20"/>
      <c r="S316" s="20"/>
      <c r="T316" s="20"/>
      <c r="U316" s="20"/>
      <c r="V316" s="20"/>
      <c r="W316" s="20"/>
      <c r="X316" s="20"/>
      <c r="Y316" s="20"/>
    </row>
    <row r="317">
      <c r="A317" s="19"/>
      <c r="B317" s="19"/>
      <c r="C317" s="19"/>
      <c r="D317" s="19"/>
      <c r="E317" s="19"/>
      <c r="F317" s="20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20"/>
      <c r="S317" s="20"/>
      <c r="T317" s="20"/>
      <c r="U317" s="20"/>
      <c r="V317" s="20"/>
      <c r="W317" s="20"/>
      <c r="X317" s="20"/>
      <c r="Y317" s="20"/>
    </row>
    <row r="318">
      <c r="A318" s="19"/>
      <c r="B318" s="19"/>
      <c r="C318" s="19"/>
      <c r="D318" s="19"/>
      <c r="E318" s="19"/>
      <c r="F318" s="20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20"/>
      <c r="S318" s="20"/>
      <c r="T318" s="20"/>
      <c r="U318" s="20"/>
      <c r="V318" s="20"/>
      <c r="W318" s="20"/>
      <c r="X318" s="20"/>
      <c r="Y318" s="20"/>
    </row>
    <row r="319">
      <c r="A319" s="19"/>
      <c r="B319" s="19"/>
      <c r="C319" s="19"/>
      <c r="D319" s="19"/>
      <c r="E319" s="19"/>
      <c r="F319" s="20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20"/>
      <c r="S319" s="20"/>
      <c r="T319" s="20"/>
      <c r="U319" s="20"/>
      <c r="V319" s="20"/>
      <c r="W319" s="20"/>
      <c r="X319" s="20"/>
      <c r="Y319" s="20"/>
    </row>
    <row r="320">
      <c r="A320" s="19"/>
      <c r="B320" s="19"/>
      <c r="C320" s="19"/>
      <c r="D320" s="19"/>
      <c r="E320" s="19"/>
      <c r="F320" s="20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20"/>
      <c r="S320" s="20"/>
      <c r="T320" s="20"/>
      <c r="U320" s="20"/>
      <c r="V320" s="20"/>
      <c r="W320" s="20"/>
      <c r="X320" s="20"/>
      <c r="Y320" s="20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20"/>
      <c r="S321" s="20"/>
      <c r="T321" s="20"/>
      <c r="U321" s="20"/>
      <c r="V321" s="20"/>
      <c r="W321" s="20"/>
      <c r="X321" s="20"/>
      <c r="Y321" s="20"/>
    </row>
    <row r="322">
      <c r="A322" s="19"/>
      <c r="B322" s="19"/>
      <c r="C322" s="19"/>
      <c r="D322" s="19"/>
      <c r="E322" s="19"/>
      <c r="F322" s="20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20"/>
      <c r="S322" s="20"/>
      <c r="T322" s="20"/>
      <c r="U322" s="20"/>
      <c r="V322" s="20"/>
      <c r="W322" s="20"/>
      <c r="X322" s="20"/>
      <c r="Y322" s="20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20"/>
      <c r="S323" s="20"/>
      <c r="T323" s="20"/>
      <c r="U323" s="20"/>
      <c r="V323" s="20"/>
      <c r="W323" s="20"/>
      <c r="X323" s="20"/>
      <c r="Y323" s="20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20"/>
      <c r="S324" s="20"/>
      <c r="T324" s="20"/>
      <c r="U324" s="20"/>
      <c r="V324" s="20"/>
      <c r="W324" s="20"/>
      <c r="X324" s="20"/>
      <c r="Y324" s="20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20"/>
      <c r="S325" s="20"/>
      <c r="T325" s="20"/>
      <c r="U325" s="20"/>
      <c r="V325" s="20"/>
      <c r="W325" s="20"/>
      <c r="X325" s="20"/>
      <c r="Y325" s="20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20"/>
      <c r="S326" s="20"/>
      <c r="T326" s="20"/>
      <c r="U326" s="20"/>
      <c r="V326" s="20"/>
      <c r="W326" s="20"/>
      <c r="X326" s="20"/>
      <c r="Y326" s="20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20"/>
      <c r="S327" s="20"/>
      <c r="T327" s="20"/>
      <c r="U327" s="20"/>
      <c r="V327" s="20"/>
      <c r="W327" s="20"/>
      <c r="X327" s="20"/>
      <c r="Y327" s="20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20"/>
      <c r="S328" s="20"/>
      <c r="T328" s="20"/>
      <c r="U328" s="20"/>
      <c r="V328" s="20"/>
      <c r="W328" s="20"/>
      <c r="X328" s="20"/>
      <c r="Y328" s="20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20"/>
      <c r="S329" s="20"/>
      <c r="T329" s="20"/>
      <c r="U329" s="20"/>
      <c r="V329" s="20"/>
      <c r="W329" s="20"/>
      <c r="X329" s="20"/>
      <c r="Y329" s="20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20"/>
      <c r="S330" s="20"/>
      <c r="T330" s="20"/>
      <c r="U330" s="20"/>
      <c r="V330" s="20"/>
      <c r="W330" s="20"/>
      <c r="X330" s="20"/>
      <c r="Y330" s="20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20"/>
      <c r="S331" s="20"/>
      <c r="T331" s="20"/>
      <c r="U331" s="20"/>
      <c r="V331" s="20"/>
      <c r="W331" s="20"/>
      <c r="X331" s="20"/>
      <c r="Y331" s="20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20"/>
      <c r="S332" s="20"/>
      <c r="T332" s="20"/>
      <c r="U332" s="20"/>
      <c r="V332" s="20"/>
      <c r="W332" s="20"/>
      <c r="X332" s="20"/>
      <c r="Y332" s="20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20"/>
      <c r="S333" s="20"/>
      <c r="T333" s="20"/>
      <c r="U333" s="20"/>
      <c r="V333" s="20"/>
      <c r="W333" s="20"/>
      <c r="X333" s="20"/>
      <c r="Y333" s="20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20"/>
      <c r="S334" s="20"/>
      <c r="T334" s="20"/>
      <c r="U334" s="20"/>
      <c r="V334" s="20"/>
      <c r="W334" s="20"/>
      <c r="X334" s="20"/>
      <c r="Y334" s="20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20"/>
      <c r="S335" s="20"/>
      <c r="T335" s="20"/>
      <c r="U335" s="20"/>
      <c r="V335" s="20"/>
      <c r="W335" s="20"/>
      <c r="X335" s="20"/>
      <c r="Y335" s="20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20"/>
      <c r="S336" s="20"/>
      <c r="T336" s="20"/>
      <c r="U336" s="20"/>
      <c r="V336" s="20"/>
      <c r="W336" s="20"/>
      <c r="X336" s="20"/>
      <c r="Y336" s="20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20"/>
      <c r="S337" s="20"/>
      <c r="T337" s="20"/>
      <c r="U337" s="20"/>
      <c r="V337" s="20"/>
      <c r="W337" s="20"/>
      <c r="X337" s="20"/>
      <c r="Y337" s="20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20"/>
      <c r="S338" s="20"/>
      <c r="T338" s="20"/>
      <c r="U338" s="20"/>
      <c r="V338" s="20"/>
      <c r="W338" s="20"/>
      <c r="X338" s="20"/>
      <c r="Y338" s="20"/>
    </row>
    <row r="339">
      <c r="A339" s="19"/>
      <c r="B339" s="19"/>
      <c r="C339" s="19"/>
      <c r="D339" s="19"/>
      <c r="E339" s="19"/>
      <c r="F339" s="20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20"/>
      <c r="S339" s="20"/>
      <c r="T339" s="20"/>
      <c r="U339" s="20"/>
      <c r="V339" s="20"/>
      <c r="W339" s="20"/>
      <c r="X339" s="20"/>
      <c r="Y339" s="20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20"/>
      <c r="S340" s="20"/>
      <c r="T340" s="20"/>
      <c r="U340" s="20"/>
      <c r="V340" s="20"/>
      <c r="W340" s="20"/>
      <c r="X340" s="20"/>
      <c r="Y340" s="20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20"/>
      <c r="S341" s="20"/>
      <c r="T341" s="20"/>
      <c r="U341" s="20"/>
      <c r="V341" s="20"/>
      <c r="W341" s="20"/>
      <c r="X341" s="20"/>
      <c r="Y341" s="20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20"/>
      <c r="S342" s="20"/>
      <c r="T342" s="20"/>
      <c r="U342" s="20"/>
      <c r="V342" s="20"/>
      <c r="W342" s="20"/>
      <c r="X342" s="20"/>
      <c r="Y342" s="20"/>
    </row>
    <row r="343">
      <c r="A343" s="19"/>
      <c r="B343" s="19"/>
      <c r="C343" s="19"/>
      <c r="D343" s="19"/>
      <c r="E343" s="19"/>
      <c r="F343" s="20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20"/>
      <c r="S343" s="20"/>
      <c r="T343" s="20"/>
      <c r="U343" s="20"/>
      <c r="V343" s="20"/>
      <c r="W343" s="20"/>
      <c r="X343" s="20"/>
      <c r="Y343" s="20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20"/>
      <c r="S344" s="20"/>
      <c r="T344" s="20"/>
      <c r="U344" s="20"/>
      <c r="V344" s="20"/>
      <c r="W344" s="20"/>
      <c r="X344" s="20"/>
      <c r="Y344" s="20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20"/>
      <c r="S345" s="20"/>
      <c r="T345" s="20"/>
      <c r="U345" s="20"/>
      <c r="V345" s="20"/>
      <c r="W345" s="20"/>
      <c r="X345" s="20"/>
      <c r="Y345" s="20"/>
    </row>
    <row r="346">
      <c r="A346" s="19"/>
      <c r="B346" s="19"/>
      <c r="C346" s="19"/>
      <c r="D346" s="19"/>
      <c r="E346" s="19"/>
      <c r="F346" s="20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20"/>
      <c r="S346" s="20"/>
      <c r="T346" s="20"/>
      <c r="U346" s="20"/>
      <c r="V346" s="20"/>
      <c r="W346" s="20"/>
      <c r="X346" s="20"/>
      <c r="Y346" s="20"/>
    </row>
    <row r="347">
      <c r="A347" s="19"/>
      <c r="B347" s="19"/>
      <c r="C347" s="19"/>
      <c r="D347" s="19"/>
      <c r="E347" s="19"/>
      <c r="F347" s="20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20"/>
      <c r="S347" s="20"/>
      <c r="T347" s="20"/>
      <c r="U347" s="20"/>
      <c r="V347" s="20"/>
      <c r="W347" s="20"/>
      <c r="X347" s="20"/>
      <c r="Y347" s="20"/>
    </row>
    <row r="348">
      <c r="A348" s="19"/>
      <c r="B348" s="19"/>
      <c r="C348" s="19"/>
      <c r="D348" s="19"/>
      <c r="E348" s="19"/>
      <c r="F348" s="20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20"/>
      <c r="S348" s="20"/>
      <c r="T348" s="20"/>
      <c r="U348" s="20"/>
      <c r="V348" s="20"/>
      <c r="W348" s="20"/>
      <c r="X348" s="20"/>
      <c r="Y348" s="20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20"/>
      <c r="S349" s="20"/>
      <c r="T349" s="20"/>
      <c r="U349" s="20"/>
      <c r="V349" s="20"/>
      <c r="W349" s="20"/>
      <c r="X349" s="20"/>
      <c r="Y349" s="20"/>
    </row>
    <row r="350">
      <c r="A350" s="19"/>
      <c r="B350" s="19"/>
      <c r="C350" s="19"/>
      <c r="D350" s="19"/>
      <c r="E350" s="19"/>
      <c r="F350" s="20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20"/>
      <c r="S350" s="20"/>
      <c r="T350" s="20"/>
      <c r="U350" s="20"/>
      <c r="V350" s="20"/>
      <c r="W350" s="20"/>
      <c r="X350" s="20"/>
      <c r="Y350" s="20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20"/>
      <c r="S351" s="20"/>
      <c r="T351" s="20"/>
      <c r="U351" s="20"/>
      <c r="V351" s="20"/>
      <c r="W351" s="20"/>
      <c r="X351" s="20"/>
      <c r="Y351" s="20"/>
    </row>
    <row r="352">
      <c r="A352" s="19"/>
      <c r="B352" s="19"/>
      <c r="C352" s="19"/>
      <c r="D352" s="19"/>
      <c r="E352" s="19"/>
      <c r="F352" s="20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20"/>
      <c r="S352" s="20"/>
      <c r="T352" s="20"/>
      <c r="U352" s="20"/>
      <c r="V352" s="20"/>
      <c r="W352" s="20"/>
      <c r="X352" s="20"/>
      <c r="Y352" s="20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20"/>
      <c r="S353" s="20"/>
      <c r="T353" s="20"/>
      <c r="U353" s="20"/>
      <c r="V353" s="20"/>
      <c r="W353" s="20"/>
      <c r="X353" s="20"/>
      <c r="Y353" s="20"/>
    </row>
    <row r="354">
      <c r="A354" s="19"/>
      <c r="B354" s="19"/>
      <c r="C354" s="19"/>
      <c r="D354" s="19"/>
      <c r="E354" s="19"/>
      <c r="F354" s="20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20"/>
      <c r="S354" s="20"/>
      <c r="T354" s="20"/>
      <c r="U354" s="20"/>
      <c r="V354" s="20"/>
      <c r="W354" s="20"/>
      <c r="X354" s="20"/>
      <c r="Y354" s="20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20"/>
      <c r="S355" s="20"/>
      <c r="T355" s="20"/>
      <c r="U355" s="20"/>
      <c r="V355" s="20"/>
      <c r="W355" s="20"/>
      <c r="X355" s="20"/>
      <c r="Y355" s="20"/>
    </row>
    <row r="356">
      <c r="A356" s="19"/>
      <c r="B356" s="19"/>
      <c r="C356" s="19"/>
      <c r="D356" s="19"/>
      <c r="E356" s="19"/>
      <c r="F356" s="20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20"/>
      <c r="S356" s="20"/>
      <c r="T356" s="20"/>
      <c r="U356" s="20"/>
      <c r="V356" s="20"/>
      <c r="W356" s="20"/>
      <c r="X356" s="20"/>
      <c r="Y356" s="20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20"/>
      <c r="S357" s="20"/>
      <c r="T357" s="20"/>
      <c r="U357" s="20"/>
      <c r="V357" s="20"/>
      <c r="W357" s="20"/>
      <c r="X357" s="20"/>
      <c r="Y357" s="20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20"/>
      <c r="S358" s="20"/>
      <c r="T358" s="20"/>
      <c r="U358" s="20"/>
      <c r="V358" s="20"/>
      <c r="W358" s="20"/>
      <c r="X358" s="20"/>
      <c r="Y358" s="20"/>
    </row>
    <row r="359">
      <c r="A359" s="19"/>
      <c r="B359" s="19"/>
      <c r="C359" s="19"/>
      <c r="D359" s="19"/>
      <c r="E359" s="19"/>
      <c r="F359" s="20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20"/>
      <c r="S359" s="20"/>
      <c r="T359" s="20"/>
      <c r="U359" s="20"/>
      <c r="V359" s="20"/>
      <c r="W359" s="20"/>
      <c r="X359" s="20"/>
      <c r="Y359" s="20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20"/>
      <c r="S360" s="20"/>
      <c r="T360" s="20"/>
      <c r="U360" s="20"/>
      <c r="V360" s="20"/>
      <c r="W360" s="20"/>
      <c r="X360" s="20"/>
      <c r="Y360" s="20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20"/>
      <c r="S361" s="20"/>
      <c r="T361" s="20"/>
      <c r="U361" s="20"/>
      <c r="V361" s="20"/>
      <c r="W361" s="20"/>
      <c r="X361" s="20"/>
      <c r="Y361" s="20"/>
    </row>
    <row r="362">
      <c r="A362" s="19"/>
      <c r="B362" s="19"/>
      <c r="C362" s="19"/>
      <c r="D362" s="19"/>
      <c r="E362" s="19"/>
      <c r="F362" s="20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20"/>
      <c r="S362" s="20"/>
      <c r="T362" s="20"/>
      <c r="U362" s="20"/>
      <c r="V362" s="20"/>
      <c r="W362" s="20"/>
      <c r="X362" s="20"/>
      <c r="Y362" s="20"/>
    </row>
    <row r="363">
      <c r="A363" s="19"/>
      <c r="B363" s="19"/>
      <c r="C363" s="19"/>
      <c r="D363" s="19"/>
      <c r="E363" s="19"/>
      <c r="F363" s="20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20"/>
      <c r="S363" s="20"/>
      <c r="T363" s="20"/>
      <c r="U363" s="20"/>
      <c r="V363" s="20"/>
      <c r="W363" s="20"/>
      <c r="X363" s="20"/>
      <c r="Y363" s="20"/>
    </row>
    <row r="364">
      <c r="A364" s="19"/>
      <c r="B364" s="19"/>
      <c r="C364" s="19"/>
      <c r="D364" s="19"/>
      <c r="E364" s="19"/>
      <c r="F364" s="20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20"/>
      <c r="S364" s="20"/>
      <c r="T364" s="20"/>
      <c r="U364" s="20"/>
      <c r="V364" s="20"/>
      <c r="W364" s="20"/>
      <c r="X364" s="20"/>
      <c r="Y364" s="20"/>
    </row>
    <row r="365">
      <c r="A365" s="19"/>
      <c r="B365" s="19"/>
      <c r="C365" s="19"/>
      <c r="D365" s="19"/>
      <c r="E365" s="19"/>
      <c r="F365" s="20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20"/>
      <c r="S365" s="20"/>
      <c r="T365" s="20"/>
      <c r="U365" s="20"/>
      <c r="V365" s="20"/>
      <c r="W365" s="20"/>
      <c r="X365" s="20"/>
      <c r="Y365" s="20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20"/>
      <c r="S366" s="20"/>
      <c r="T366" s="20"/>
      <c r="U366" s="20"/>
      <c r="V366" s="20"/>
      <c r="W366" s="20"/>
      <c r="X366" s="20"/>
      <c r="Y366" s="20"/>
    </row>
    <row r="367">
      <c r="A367" s="19"/>
      <c r="B367" s="19"/>
      <c r="C367" s="19"/>
      <c r="D367" s="19"/>
      <c r="E367" s="19"/>
      <c r="F367" s="20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20"/>
      <c r="S367" s="20"/>
      <c r="T367" s="20"/>
      <c r="U367" s="20"/>
      <c r="V367" s="20"/>
      <c r="W367" s="20"/>
      <c r="X367" s="20"/>
      <c r="Y367" s="20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20"/>
      <c r="S368" s="20"/>
      <c r="T368" s="20"/>
      <c r="U368" s="20"/>
      <c r="V368" s="20"/>
      <c r="W368" s="20"/>
      <c r="X368" s="20"/>
      <c r="Y368" s="20"/>
    </row>
    <row r="369">
      <c r="A369" s="19"/>
      <c r="B369" s="19"/>
      <c r="C369" s="19"/>
      <c r="D369" s="19"/>
      <c r="E369" s="19"/>
      <c r="F369" s="20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20"/>
      <c r="S369" s="20"/>
      <c r="T369" s="20"/>
      <c r="U369" s="20"/>
      <c r="V369" s="20"/>
      <c r="W369" s="20"/>
      <c r="X369" s="20"/>
      <c r="Y369" s="20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20"/>
      <c r="S370" s="20"/>
      <c r="T370" s="20"/>
      <c r="U370" s="20"/>
      <c r="V370" s="20"/>
      <c r="W370" s="20"/>
      <c r="X370" s="20"/>
      <c r="Y370" s="20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20"/>
      <c r="S371" s="20"/>
      <c r="T371" s="20"/>
      <c r="U371" s="20"/>
      <c r="V371" s="20"/>
      <c r="W371" s="20"/>
      <c r="X371" s="20"/>
      <c r="Y371" s="20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20"/>
      <c r="S372" s="20"/>
      <c r="T372" s="20"/>
      <c r="U372" s="20"/>
      <c r="V372" s="20"/>
      <c r="W372" s="20"/>
      <c r="X372" s="20"/>
      <c r="Y372" s="20"/>
    </row>
    <row r="373">
      <c r="A373" s="19"/>
      <c r="B373" s="19"/>
      <c r="C373" s="19"/>
      <c r="D373" s="19"/>
      <c r="E373" s="19"/>
      <c r="F373" s="20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20"/>
      <c r="S373" s="20"/>
      <c r="T373" s="20"/>
      <c r="U373" s="20"/>
      <c r="V373" s="20"/>
      <c r="W373" s="20"/>
      <c r="X373" s="20"/>
      <c r="Y373" s="20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20"/>
      <c r="S374" s="20"/>
      <c r="T374" s="20"/>
      <c r="U374" s="20"/>
      <c r="V374" s="20"/>
      <c r="W374" s="20"/>
      <c r="X374" s="20"/>
      <c r="Y374" s="20"/>
    </row>
    <row r="375">
      <c r="A375" s="19"/>
      <c r="B375" s="19"/>
      <c r="C375" s="19"/>
      <c r="D375" s="19"/>
      <c r="E375" s="19"/>
      <c r="F375" s="20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20"/>
      <c r="S375" s="20"/>
      <c r="T375" s="20"/>
      <c r="U375" s="20"/>
      <c r="V375" s="20"/>
      <c r="W375" s="20"/>
      <c r="X375" s="20"/>
      <c r="Y375" s="20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20"/>
      <c r="S376" s="20"/>
      <c r="T376" s="20"/>
      <c r="U376" s="20"/>
      <c r="V376" s="20"/>
      <c r="W376" s="20"/>
      <c r="X376" s="20"/>
      <c r="Y376" s="20"/>
    </row>
    <row r="377">
      <c r="A377" s="19"/>
      <c r="B377" s="19"/>
      <c r="C377" s="19"/>
      <c r="D377" s="19"/>
      <c r="E377" s="19"/>
      <c r="F377" s="20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20"/>
      <c r="S377" s="20"/>
      <c r="T377" s="20"/>
      <c r="U377" s="20"/>
      <c r="V377" s="20"/>
      <c r="W377" s="20"/>
      <c r="X377" s="20"/>
      <c r="Y377" s="20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20"/>
      <c r="S378" s="20"/>
      <c r="T378" s="20"/>
      <c r="U378" s="20"/>
      <c r="V378" s="20"/>
      <c r="W378" s="20"/>
      <c r="X378" s="20"/>
      <c r="Y378" s="20"/>
    </row>
    <row r="379">
      <c r="A379" s="19"/>
      <c r="B379" s="19"/>
      <c r="C379" s="19"/>
      <c r="D379" s="19"/>
      <c r="E379" s="19"/>
      <c r="F379" s="20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20"/>
      <c r="S379" s="20"/>
      <c r="T379" s="20"/>
      <c r="U379" s="20"/>
      <c r="V379" s="20"/>
      <c r="W379" s="20"/>
      <c r="X379" s="20"/>
      <c r="Y379" s="20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20"/>
      <c r="S380" s="20"/>
      <c r="T380" s="20"/>
      <c r="U380" s="20"/>
      <c r="V380" s="20"/>
      <c r="W380" s="20"/>
      <c r="X380" s="20"/>
      <c r="Y380" s="20"/>
    </row>
    <row r="381">
      <c r="A381" s="19"/>
      <c r="B381" s="19"/>
      <c r="C381" s="19"/>
      <c r="D381" s="19"/>
      <c r="E381" s="19"/>
      <c r="F381" s="20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20"/>
      <c r="S381" s="20"/>
      <c r="T381" s="20"/>
      <c r="U381" s="20"/>
      <c r="V381" s="20"/>
      <c r="W381" s="20"/>
      <c r="X381" s="20"/>
      <c r="Y381" s="20"/>
    </row>
    <row r="382">
      <c r="A382" s="19"/>
      <c r="B382" s="19"/>
      <c r="C382" s="19"/>
      <c r="D382" s="19"/>
      <c r="E382" s="19"/>
      <c r="F382" s="20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20"/>
      <c r="S382" s="20"/>
      <c r="T382" s="20"/>
      <c r="U382" s="20"/>
      <c r="V382" s="20"/>
      <c r="W382" s="20"/>
      <c r="X382" s="20"/>
      <c r="Y382" s="20"/>
    </row>
    <row r="383">
      <c r="A383" s="19"/>
      <c r="B383" s="19"/>
      <c r="C383" s="19"/>
      <c r="D383" s="19"/>
      <c r="E383" s="19"/>
      <c r="F383" s="20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20"/>
      <c r="S383" s="20"/>
      <c r="T383" s="20"/>
      <c r="U383" s="20"/>
      <c r="V383" s="20"/>
      <c r="W383" s="20"/>
      <c r="X383" s="20"/>
      <c r="Y383" s="20"/>
    </row>
    <row r="384">
      <c r="A384" s="19"/>
      <c r="B384" s="19"/>
      <c r="C384" s="19"/>
      <c r="D384" s="19"/>
      <c r="E384" s="19"/>
      <c r="F384" s="20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20"/>
      <c r="S384" s="20"/>
      <c r="T384" s="20"/>
      <c r="U384" s="20"/>
      <c r="V384" s="20"/>
      <c r="W384" s="20"/>
      <c r="X384" s="20"/>
      <c r="Y384" s="20"/>
    </row>
    <row r="385">
      <c r="A385" s="19"/>
      <c r="B385" s="19"/>
      <c r="C385" s="19"/>
      <c r="D385" s="19"/>
      <c r="E385" s="19"/>
      <c r="F385" s="20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20"/>
      <c r="S385" s="20"/>
      <c r="T385" s="20"/>
      <c r="U385" s="20"/>
      <c r="V385" s="20"/>
      <c r="W385" s="20"/>
      <c r="X385" s="20"/>
      <c r="Y385" s="20"/>
    </row>
    <row r="386">
      <c r="A386" s="19"/>
      <c r="B386" s="19"/>
      <c r="C386" s="19"/>
      <c r="D386" s="19"/>
      <c r="E386" s="19"/>
      <c r="F386" s="20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20"/>
      <c r="S386" s="20"/>
      <c r="T386" s="20"/>
      <c r="U386" s="20"/>
      <c r="V386" s="20"/>
      <c r="W386" s="20"/>
      <c r="X386" s="20"/>
      <c r="Y386" s="20"/>
    </row>
    <row r="387">
      <c r="A387" s="19"/>
      <c r="B387" s="19"/>
      <c r="C387" s="19"/>
      <c r="D387" s="19"/>
      <c r="E387" s="19"/>
      <c r="F387" s="20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20"/>
      <c r="S387" s="20"/>
      <c r="T387" s="20"/>
      <c r="U387" s="20"/>
      <c r="V387" s="20"/>
      <c r="W387" s="20"/>
      <c r="X387" s="20"/>
      <c r="Y387" s="20"/>
    </row>
    <row r="388">
      <c r="A388" s="19"/>
      <c r="B388" s="19"/>
      <c r="C388" s="19"/>
      <c r="D388" s="19"/>
      <c r="E388" s="19"/>
      <c r="F388" s="20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20"/>
      <c r="S388" s="20"/>
      <c r="T388" s="20"/>
      <c r="U388" s="20"/>
      <c r="V388" s="20"/>
      <c r="W388" s="20"/>
      <c r="X388" s="20"/>
      <c r="Y388" s="20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20"/>
      <c r="S389" s="20"/>
      <c r="T389" s="20"/>
      <c r="U389" s="20"/>
      <c r="V389" s="20"/>
      <c r="W389" s="20"/>
      <c r="X389" s="20"/>
      <c r="Y389" s="20"/>
    </row>
    <row r="390">
      <c r="A390" s="19"/>
      <c r="B390" s="19"/>
      <c r="C390" s="19"/>
      <c r="D390" s="19"/>
      <c r="E390" s="19"/>
      <c r="F390" s="20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20"/>
      <c r="S390" s="20"/>
      <c r="T390" s="20"/>
      <c r="U390" s="20"/>
      <c r="V390" s="20"/>
      <c r="W390" s="20"/>
      <c r="X390" s="20"/>
      <c r="Y390" s="20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20"/>
      <c r="S391" s="20"/>
      <c r="T391" s="20"/>
      <c r="U391" s="20"/>
      <c r="V391" s="20"/>
      <c r="W391" s="20"/>
      <c r="X391" s="20"/>
      <c r="Y391" s="20"/>
    </row>
    <row r="392">
      <c r="A392" s="19"/>
      <c r="B392" s="19"/>
      <c r="C392" s="19"/>
      <c r="D392" s="19"/>
      <c r="E392" s="19"/>
      <c r="F392" s="20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20"/>
      <c r="S392" s="20"/>
      <c r="T392" s="20"/>
      <c r="U392" s="20"/>
      <c r="V392" s="20"/>
      <c r="W392" s="20"/>
      <c r="X392" s="20"/>
      <c r="Y392" s="20"/>
    </row>
    <row r="393">
      <c r="A393" s="19"/>
      <c r="B393" s="19"/>
      <c r="C393" s="19"/>
      <c r="D393" s="19"/>
      <c r="E393" s="19"/>
      <c r="F393" s="20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20"/>
      <c r="S393" s="20"/>
      <c r="T393" s="20"/>
      <c r="U393" s="20"/>
      <c r="V393" s="20"/>
      <c r="W393" s="20"/>
      <c r="X393" s="20"/>
      <c r="Y393" s="20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20"/>
      <c r="S394" s="20"/>
      <c r="T394" s="20"/>
      <c r="U394" s="20"/>
      <c r="V394" s="20"/>
      <c r="W394" s="20"/>
      <c r="X394" s="20"/>
      <c r="Y394" s="20"/>
    </row>
    <row r="395">
      <c r="A395" s="19"/>
      <c r="B395" s="19"/>
      <c r="C395" s="19"/>
      <c r="D395" s="19"/>
      <c r="E395" s="19"/>
      <c r="F395" s="20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20"/>
      <c r="S395" s="20"/>
      <c r="T395" s="20"/>
      <c r="U395" s="20"/>
      <c r="V395" s="20"/>
      <c r="W395" s="20"/>
      <c r="X395" s="20"/>
      <c r="Y395" s="20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20"/>
      <c r="S396" s="20"/>
      <c r="T396" s="20"/>
      <c r="U396" s="20"/>
      <c r="V396" s="20"/>
      <c r="W396" s="20"/>
      <c r="X396" s="20"/>
      <c r="Y396" s="20"/>
    </row>
    <row r="397">
      <c r="A397" s="19"/>
      <c r="B397" s="19"/>
      <c r="C397" s="19"/>
      <c r="D397" s="19"/>
      <c r="E397" s="19"/>
      <c r="F397" s="20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20"/>
      <c r="S397" s="20"/>
      <c r="T397" s="20"/>
      <c r="U397" s="20"/>
      <c r="V397" s="20"/>
      <c r="W397" s="20"/>
      <c r="X397" s="20"/>
      <c r="Y397" s="20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20"/>
      <c r="S398" s="20"/>
      <c r="T398" s="20"/>
      <c r="U398" s="20"/>
      <c r="V398" s="20"/>
      <c r="W398" s="20"/>
      <c r="X398" s="20"/>
      <c r="Y398" s="20"/>
    </row>
    <row r="399">
      <c r="A399" s="19"/>
      <c r="B399" s="19"/>
      <c r="C399" s="19"/>
      <c r="D399" s="19"/>
      <c r="E399" s="19"/>
      <c r="F399" s="20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20"/>
      <c r="S399" s="20"/>
      <c r="T399" s="20"/>
      <c r="U399" s="20"/>
      <c r="V399" s="20"/>
      <c r="W399" s="20"/>
      <c r="X399" s="20"/>
      <c r="Y399" s="20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20"/>
      <c r="S400" s="20"/>
      <c r="T400" s="20"/>
      <c r="U400" s="20"/>
      <c r="V400" s="20"/>
      <c r="W400" s="20"/>
      <c r="X400" s="20"/>
      <c r="Y400" s="20"/>
    </row>
    <row r="401">
      <c r="A401" s="19"/>
      <c r="B401" s="19"/>
      <c r="C401" s="19"/>
      <c r="D401" s="19"/>
      <c r="E401" s="19"/>
      <c r="F401" s="20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20"/>
      <c r="S401" s="20"/>
      <c r="T401" s="20"/>
      <c r="U401" s="20"/>
      <c r="V401" s="20"/>
      <c r="W401" s="20"/>
      <c r="X401" s="20"/>
      <c r="Y401" s="20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20"/>
      <c r="S402" s="20"/>
      <c r="T402" s="20"/>
      <c r="U402" s="20"/>
      <c r="V402" s="20"/>
      <c r="W402" s="20"/>
      <c r="X402" s="20"/>
      <c r="Y402" s="20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20"/>
      <c r="S403" s="20"/>
      <c r="T403" s="20"/>
      <c r="U403" s="20"/>
      <c r="V403" s="20"/>
      <c r="W403" s="20"/>
      <c r="X403" s="20"/>
      <c r="Y403" s="20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20"/>
      <c r="S404" s="20"/>
      <c r="T404" s="20"/>
      <c r="U404" s="20"/>
      <c r="V404" s="20"/>
      <c r="W404" s="20"/>
      <c r="X404" s="20"/>
      <c r="Y404" s="20"/>
    </row>
    <row r="405">
      <c r="A405" s="19"/>
      <c r="B405" s="19"/>
      <c r="C405" s="19"/>
      <c r="D405" s="19"/>
      <c r="E405" s="19"/>
      <c r="F405" s="20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20"/>
      <c r="S405" s="20"/>
      <c r="T405" s="20"/>
      <c r="U405" s="20"/>
      <c r="V405" s="20"/>
      <c r="W405" s="20"/>
      <c r="X405" s="20"/>
      <c r="Y405" s="20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20"/>
      <c r="S406" s="20"/>
      <c r="T406" s="20"/>
      <c r="U406" s="20"/>
      <c r="V406" s="20"/>
      <c r="W406" s="20"/>
      <c r="X406" s="20"/>
      <c r="Y406" s="20"/>
    </row>
    <row r="407">
      <c r="A407" s="19"/>
      <c r="B407" s="19"/>
      <c r="C407" s="19"/>
      <c r="D407" s="19"/>
      <c r="E407" s="19"/>
      <c r="F407" s="20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20"/>
      <c r="S407" s="20"/>
      <c r="T407" s="20"/>
      <c r="U407" s="20"/>
      <c r="V407" s="20"/>
      <c r="W407" s="20"/>
      <c r="X407" s="20"/>
      <c r="Y407" s="20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20"/>
      <c r="S408" s="20"/>
      <c r="T408" s="20"/>
      <c r="U408" s="20"/>
      <c r="V408" s="20"/>
      <c r="W408" s="20"/>
      <c r="X408" s="20"/>
      <c r="Y408" s="20"/>
    </row>
    <row r="409">
      <c r="A409" s="19"/>
      <c r="B409" s="19"/>
      <c r="C409" s="19"/>
      <c r="D409" s="19"/>
      <c r="E409" s="19"/>
      <c r="F409" s="20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20"/>
      <c r="S409" s="20"/>
      <c r="T409" s="20"/>
      <c r="U409" s="20"/>
      <c r="V409" s="20"/>
      <c r="W409" s="20"/>
      <c r="X409" s="20"/>
      <c r="Y409" s="20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20"/>
      <c r="S410" s="20"/>
      <c r="T410" s="20"/>
      <c r="U410" s="20"/>
      <c r="V410" s="20"/>
      <c r="W410" s="20"/>
      <c r="X410" s="20"/>
      <c r="Y410" s="20"/>
    </row>
    <row r="411">
      <c r="A411" s="19"/>
      <c r="B411" s="19"/>
      <c r="C411" s="19"/>
      <c r="D411" s="19"/>
      <c r="E411" s="19"/>
      <c r="F411" s="20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20"/>
      <c r="S411" s="20"/>
      <c r="T411" s="20"/>
      <c r="U411" s="20"/>
      <c r="V411" s="20"/>
      <c r="W411" s="20"/>
      <c r="X411" s="20"/>
      <c r="Y411" s="20"/>
    </row>
    <row r="412">
      <c r="A412" s="19"/>
      <c r="B412" s="19"/>
      <c r="C412" s="19"/>
      <c r="D412" s="19"/>
      <c r="E412" s="19"/>
      <c r="F412" s="20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20"/>
      <c r="S412" s="20"/>
      <c r="T412" s="20"/>
      <c r="U412" s="20"/>
      <c r="V412" s="20"/>
      <c r="W412" s="20"/>
      <c r="X412" s="20"/>
      <c r="Y412" s="20"/>
    </row>
    <row r="413">
      <c r="A413" s="19"/>
      <c r="B413" s="19"/>
      <c r="C413" s="19"/>
      <c r="D413" s="19"/>
      <c r="E413" s="19"/>
      <c r="F413" s="20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20"/>
      <c r="S413" s="20"/>
      <c r="T413" s="20"/>
      <c r="U413" s="20"/>
      <c r="V413" s="20"/>
      <c r="W413" s="20"/>
      <c r="X413" s="20"/>
      <c r="Y413" s="20"/>
    </row>
    <row r="414">
      <c r="A414" s="19"/>
      <c r="B414" s="19"/>
      <c r="C414" s="19"/>
      <c r="D414" s="19"/>
      <c r="E414" s="19"/>
      <c r="F414" s="20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20"/>
      <c r="S414" s="20"/>
      <c r="T414" s="20"/>
      <c r="U414" s="20"/>
      <c r="V414" s="20"/>
      <c r="W414" s="20"/>
      <c r="X414" s="20"/>
      <c r="Y414" s="20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20"/>
      <c r="S415" s="20"/>
      <c r="T415" s="20"/>
      <c r="U415" s="20"/>
      <c r="V415" s="20"/>
      <c r="W415" s="20"/>
      <c r="X415" s="20"/>
      <c r="Y415" s="20"/>
    </row>
    <row r="416">
      <c r="A416" s="19"/>
      <c r="B416" s="19"/>
      <c r="C416" s="19"/>
      <c r="D416" s="19"/>
      <c r="E416" s="19"/>
      <c r="F416" s="20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20"/>
      <c r="S416" s="20"/>
      <c r="T416" s="20"/>
      <c r="U416" s="20"/>
      <c r="V416" s="20"/>
      <c r="W416" s="20"/>
      <c r="X416" s="20"/>
      <c r="Y416" s="20"/>
    </row>
    <row r="417">
      <c r="A417" s="19"/>
      <c r="B417" s="19"/>
      <c r="C417" s="19"/>
      <c r="D417" s="19"/>
      <c r="E417" s="19"/>
      <c r="F417" s="20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20"/>
      <c r="S417" s="20"/>
      <c r="T417" s="20"/>
      <c r="U417" s="20"/>
      <c r="V417" s="20"/>
      <c r="W417" s="20"/>
      <c r="X417" s="20"/>
      <c r="Y417" s="20"/>
    </row>
    <row r="418">
      <c r="A418" s="19"/>
      <c r="B418" s="19"/>
      <c r="C418" s="19"/>
      <c r="D418" s="19"/>
      <c r="E418" s="19"/>
      <c r="F418" s="20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20"/>
      <c r="S418" s="20"/>
      <c r="T418" s="20"/>
      <c r="U418" s="20"/>
      <c r="V418" s="20"/>
      <c r="W418" s="20"/>
      <c r="X418" s="20"/>
      <c r="Y418" s="20"/>
    </row>
    <row r="419">
      <c r="A419" s="19"/>
      <c r="B419" s="19"/>
      <c r="C419" s="19"/>
      <c r="D419" s="19"/>
      <c r="E419" s="19"/>
      <c r="F419" s="20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20"/>
      <c r="S419" s="20"/>
      <c r="T419" s="20"/>
      <c r="U419" s="20"/>
      <c r="V419" s="20"/>
      <c r="W419" s="20"/>
      <c r="X419" s="20"/>
      <c r="Y419" s="20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20"/>
      <c r="S420" s="20"/>
      <c r="T420" s="20"/>
      <c r="U420" s="20"/>
      <c r="V420" s="20"/>
      <c r="W420" s="20"/>
      <c r="X420" s="20"/>
      <c r="Y420" s="20"/>
    </row>
    <row r="421">
      <c r="A421" s="19"/>
      <c r="B421" s="19"/>
      <c r="C421" s="19"/>
      <c r="D421" s="19"/>
      <c r="E421" s="19"/>
      <c r="F421" s="20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20"/>
      <c r="S421" s="20"/>
      <c r="T421" s="20"/>
      <c r="U421" s="20"/>
      <c r="V421" s="20"/>
      <c r="W421" s="20"/>
      <c r="X421" s="20"/>
      <c r="Y421" s="20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20"/>
      <c r="S422" s="20"/>
      <c r="T422" s="20"/>
      <c r="U422" s="20"/>
      <c r="V422" s="20"/>
      <c r="W422" s="20"/>
      <c r="X422" s="20"/>
      <c r="Y422" s="20"/>
    </row>
    <row r="423">
      <c r="A423" s="19"/>
      <c r="B423" s="19"/>
      <c r="C423" s="19"/>
      <c r="D423" s="19"/>
      <c r="E423" s="19"/>
      <c r="F423" s="20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20"/>
      <c r="S423" s="20"/>
      <c r="T423" s="20"/>
      <c r="U423" s="20"/>
      <c r="V423" s="20"/>
      <c r="W423" s="20"/>
      <c r="X423" s="20"/>
      <c r="Y423" s="20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20"/>
      <c r="S424" s="20"/>
      <c r="T424" s="20"/>
      <c r="U424" s="20"/>
      <c r="V424" s="20"/>
      <c r="W424" s="20"/>
      <c r="X424" s="20"/>
      <c r="Y424" s="20"/>
    </row>
    <row r="425">
      <c r="A425" s="19"/>
      <c r="B425" s="19"/>
      <c r="C425" s="19"/>
      <c r="D425" s="19"/>
      <c r="E425" s="19"/>
      <c r="F425" s="20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20"/>
      <c r="S425" s="20"/>
      <c r="T425" s="20"/>
      <c r="U425" s="20"/>
      <c r="V425" s="20"/>
      <c r="W425" s="20"/>
      <c r="X425" s="20"/>
      <c r="Y425" s="20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20"/>
      <c r="S426" s="20"/>
      <c r="T426" s="20"/>
      <c r="U426" s="20"/>
      <c r="V426" s="20"/>
      <c r="W426" s="20"/>
      <c r="X426" s="20"/>
      <c r="Y426" s="20"/>
    </row>
    <row r="427">
      <c r="A427" s="19"/>
      <c r="B427" s="19"/>
      <c r="C427" s="19"/>
      <c r="D427" s="19"/>
      <c r="E427" s="19"/>
      <c r="F427" s="20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20"/>
      <c r="S427" s="20"/>
      <c r="T427" s="20"/>
      <c r="U427" s="20"/>
      <c r="V427" s="20"/>
      <c r="W427" s="20"/>
      <c r="X427" s="20"/>
      <c r="Y427" s="20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20"/>
      <c r="S428" s="20"/>
      <c r="T428" s="20"/>
      <c r="U428" s="20"/>
      <c r="V428" s="20"/>
      <c r="W428" s="20"/>
      <c r="X428" s="20"/>
      <c r="Y428" s="20"/>
    </row>
    <row r="429">
      <c r="A429" s="19"/>
      <c r="B429" s="19"/>
      <c r="C429" s="19"/>
      <c r="D429" s="19"/>
      <c r="E429" s="19"/>
      <c r="F429" s="20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20"/>
      <c r="S429" s="20"/>
      <c r="T429" s="20"/>
      <c r="U429" s="20"/>
      <c r="V429" s="20"/>
      <c r="W429" s="20"/>
      <c r="X429" s="20"/>
      <c r="Y429" s="20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20"/>
      <c r="S430" s="20"/>
      <c r="T430" s="20"/>
      <c r="U430" s="20"/>
      <c r="V430" s="20"/>
      <c r="W430" s="20"/>
      <c r="X430" s="20"/>
      <c r="Y430" s="20"/>
    </row>
    <row r="431">
      <c r="A431" s="19"/>
      <c r="B431" s="19"/>
      <c r="C431" s="19"/>
      <c r="D431" s="19"/>
      <c r="E431" s="19"/>
      <c r="F431" s="20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20"/>
      <c r="S431" s="20"/>
      <c r="T431" s="20"/>
      <c r="U431" s="20"/>
      <c r="V431" s="20"/>
      <c r="W431" s="20"/>
      <c r="X431" s="20"/>
      <c r="Y431" s="20"/>
    </row>
    <row r="432">
      <c r="A432" s="19"/>
      <c r="B432" s="19"/>
      <c r="C432" s="19"/>
      <c r="D432" s="19"/>
      <c r="E432" s="19"/>
      <c r="F432" s="20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20"/>
      <c r="S432" s="20"/>
      <c r="T432" s="20"/>
      <c r="U432" s="20"/>
      <c r="V432" s="20"/>
      <c r="W432" s="20"/>
      <c r="X432" s="20"/>
      <c r="Y432" s="20"/>
    </row>
    <row r="433">
      <c r="A433" s="19"/>
      <c r="B433" s="19"/>
      <c r="C433" s="19"/>
      <c r="D433" s="19"/>
      <c r="E433" s="19"/>
      <c r="F433" s="20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20"/>
      <c r="S433" s="20"/>
      <c r="T433" s="20"/>
      <c r="U433" s="20"/>
      <c r="V433" s="20"/>
      <c r="W433" s="20"/>
      <c r="X433" s="20"/>
      <c r="Y433" s="20"/>
    </row>
    <row r="434">
      <c r="A434" s="19"/>
      <c r="B434" s="19"/>
      <c r="C434" s="19"/>
      <c r="D434" s="19"/>
      <c r="E434" s="19"/>
      <c r="F434" s="20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20"/>
      <c r="S434" s="20"/>
      <c r="T434" s="20"/>
      <c r="U434" s="20"/>
      <c r="V434" s="20"/>
      <c r="W434" s="20"/>
      <c r="X434" s="20"/>
      <c r="Y434" s="20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20"/>
      <c r="S435" s="20"/>
      <c r="T435" s="20"/>
      <c r="U435" s="20"/>
      <c r="V435" s="20"/>
      <c r="W435" s="20"/>
      <c r="X435" s="20"/>
      <c r="Y435" s="20"/>
    </row>
    <row r="436">
      <c r="A436" s="19"/>
      <c r="B436" s="19"/>
      <c r="C436" s="19"/>
      <c r="D436" s="19"/>
      <c r="E436" s="19"/>
      <c r="F436" s="20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20"/>
      <c r="S436" s="20"/>
      <c r="T436" s="20"/>
      <c r="U436" s="20"/>
      <c r="V436" s="20"/>
      <c r="W436" s="20"/>
      <c r="X436" s="20"/>
      <c r="Y436" s="20"/>
    </row>
    <row r="437">
      <c r="A437" s="19"/>
      <c r="B437" s="19"/>
      <c r="C437" s="19"/>
      <c r="D437" s="19"/>
      <c r="E437" s="19"/>
      <c r="F437" s="20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20"/>
      <c r="S437" s="20"/>
      <c r="T437" s="20"/>
      <c r="U437" s="20"/>
      <c r="V437" s="20"/>
      <c r="W437" s="20"/>
      <c r="X437" s="20"/>
      <c r="Y437" s="20"/>
    </row>
    <row r="438">
      <c r="A438" s="19"/>
      <c r="B438" s="19"/>
      <c r="C438" s="19"/>
      <c r="D438" s="19"/>
      <c r="E438" s="19"/>
      <c r="F438" s="20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20"/>
      <c r="S438" s="20"/>
      <c r="T438" s="20"/>
      <c r="U438" s="20"/>
      <c r="V438" s="20"/>
      <c r="W438" s="20"/>
      <c r="X438" s="20"/>
      <c r="Y438" s="20"/>
    </row>
    <row r="439">
      <c r="A439" s="19"/>
      <c r="B439" s="19"/>
      <c r="C439" s="19"/>
      <c r="D439" s="19"/>
      <c r="E439" s="19"/>
      <c r="F439" s="20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20"/>
      <c r="S439" s="20"/>
      <c r="T439" s="20"/>
      <c r="U439" s="20"/>
      <c r="V439" s="20"/>
      <c r="W439" s="20"/>
      <c r="X439" s="20"/>
      <c r="Y439" s="20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20"/>
      <c r="S440" s="20"/>
      <c r="T440" s="20"/>
      <c r="U440" s="20"/>
      <c r="V440" s="20"/>
      <c r="W440" s="20"/>
      <c r="X440" s="20"/>
      <c r="Y440" s="20"/>
    </row>
    <row r="441">
      <c r="A441" s="19"/>
      <c r="B441" s="19"/>
      <c r="C441" s="19"/>
      <c r="D441" s="19"/>
      <c r="E441" s="19"/>
      <c r="F441" s="20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20"/>
      <c r="S441" s="20"/>
      <c r="T441" s="20"/>
      <c r="U441" s="20"/>
      <c r="V441" s="20"/>
      <c r="W441" s="20"/>
      <c r="X441" s="20"/>
      <c r="Y441" s="20"/>
    </row>
    <row r="442">
      <c r="A442" s="19"/>
      <c r="B442" s="19"/>
      <c r="C442" s="19"/>
      <c r="D442" s="19"/>
      <c r="E442" s="19"/>
      <c r="F442" s="20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20"/>
      <c r="S442" s="20"/>
      <c r="T442" s="20"/>
      <c r="U442" s="20"/>
      <c r="V442" s="20"/>
      <c r="W442" s="20"/>
      <c r="X442" s="20"/>
      <c r="Y442" s="20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20"/>
      <c r="S443" s="20"/>
      <c r="T443" s="20"/>
      <c r="U443" s="20"/>
      <c r="V443" s="20"/>
      <c r="W443" s="20"/>
      <c r="X443" s="20"/>
      <c r="Y443" s="20"/>
    </row>
    <row r="444">
      <c r="A444" s="19"/>
      <c r="B444" s="19"/>
      <c r="C444" s="19"/>
      <c r="D444" s="19"/>
      <c r="E444" s="19"/>
      <c r="F444" s="20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20"/>
      <c r="S444" s="20"/>
      <c r="T444" s="20"/>
      <c r="U444" s="20"/>
      <c r="V444" s="20"/>
      <c r="W444" s="20"/>
      <c r="X444" s="20"/>
      <c r="Y444" s="20"/>
    </row>
    <row r="445">
      <c r="A445" s="19"/>
      <c r="B445" s="19"/>
      <c r="C445" s="19"/>
      <c r="D445" s="19"/>
      <c r="E445" s="19"/>
      <c r="F445" s="20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20"/>
      <c r="S445" s="20"/>
      <c r="T445" s="20"/>
      <c r="U445" s="20"/>
      <c r="V445" s="20"/>
      <c r="W445" s="20"/>
      <c r="X445" s="20"/>
      <c r="Y445" s="20"/>
    </row>
    <row r="446">
      <c r="A446" s="19"/>
      <c r="B446" s="19"/>
      <c r="C446" s="19"/>
      <c r="D446" s="19"/>
      <c r="E446" s="19"/>
      <c r="F446" s="20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20"/>
      <c r="S446" s="20"/>
      <c r="T446" s="20"/>
      <c r="U446" s="20"/>
      <c r="V446" s="20"/>
      <c r="W446" s="20"/>
      <c r="X446" s="20"/>
      <c r="Y446" s="20"/>
    </row>
    <row r="447">
      <c r="A447" s="19"/>
      <c r="B447" s="19"/>
      <c r="C447" s="19"/>
      <c r="D447" s="19"/>
      <c r="E447" s="19"/>
      <c r="F447" s="20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20"/>
      <c r="S447" s="20"/>
      <c r="T447" s="20"/>
      <c r="U447" s="20"/>
      <c r="V447" s="20"/>
      <c r="W447" s="20"/>
      <c r="X447" s="20"/>
      <c r="Y447" s="20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20"/>
      <c r="S448" s="20"/>
      <c r="T448" s="20"/>
      <c r="U448" s="20"/>
      <c r="V448" s="20"/>
      <c r="W448" s="20"/>
      <c r="X448" s="20"/>
      <c r="Y448" s="20"/>
    </row>
    <row r="449">
      <c r="A449" s="19"/>
      <c r="B449" s="19"/>
      <c r="C449" s="19"/>
      <c r="D449" s="19"/>
      <c r="E449" s="19"/>
      <c r="F449" s="20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20"/>
      <c r="S449" s="20"/>
      <c r="T449" s="20"/>
      <c r="U449" s="20"/>
      <c r="V449" s="20"/>
      <c r="W449" s="20"/>
      <c r="X449" s="20"/>
      <c r="Y449" s="20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20"/>
      <c r="S450" s="20"/>
      <c r="T450" s="20"/>
      <c r="U450" s="20"/>
      <c r="V450" s="20"/>
      <c r="W450" s="20"/>
      <c r="X450" s="20"/>
      <c r="Y450" s="20"/>
    </row>
    <row r="451">
      <c r="A451" s="19"/>
      <c r="B451" s="19"/>
      <c r="C451" s="19"/>
      <c r="D451" s="19"/>
      <c r="E451" s="19"/>
      <c r="F451" s="20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20"/>
      <c r="S451" s="20"/>
      <c r="T451" s="20"/>
      <c r="U451" s="20"/>
      <c r="V451" s="20"/>
      <c r="W451" s="20"/>
      <c r="X451" s="20"/>
      <c r="Y451" s="20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20"/>
      <c r="S452" s="20"/>
      <c r="T452" s="20"/>
      <c r="U452" s="20"/>
      <c r="V452" s="20"/>
      <c r="W452" s="20"/>
      <c r="X452" s="20"/>
      <c r="Y452" s="20"/>
    </row>
    <row r="453">
      <c r="A453" s="19"/>
      <c r="B453" s="19"/>
      <c r="C453" s="19"/>
      <c r="D453" s="19"/>
      <c r="E453" s="19"/>
      <c r="F453" s="20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20"/>
      <c r="S453" s="20"/>
      <c r="T453" s="20"/>
      <c r="U453" s="20"/>
      <c r="V453" s="20"/>
      <c r="W453" s="20"/>
      <c r="X453" s="20"/>
      <c r="Y453" s="20"/>
    </row>
    <row r="454">
      <c r="A454" s="19"/>
      <c r="B454" s="19"/>
      <c r="C454" s="19"/>
      <c r="D454" s="19"/>
      <c r="E454" s="19"/>
      <c r="F454" s="20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20"/>
      <c r="S454" s="20"/>
      <c r="T454" s="20"/>
      <c r="U454" s="20"/>
      <c r="V454" s="20"/>
      <c r="W454" s="20"/>
      <c r="X454" s="20"/>
      <c r="Y454" s="20"/>
    </row>
    <row r="455">
      <c r="A455" s="19"/>
      <c r="B455" s="19"/>
      <c r="C455" s="19"/>
      <c r="D455" s="19"/>
      <c r="E455" s="19"/>
      <c r="F455" s="20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20"/>
      <c r="S455" s="20"/>
      <c r="T455" s="20"/>
      <c r="U455" s="20"/>
      <c r="V455" s="20"/>
      <c r="W455" s="20"/>
      <c r="X455" s="20"/>
      <c r="Y455" s="20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20"/>
      <c r="S456" s="20"/>
      <c r="T456" s="20"/>
      <c r="U456" s="20"/>
      <c r="V456" s="20"/>
      <c r="W456" s="20"/>
      <c r="X456" s="20"/>
      <c r="Y456" s="20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20"/>
      <c r="S457" s="20"/>
      <c r="T457" s="20"/>
      <c r="U457" s="20"/>
      <c r="V457" s="20"/>
      <c r="W457" s="20"/>
      <c r="X457" s="20"/>
      <c r="Y457" s="20"/>
    </row>
    <row r="458">
      <c r="A458" s="19"/>
      <c r="B458" s="19"/>
      <c r="C458" s="19"/>
      <c r="D458" s="19"/>
      <c r="E458" s="19"/>
      <c r="F458" s="20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20"/>
      <c r="S458" s="20"/>
      <c r="T458" s="20"/>
      <c r="U458" s="20"/>
      <c r="V458" s="20"/>
      <c r="W458" s="20"/>
      <c r="X458" s="20"/>
      <c r="Y458" s="20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20"/>
      <c r="S459" s="20"/>
      <c r="T459" s="20"/>
      <c r="U459" s="20"/>
      <c r="V459" s="20"/>
      <c r="W459" s="20"/>
      <c r="X459" s="20"/>
      <c r="Y459" s="20"/>
    </row>
    <row r="460">
      <c r="A460" s="19"/>
      <c r="B460" s="19"/>
      <c r="C460" s="19"/>
      <c r="D460" s="19"/>
      <c r="E460" s="19"/>
      <c r="F460" s="20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20"/>
      <c r="S460" s="20"/>
      <c r="T460" s="20"/>
      <c r="U460" s="20"/>
      <c r="V460" s="20"/>
      <c r="W460" s="20"/>
      <c r="X460" s="20"/>
      <c r="Y460" s="20"/>
    </row>
    <row r="461">
      <c r="A461" s="19"/>
      <c r="B461" s="19"/>
      <c r="C461" s="19"/>
      <c r="D461" s="19"/>
      <c r="E461" s="19"/>
      <c r="F461" s="20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20"/>
      <c r="S461" s="20"/>
      <c r="T461" s="20"/>
      <c r="U461" s="20"/>
      <c r="V461" s="20"/>
      <c r="W461" s="20"/>
      <c r="X461" s="20"/>
      <c r="Y461" s="20"/>
    </row>
    <row r="462">
      <c r="A462" s="19"/>
      <c r="B462" s="19"/>
      <c r="C462" s="19"/>
      <c r="D462" s="19"/>
      <c r="E462" s="19"/>
      <c r="F462" s="20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20"/>
      <c r="S462" s="20"/>
      <c r="T462" s="20"/>
      <c r="U462" s="20"/>
      <c r="V462" s="20"/>
      <c r="W462" s="20"/>
      <c r="X462" s="20"/>
      <c r="Y462" s="20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20"/>
      <c r="S463" s="20"/>
      <c r="T463" s="20"/>
      <c r="U463" s="20"/>
      <c r="V463" s="20"/>
      <c r="W463" s="20"/>
      <c r="X463" s="20"/>
      <c r="Y463" s="20"/>
    </row>
    <row r="464">
      <c r="A464" s="19"/>
      <c r="B464" s="19"/>
      <c r="C464" s="19"/>
      <c r="D464" s="19"/>
      <c r="E464" s="19"/>
      <c r="F464" s="20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20"/>
      <c r="S464" s="20"/>
      <c r="T464" s="20"/>
      <c r="U464" s="20"/>
      <c r="V464" s="20"/>
      <c r="W464" s="20"/>
      <c r="X464" s="20"/>
      <c r="Y464" s="20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20"/>
      <c r="S465" s="20"/>
      <c r="T465" s="20"/>
      <c r="U465" s="20"/>
      <c r="V465" s="20"/>
      <c r="W465" s="20"/>
      <c r="X465" s="20"/>
      <c r="Y465" s="20"/>
    </row>
    <row r="466">
      <c r="A466" s="19"/>
      <c r="B466" s="19"/>
      <c r="C466" s="19"/>
      <c r="D466" s="19"/>
      <c r="E466" s="19"/>
      <c r="F466" s="20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20"/>
      <c r="S466" s="20"/>
      <c r="T466" s="20"/>
      <c r="U466" s="20"/>
      <c r="V466" s="20"/>
      <c r="W466" s="20"/>
      <c r="X466" s="20"/>
      <c r="Y466" s="20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20"/>
      <c r="S467" s="20"/>
      <c r="T467" s="20"/>
      <c r="U467" s="20"/>
      <c r="V467" s="20"/>
      <c r="W467" s="20"/>
      <c r="X467" s="20"/>
      <c r="Y467" s="20"/>
    </row>
    <row r="468">
      <c r="A468" s="19"/>
      <c r="B468" s="19"/>
      <c r="C468" s="19"/>
      <c r="D468" s="19"/>
      <c r="E468" s="19"/>
      <c r="F468" s="20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20"/>
      <c r="S468" s="20"/>
      <c r="T468" s="20"/>
      <c r="U468" s="20"/>
      <c r="V468" s="20"/>
      <c r="W468" s="20"/>
      <c r="X468" s="20"/>
      <c r="Y468" s="20"/>
    </row>
    <row r="469">
      <c r="A469" s="19"/>
      <c r="B469" s="19"/>
      <c r="C469" s="19"/>
      <c r="D469" s="19"/>
      <c r="E469" s="19"/>
      <c r="F469" s="20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20"/>
      <c r="S469" s="20"/>
      <c r="T469" s="20"/>
      <c r="U469" s="20"/>
      <c r="V469" s="20"/>
      <c r="W469" s="20"/>
      <c r="X469" s="20"/>
      <c r="Y469" s="20"/>
    </row>
    <row r="470">
      <c r="A470" s="19"/>
      <c r="B470" s="19"/>
      <c r="C470" s="19"/>
      <c r="D470" s="19"/>
      <c r="E470" s="19"/>
      <c r="F470" s="20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20"/>
      <c r="S470" s="20"/>
      <c r="T470" s="20"/>
      <c r="U470" s="20"/>
      <c r="V470" s="20"/>
      <c r="W470" s="20"/>
      <c r="X470" s="20"/>
      <c r="Y470" s="20"/>
    </row>
    <row r="471">
      <c r="A471" s="19"/>
      <c r="B471" s="19"/>
      <c r="C471" s="19"/>
      <c r="D471" s="19"/>
      <c r="E471" s="19"/>
      <c r="F471" s="20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20"/>
      <c r="S471" s="20"/>
      <c r="T471" s="20"/>
      <c r="U471" s="20"/>
      <c r="V471" s="20"/>
      <c r="W471" s="20"/>
      <c r="X471" s="20"/>
      <c r="Y471" s="20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20"/>
      <c r="S472" s="20"/>
      <c r="T472" s="20"/>
      <c r="U472" s="20"/>
      <c r="V472" s="20"/>
      <c r="W472" s="20"/>
      <c r="X472" s="20"/>
      <c r="Y472" s="20"/>
    </row>
    <row r="473">
      <c r="A473" s="19"/>
      <c r="B473" s="19"/>
      <c r="C473" s="19"/>
      <c r="D473" s="19"/>
      <c r="E473" s="19"/>
      <c r="F473" s="20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20"/>
      <c r="S473" s="20"/>
      <c r="T473" s="20"/>
      <c r="U473" s="20"/>
      <c r="V473" s="20"/>
      <c r="W473" s="20"/>
      <c r="X473" s="20"/>
      <c r="Y473" s="20"/>
    </row>
    <row r="474">
      <c r="A474" s="19"/>
      <c r="B474" s="19"/>
      <c r="C474" s="19"/>
      <c r="D474" s="19"/>
      <c r="E474" s="19"/>
      <c r="F474" s="20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20"/>
      <c r="S474" s="20"/>
      <c r="T474" s="20"/>
      <c r="U474" s="20"/>
      <c r="V474" s="20"/>
      <c r="W474" s="20"/>
      <c r="X474" s="20"/>
      <c r="Y474" s="20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20"/>
      <c r="S475" s="20"/>
      <c r="T475" s="20"/>
      <c r="U475" s="20"/>
      <c r="V475" s="20"/>
      <c r="W475" s="20"/>
      <c r="X475" s="20"/>
      <c r="Y475" s="20"/>
    </row>
    <row r="476">
      <c r="A476" s="19"/>
      <c r="B476" s="19"/>
      <c r="C476" s="19"/>
      <c r="D476" s="19"/>
      <c r="E476" s="19"/>
      <c r="F476" s="20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20"/>
      <c r="S476" s="20"/>
      <c r="T476" s="20"/>
      <c r="U476" s="20"/>
      <c r="V476" s="20"/>
      <c r="W476" s="20"/>
      <c r="X476" s="20"/>
      <c r="Y476" s="20"/>
    </row>
    <row r="477">
      <c r="A477" s="19"/>
      <c r="B477" s="19"/>
      <c r="C477" s="19"/>
      <c r="D477" s="19"/>
      <c r="E477" s="19"/>
      <c r="F477" s="20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20"/>
      <c r="S477" s="20"/>
      <c r="T477" s="20"/>
      <c r="U477" s="20"/>
      <c r="V477" s="20"/>
      <c r="W477" s="20"/>
      <c r="X477" s="20"/>
      <c r="Y477" s="20"/>
    </row>
    <row r="478">
      <c r="A478" s="19"/>
      <c r="B478" s="19"/>
      <c r="C478" s="19"/>
      <c r="D478" s="19"/>
      <c r="E478" s="19"/>
      <c r="F478" s="20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20"/>
      <c r="S478" s="20"/>
      <c r="T478" s="20"/>
      <c r="U478" s="20"/>
      <c r="V478" s="20"/>
      <c r="W478" s="20"/>
      <c r="X478" s="20"/>
      <c r="Y478" s="20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20"/>
      <c r="S479" s="20"/>
      <c r="T479" s="20"/>
      <c r="U479" s="20"/>
      <c r="V479" s="20"/>
      <c r="W479" s="20"/>
      <c r="X479" s="20"/>
      <c r="Y479" s="20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20"/>
      <c r="S480" s="20"/>
      <c r="T480" s="20"/>
      <c r="U480" s="20"/>
      <c r="V480" s="20"/>
      <c r="W480" s="20"/>
      <c r="X480" s="20"/>
      <c r="Y480" s="20"/>
    </row>
    <row r="481">
      <c r="A481" s="19"/>
      <c r="B481" s="19"/>
      <c r="C481" s="19"/>
      <c r="D481" s="19"/>
      <c r="E481" s="19"/>
      <c r="F481" s="20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20"/>
      <c r="S481" s="20"/>
      <c r="T481" s="20"/>
      <c r="U481" s="20"/>
      <c r="V481" s="20"/>
      <c r="W481" s="20"/>
      <c r="X481" s="20"/>
      <c r="Y481" s="20"/>
    </row>
    <row r="482">
      <c r="A482" s="19"/>
      <c r="B482" s="19"/>
      <c r="C482" s="19"/>
      <c r="D482" s="19"/>
      <c r="E482" s="19"/>
      <c r="F482" s="20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20"/>
      <c r="S482" s="20"/>
      <c r="T482" s="20"/>
      <c r="U482" s="20"/>
      <c r="V482" s="20"/>
      <c r="W482" s="20"/>
      <c r="X482" s="20"/>
      <c r="Y482" s="20"/>
    </row>
    <row r="483">
      <c r="A483" s="19"/>
      <c r="B483" s="19"/>
      <c r="C483" s="19"/>
      <c r="D483" s="19"/>
      <c r="E483" s="19"/>
      <c r="F483" s="20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20"/>
      <c r="S483" s="20"/>
      <c r="T483" s="20"/>
      <c r="U483" s="20"/>
      <c r="V483" s="20"/>
      <c r="W483" s="20"/>
      <c r="X483" s="20"/>
      <c r="Y483" s="20"/>
    </row>
    <row r="484">
      <c r="A484" s="19"/>
      <c r="B484" s="19"/>
      <c r="C484" s="19"/>
      <c r="D484" s="19"/>
      <c r="E484" s="19"/>
      <c r="F484" s="20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20"/>
      <c r="S484" s="20"/>
      <c r="T484" s="20"/>
      <c r="U484" s="20"/>
      <c r="V484" s="20"/>
      <c r="W484" s="20"/>
      <c r="X484" s="20"/>
      <c r="Y484" s="20"/>
    </row>
    <row r="485">
      <c r="A485" s="19"/>
      <c r="B485" s="19"/>
      <c r="C485" s="19"/>
      <c r="D485" s="19"/>
      <c r="E485" s="19"/>
      <c r="F485" s="20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20"/>
      <c r="S485" s="20"/>
      <c r="T485" s="20"/>
      <c r="U485" s="20"/>
      <c r="V485" s="20"/>
      <c r="W485" s="20"/>
      <c r="X485" s="20"/>
      <c r="Y485" s="20"/>
    </row>
    <row r="486">
      <c r="A486" s="19"/>
      <c r="B486" s="19"/>
      <c r="C486" s="19"/>
      <c r="D486" s="19"/>
      <c r="E486" s="19"/>
      <c r="F486" s="20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20"/>
      <c r="S486" s="20"/>
      <c r="T486" s="20"/>
      <c r="U486" s="20"/>
      <c r="V486" s="20"/>
      <c r="W486" s="20"/>
      <c r="X486" s="20"/>
      <c r="Y486" s="20"/>
    </row>
    <row r="487">
      <c r="A487" s="19"/>
      <c r="B487" s="19"/>
      <c r="C487" s="19"/>
      <c r="D487" s="19"/>
      <c r="E487" s="19"/>
      <c r="F487" s="20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20"/>
      <c r="S487" s="20"/>
      <c r="T487" s="20"/>
      <c r="U487" s="20"/>
      <c r="V487" s="20"/>
      <c r="W487" s="20"/>
      <c r="X487" s="20"/>
      <c r="Y487" s="20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20"/>
      <c r="S488" s="20"/>
      <c r="T488" s="20"/>
      <c r="U488" s="20"/>
      <c r="V488" s="20"/>
      <c r="W488" s="20"/>
      <c r="X488" s="20"/>
      <c r="Y488" s="20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20"/>
      <c r="S489" s="20"/>
      <c r="T489" s="20"/>
      <c r="U489" s="20"/>
      <c r="V489" s="20"/>
      <c r="W489" s="20"/>
      <c r="X489" s="20"/>
      <c r="Y489" s="20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20"/>
      <c r="S490" s="20"/>
      <c r="T490" s="20"/>
      <c r="U490" s="20"/>
      <c r="V490" s="20"/>
      <c r="W490" s="20"/>
      <c r="X490" s="20"/>
      <c r="Y490" s="20"/>
    </row>
    <row r="491">
      <c r="A491" s="19"/>
      <c r="B491" s="19"/>
      <c r="C491" s="19"/>
      <c r="D491" s="19"/>
      <c r="E491" s="19"/>
      <c r="F491" s="20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20"/>
      <c r="S491" s="20"/>
      <c r="T491" s="20"/>
      <c r="U491" s="20"/>
      <c r="V491" s="20"/>
      <c r="W491" s="20"/>
      <c r="X491" s="20"/>
      <c r="Y491" s="20"/>
    </row>
    <row r="492">
      <c r="A492" s="19"/>
      <c r="B492" s="19"/>
      <c r="C492" s="19"/>
      <c r="D492" s="19"/>
      <c r="E492" s="19"/>
      <c r="F492" s="20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20"/>
      <c r="S492" s="20"/>
      <c r="T492" s="20"/>
      <c r="U492" s="20"/>
      <c r="V492" s="20"/>
      <c r="W492" s="20"/>
      <c r="X492" s="20"/>
      <c r="Y492" s="20"/>
    </row>
    <row r="493">
      <c r="A493" s="19"/>
      <c r="B493" s="19"/>
      <c r="C493" s="19"/>
      <c r="D493" s="19"/>
      <c r="E493" s="19"/>
      <c r="F493" s="20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20"/>
      <c r="S493" s="20"/>
      <c r="T493" s="20"/>
      <c r="U493" s="20"/>
      <c r="V493" s="20"/>
      <c r="W493" s="20"/>
      <c r="X493" s="20"/>
      <c r="Y493" s="20"/>
    </row>
    <row r="494">
      <c r="A494" s="19"/>
      <c r="B494" s="19"/>
      <c r="C494" s="19"/>
      <c r="D494" s="19"/>
      <c r="E494" s="19"/>
      <c r="F494" s="20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20"/>
      <c r="S494" s="20"/>
      <c r="T494" s="20"/>
      <c r="U494" s="20"/>
      <c r="V494" s="20"/>
      <c r="W494" s="20"/>
      <c r="X494" s="20"/>
      <c r="Y494" s="20"/>
    </row>
    <row r="495">
      <c r="A495" s="19"/>
      <c r="B495" s="19"/>
      <c r="C495" s="19"/>
      <c r="D495" s="19"/>
      <c r="E495" s="19"/>
      <c r="F495" s="20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20"/>
      <c r="S495" s="20"/>
      <c r="T495" s="20"/>
      <c r="U495" s="20"/>
      <c r="V495" s="20"/>
      <c r="W495" s="20"/>
      <c r="X495" s="20"/>
      <c r="Y495" s="20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20"/>
      <c r="S496" s="20"/>
      <c r="T496" s="20"/>
      <c r="U496" s="20"/>
      <c r="V496" s="20"/>
      <c r="W496" s="20"/>
      <c r="X496" s="20"/>
      <c r="Y496" s="20"/>
    </row>
    <row r="497">
      <c r="A497" s="19"/>
      <c r="B497" s="19"/>
      <c r="C497" s="19"/>
      <c r="D497" s="19"/>
      <c r="E497" s="19"/>
      <c r="F497" s="20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20"/>
      <c r="S497" s="20"/>
      <c r="T497" s="20"/>
      <c r="U497" s="20"/>
      <c r="V497" s="20"/>
      <c r="W497" s="20"/>
      <c r="X497" s="20"/>
      <c r="Y497" s="20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20"/>
      <c r="S498" s="20"/>
      <c r="T498" s="20"/>
      <c r="U498" s="20"/>
      <c r="V498" s="20"/>
      <c r="W498" s="20"/>
      <c r="X498" s="20"/>
      <c r="Y498" s="20"/>
    </row>
    <row r="499">
      <c r="A499" s="19"/>
      <c r="B499" s="19"/>
      <c r="C499" s="19"/>
      <c r="D499" s="19"/>
      <c r="E499" s="19"/>
      <c r="F499" s="20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20"/>
      <c r="S499" s="20"/>
      <c r="T499" s="20"/>
      <c r="U499" s="20"/>
      <c r="V499" s="20"/>
      <c r="W499" s="20"/>
      <c r="X499" s="20"/>
      <c r="Y499" s="20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20"/>
      <c r="S500" s="20"/>
      <c r="T500" s="20"/>
      <c r="U500" s="20"/>
      <c r="V500" s="20"/>
      <c r="W500" s="20"/>
      <c r="X500" s="20"/>
      <c r="Y500" s="20"/>
    </row>
    <row r="501">
      <c r="A501" s="19"/>
      <c r="B501" s="19"/>
      <c r="C501" s="19"/>
      <c r="D501" s="19"/>
      <c r="E501" s="19"/>
      <c r="F501" s="20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20"/>
      <c r="S501" s="20"/>
      <c r="T501" s="20"/>
      <c r="U501" s="20"/>
      <c r="V501" s="20"/>
      <c r="W501" s="20"/>
      <c r="X501" s="20"/>
      <c r="Y501" s="20"/>
    </row>
    <row r="502">
      <c r="A502" s="19"/>
      <c r="B502" s="19"/>
      <c r="C502" s="19"/>
      <c r="D502" s="19"/>
      <c r="E502" s="19"/>
      <c r="F502" s="20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20"/>
      <c r="S502" s="20"/>
      <c r="T502" s="20"/>
      <c r="U502" s="20"/>
      <c r="V502" s="20"/>
      <c r="W502" s="20"/>
      <c r="X502" s="20"/>
      <c r="Y502" s="20"/>
    </row>
    <row r="503">
      <c r="A503" s="19"/>
      <c r="B503" s="19"/>
      <c r="C503" s="19"/>
      <c r="D503" s="19"/>
      <c r="E503" s="19"/>
      <c r="F503" s="20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20"/>
      <c r="S503" s="20"/>
      <c r="T503" s="20"/>
      <c r="U503" s="20"/>
      <c r="V503" s="20"/>
      <c r="W503" s="20"/>
      <c r="X503" s="20"/>
      <c r="Y503" s="20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20"/>
      <c r="S504" s="20"/>
      <c r="T504" s="20"/>
      <c r="U504" s="20"/>
      <c r="V504" s="20"/>
      <c r="W504" s="20"/>
      <c r="X504" s="20"/>
      <c r="Y504" s="20"/>
    </row>
    <row r="505">
      <c r="A505" s="19"/>
      <c r="B505" s="19"/>
      <c r="C505" s="19"/>
      <c r="D505" s="19"/>
      <c r="E505" s="19"/>
      <c r="F505" s="20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20"/>
      <c r="S505" s="20"/>
      <c r="T505" s="20"/>
      <c r="U505" s="20"/>
      <c r="V505" s="20"/>
      <c r="W505" s="20"/>
      <c r="X505" s="20"/>
      <c r="Y505" s="20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20"/>
      <c r="S506" s="20"/>
      <c r="T506" s="20"/>
      <c r="U506" s="20"/>
      <c r="V506" s="20"/>
      <c r="W506" s="20"/>
      <c r="X506" s="20"/>
      <c r="Y506" s="20"/>
    </row>
    <row r="507">
      <c r="A507" s="19"/>
      <c r="B507" s="19"/>
      <c r="C507" s="19"/>
      <c r="D507" s="19"/>
      <c r="E507" s="19"/>
      <c r="F507" s="20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20"/>
      <c r="S507" s="20"/>
      <c r="T507" s="20"/>
      <c r="U507" s="20"/>
      <c r="V507" s="20"/>
      <c r="W507" s="20"/>
      <c r="X507" s="20"/>
      <c r="Y507" s="20"/>
    </row>
    <row r="508">
      <c r="A508" s="19"/>
      <c r="B508" s="19"/>
      <c r="C508" s="19"/>
      <c r="D508" s="19"/>
      <c r="E508" s="19"/>
      <c r="F508" s="20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20"/>
      <c r="S508" s="20"/>
      <c r="T508" s="20"/>
      <c r="U508" s="20"/>
      <c r="V508" s="20"/>
      <c r="W508" s="20"/>
      <c r="X508" s="20"/>
      <c r="Y508" s="20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20"/>
      <c r="S509" s="20"/>
      <c r="T509" s="20"/>
      <c r="U509" s="20"/>
      <c r="V509" s="20"/>
      <c r="W509" s="20"/>
      <c r="X509" s="20"/>
      <c r="Y509" s="20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20"/>
      <c r="S510" s="20"/>
      <c r="T510" s="20"/>
      <c r="U510" s="20"/>
      <c r="V510" s="20"/>
      <c r="W510" s="20"/>
      <c r="X510" s="20"/>
      <c r="Y510" s="20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20"/>
      <c r="S511" s="20"/>
      <c r="T511" s="20"/>
      <c r="U511" s="20"/>
      <c r="V511" s="20"/>
      <c r="W511" s="20"/>
      <c r="X511" s="20"/>
      <c r="Y511" s="20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20"/>
      <c r="S512" s="20"/>
      <c r="T512" s="20"/>
      <c r="U512" s="20"/>
      <c r="V512" s="20"/>
      <c r="W512" s="20"/>
      <c r="X512" s="20"/>
      <c r="Y512" s="20"/>
    </row>
    <row r="513">
      <c r="A513" s="19"/>
      <c r="B513" s="19"/>
      <c r="C513" s="19"/>
      <c r="D513" s="19"/>
      <c r="E513" s="19"/>
      <c r="F513" s="20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20"/>
      <c r="S513" s="20"/>
      <c r="T513" s="20"/>
      <c r="U513" s="20"/>
      <c r="V513" s="20"/>
      <c r="W513" s="20"/>
      <c r="X513" s="20"/>
      <c r="Y513" s="20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20"/>
      <c r="S514" s="20"/>
      <c r="T514" s="20"/>
      <c r="U514" s="20"/>
      <c r="V514" s="20"/>
      <c r="W514" s="20"/>
      <c r="X514" s="20"/>
      <c r="Y514" s="20"/>
    </row>
    <row r="515">
      <c r="A515" s="19"/>
      <c r="B515" s="19"/>
      <c r="C515" s="19"/>
      <c r="D515" s="19"/>
      <c r="E515" s="19"/>
      <c r="F515" s="20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20"/>
      <c r="S515" s="20"/>
      <c r="T515" s="20"/>
      <c r="U515" s="20"/>
      <c r="V515" s="20"/>
      <c r="W515" s="20"/>
      <c r="X515" s="20"/>
      <c r="Y515" s="20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20"/>
      <c r="S516" s="20"/>
      <c r="T516" s="20"/>
      <c r="U516" s="20"/>
      <c r="V516" s="20"/>
      <c r="W516" s="20"/>
      <c r="X516" s="20"/>
      <c r="Y516" s="20"/>
    </row>
    <row r="517">
      <c r="A517" s="19"/>
      <c r="B517" s="19"/>
      <c r="C517" s="19"/>
      <c r="D517" s="19"/>
      <c r="E517" s="19"/>
      <c r="F517" s="20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20"/>
      <c r="S517" s="20"/>
      <c r="T517" s="20"/>
      <c r="U517" s="20"/>
      <c r="V517" s="20"/>
      <c r="W517" s="20"/>
      <c r="X517" s="20"/>
      <c r="Y517" s="20"/>
    </row>
    <row r="518">
      <c r="A518" s="19"/>
      <c r="B518" s="19"/>
      <c r="C518" s="19"/>
      <c r="D518" s="19"/>
      <c r="E518" s="19"/>
      <c r="F518" s="20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20"/>
      <c r="S518" s="20"/>
      <c r="T518" s="20"/>
      <c r="U518" s="20"/>
      <c r="V518" s="20"/>
      <c r="W518" s="20"/>
      <c r="X518" s="20"/>
      <c r="Y518" s="20"/>
    </row>
    <row r="519">
      <c r="A519" s="19"/>
      <c r="B519" s="19"/>
      <c r="C519" s="19"/>
      <c r="D519" s="19"/>
      <c r="E519" s="19"/>
      <c r="F519" s="20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20"/>
      <c r="S519" s="20"/>
      <c r="T519" s="20"/>
      <c r="U519" s="20"/>
      <c r="V519" s="20"/>
      <c r="W519" s="20"/>
      <c r="X519" s="20"/>
      <c r="Y519" s="20"/>
    </row>
    <row r="520">
      <c r="A520" s="19"/>
      <c r="B520" s="19"/>
      <c r="C520" s="19"/>
      <c r="D520" s="19"/>
      <c r="E520" s="19"/>
      <c r="F520" s="20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20"/>
      <c r="S520" s="20"/>
      <c r="T520" s="20"/>
      <c r="U520" s="20"/>
      <c r="V520" s="20"/>
      <c r="W520" s="20"/>
      <c r="X520" s="20"/>
      <c r="Y520" s="20"/>
    </row>
    <row r="521">
      <c r="A521" s="19"/>
      <c r="B521" s="19"/>
      <c r="C521" s="19"/>
      <c r="D521" s="19"/>
      <c r="E521" s="19"/>
      <c r="F521" s="20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20"/>
      <c r="S521" s="20"/>
      <c r="T521" s="20"/>
      <c r="U521" s="20"/>
      <c r="V521" s="20"/>
      <c r="W521" s="20"/>
      <c r="X521" s="20"/>
      <c r="Y521" s="20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20"/>
      <c r="S522" s="20"/>
      <c r="T522" s="20"/>
      <c r="U522" s="20"/>
      <c r="V522" s="20"/>
      <c r="W522" s="20"/>
      <c r="X522" s="20"/>
      <c r="Y522" s="20"/>
    </row>
    <row r="523">
      <c r="A523" s="19"/>
      <c r="B523" s="19"/>
      <c r="C523" s="19"/>
      <c r="D523" s="19"/>
      <c r="E523" s="19"/>
      <c r="F523" s="20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20"/>
      <c r="S523" s="20"/>
      <c r="T523" s="20"/>
      <c r="U523" s="20"/>
      <c r="V523" s="20"/>
      <c r="W523" s="20"/>
      <c r="X523" s="20"/>
      <c r="Y523" s="20"/>
    </row>
    <row r="524">
      <c r="A524" s="19"/>
      <c r="B524" s="19"/>
      <c r="C524" s="19"/>
      <c r="D524" s="19"/>
      <c r="E524" s="19"/>
      <c r="F524" s="20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20"/>
      <c r="S524" s="20"/>
      <c r="T524" s="20"/>
      <c r="U524" s="20"/>
      <c r="V524" s="20"/>
      <c r="W524" s="20"/>
      <c r="X524" s="20"/>
      <c r="Y524" s="20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20"/>
      <c r="S525" s="20"/>
      <c r="T525" s="20"/>
      <c r="U525" s="20"/>
      <c r="V525" s="20"/>
      <c r="W525" s="20"/>
      <c r="X525" s="20"/>
      <c r="Y525" s="20"/>
    </row>
    <row r="526">
      <c r="A526" s="19"/>
      <c r="B526" s="19"/>
      <c r="C526" s="19"/>
      <c r="D526" s="19"/>
      <c r="E526" s="19"/>
      <c r="F526" s="20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20"/>
      <c r="S526" s="20"/>
      <c r="T526" s="20"/>
      <c r="U526" s="20"/>
      <c r="V526" s="20"/>
      <c r="W526" s="20"/>
      <c r="X526" s="20"/>
      <c r="Y526" s="20"/>
    </row>
    <row r="527">
      <c r="A527" s="19"/>
      <c r="B527" s="19"/>
      <c r="C527" s="19"/>
      <c r="D527" s="19"/>
      <c r="E527" s="19"/>
      <c r="F527" s="20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20"/>
      <c r="S527" s="20"/>
      <c r="T527" s="20"/>
      <c r="U527" s="20"/>
      <c r="V527" s="20"/>
      <c r="W527" s="20"/>
      <c r="X527" s="20"/>
      <c r="Y527" s="20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20"/>
      <c r="S528" s="20"/>
      <c r="T528" s="20"/>
      <c r="U528" s="20"/>
      <c r="V528" s="20"/>
      <c r="W528" s="20"/>
      <c r="X528" s="20"/>
      <c r="Y528" s="20"/>
    </row>
    <row r="529">
      <c r="A529" s="19"/>
      <c r="B529" s="19"/>
      <c r="C529" s="19"/>
      <c r="D529" s="19"/>
      <c r="E529" s="19"/>
      <c r="F529" s="20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20"/>
      <c r="S529" s="20"/>
      <c r="T529" s="20"/>
      <c r="U529" s="20"/>
      <c r="V529" s="20"/>
      <c r="W529" s="20"/>
      <c r="X529" s="20"/>
      <c r="Y529" s="20"/>
    </row>
    <row r="530">
      <c r="A530" s="19"/>
      <c r="B530" s="19"/>
      <c r="C530" s="19"/>
      <c r="D530" s="19"/>
      <c r="E530" s="19"/>
      <c r="F530" s="20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20"/>
      <c r="S530" s="20"/>
      <c r="T530" s="20"/>
      <c r="U530" s="20"/>
      <c r="V530" s="20"/>
      <c r="W530" s="20"/>
      <c r="X530" s="20"/>
      <c r="Y530" s="20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20"/>
      <c r="S531" s="20"/>
      <c r="T531" s="20"/>
      <c r="U531" s="20"/>
      <c r="V531" s="20"/>
      <c r="W531" s="20"/>
      <c r="X531" s="20"/>
      <c r="Y531" s="20"/>
    </row>
    <row r="532">
      <c r="A532" s="19"/>
      <c r="B532" s="19"/>
      <c r="C532" s="19"/>
      <c r="D532" s="19"/>
      <c r="E532" s="19"/>
      <c r="F532" s="20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20"/>
      <c r="S532" s="20"/>
      <c r="T532" s="20"/>
      <c r="U532" s="20"/>
      <c r="V532" s="20"/>
      <c r="W532" s="20"/>
      <c r="X532" s="20"/>
      <c r="Y532" s="20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20"/>
      <c r="S533" s="20"/>
      <c r="T533" s="20"/>
      <c r="U533" s="20"/>
      <c r="V533" s="20"/>
      <c r="W533" s="20"/>
      <c r="X533" s="20"/>
      <c r="Y533" s="20"/>
    </row>
    <row r="534">
      <c r="A534" s="19"/>
      <c r="B534" s="19"/>
      <c r="C534" s="19"/>
      <c r="D534" s="19"/>
      <c r="E534" s="19"/>
      <c r="F534" s="20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20"/>
      <c r="S534" s="20"/>
      <c r="T534" s="20"/>
      <c r="U534" s="20"/>
      <c r="V534" s="20"/>
      <c r="W534" s="20"/>
      <c r="X534" s="20"/>
      <c r="Y534" s="20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20"/>
      <c r="S535" s="20"/>
      <c r="T535" s="20"/>
      <c r="U535" s="20"/>
      <c r="V535" s="20"/>
      <c r="W535" s="20"/>
      <c r="X535" s="20"/>
      <c r="Y535" s="20"/>
    </row>
    <row r="536">
      <c r="A536" s="19"/>
      <c r="B536" s="19"/>
      <c r="C536" s="19"/>
      <c r="D536" s="19"/>
      <c r="E536" s="19"/>
      <c r="F536" s="20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20"/>
      <c r="S536" s="20"/>
      <c r="T536" s="20"/>
      <c r="U536" s="20"/>
      <c r="V536" s="20"/>
      <c r="W536" s="20"/>
      <c r="X536" s="20"/>
      <c r="Y536" s="20"/>
    </row>
    <row r="537">
      <c r="A537" s="19"/>
      <c r="B537" s="19"/>
      <c r="C537" s="19"/>
      <c r="D537" s="19"/>
      <c r="E537" s="19"/>
      <c r="F537" s="20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20"/>
      <c r="S537" s="20"/>
      <c r="T537" s="20"/>
      <c r="U537" s="20"/>
      <c r="V537" s="20"/>
      <c r="W537" s="20"/>
      <c r="X537" s="20"/>
      <c r="Y537" s="20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20"/>
      <c r="S538" s="20"/>
      <c r="T538" s="20"/>
      <c r="U538" s="20"/>
      <c r="V538" s="20"/>
      <c r="W538" s="20"/>
      <c r="X538" s="20"/>
      <c r="Y538" s="20"/>
    </row>
    <row r="539">
      <c r="A539" s="19"/>
      <c r="B539" s="19"/>
      <c r="C539" s="19"/>
      <c r="D539" s="19"/>
      <c r="E539" s="19"/>
      <c r="F539" s="20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20"/>
      <c r="S539" s="20"/>
      <c r="T539" s="20"/>
      <c r="U539" s="20"/>
      <c r="V539" s="20"/>
      <c r="W539" s="20"/>
      <c r="X539" s="20"/>
      <c r="Y539" s="20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20"/>
      <c r="S540" s="20"/>
      <c r="T540" s="20"/>
      <c r="U540" s="20"/>
      <c r="V540" s="20"/>
      <c r="W540" s="20"/>
      <c r="X540" s="20"/>
      <c r="Y540" s="20"/>
    </row>
    <row r="541">
      <c r="A541" s="19"/>
      <c r="B541" s="19"/>
      <c r="C541" s="19"/>
      <c r="D541" s="19"/>
      <c r="E541" s="19"/>
      <c r="F541" s="20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20"/>
      <c r="S541" s="20"/>
      <c r="T541" s="20"/>
      <c r="U541" s="20"/>
      <c r="V541" s="20"/>
      <c r="W541" s="20"/>
      <c r="X541" s="20"/>
      <c r="Y541" s="20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20"/>
      <c r="S542" s="20"/>
      <c r="T542" s="20"/>
      <c r="U542" s="20"/>
      <c r="V542" s="20"/>
      <c r="W542" s="20"/>
      <c r="X542" s="20"/>
      <c r="Y542" s="20"/>
    </row>
    <row r="543">
      <c r="A543" s="19"/>
      <c r="B543" s="19"/>
      <c r="C543" s="19"/>
      <c r="D543" s="19"/>
      <c r="E543" s="19"/>
      <c r="F543" s="20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20"/>
      <c r="S543" s="20"/>
      <c r="T543" s="20"/>
      <c r="U543" s="20"/>
      <c r="V543" s="20"/>
      <c r="W543" s="20"/>
      <c r="X543" s="20"/>
      <c r="Y543" s="20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20"/>
      <c r="S544" s="20"/>
      <c r="T544" s="20"/>
      <c r="U544" s="20"/>
      <c r="V544" s="20"/>
      <c r="W544" s="20"/>
      <c r="X544" s="20"/>
      <c r="Y544" s="20"/>
    </row>
    <row r="545">
      <c r="A545" s="19"/>
      <c r="B545" s="19"/>
      <c r="C545" s="19"/>
      <c r="D545" s="19"/>
      <c r="E545" s="19"/>
      <c r="F545" s="20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20"/>
      <c r="S545" s="20"/>
      <c r="T545" s="20"/>
      <c r="U545" s="20"/>
      <c r="V545" s="20"/>
      <c r="W545" s="20"/>
      <c r="X545" s="20"/>
      <c r="Y545" s="20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20"/>
      <c r="S546" s="20"/>
      <c r="T546" s="20"/>
      <c r="U546" s="20"/>
      <c r="V546" s="20"/>
      <c r="W546" s="20"/>
      <c r="X546" s="20"/>
      <c r="Y546" s="20"/>
    </row>
    <row r="547">
      <c r="A547" s="19"/>
      <c r="B547" s="19"/>
      <c r="C547" s="19"/>
      <c r="D547" s="19"/>
      <c r="E547" s="19"/>
      <c r="F547" s="20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20"/>
      <c r="S547" s="20"/>
      <c r="T547" s="20"/>
      <c r="U547" s="20"/>
      <c r="V547" s="20"/>
      <c r="W547" s="20"/>
      <c r="X547" s="20"/>
      <c r="Y547" s="20"/>
    </row>
    <row r="548">
      <c r="A548" s="19"/>
      <c r="B548" s="19"/>
      <c r="C548" s="19"/>
      <c r="D548" s="19"/>
      <c r="E548" s="19"/>
      <c r="F548" s="20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20"/>
      <c r="S548" s="20"/>
      <c r="T548" s="20"/>
      <c r="U548" s="20"/>
      <c r="V548" s="20"/>
      <c r="W548" s="20"/>
      <c r="X548" s="20"/>
      <c r="Y548" s="20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20"/>
      <c r="S549" s="20"/>
      <c r="T549" s="20"/>
      <c r="U549" s="20"/>
      <c r="V549" s="20"/>
      <c r="W549" s="20"/>
      <c r="X549" s="20"/>
      <c r="Y549" s="20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20"/>
      <c r="S550" s="20"/>
      <c r="T550" s="20"/>
      <c r="U550" s="20"/>
      <c r="V550" s="20"/>
      <c r="W550" s="20"/>
      <c r="X550" s="20"/>
      <c r="Y550" s="20"/>
    </row>
    <row r="551">
      <c r="A551" s="19"/>
      <c r="B551" s="19"/>
      <c r="C551" s="19"/>
      <c r="D551" s="19"/>
      <c r="E551" s="19"/>
      <c r="F551" s="20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20"/>
      <c r="S551" s="20"/>
      <c r="T551" s="20"/>
      <c r="U551" s="20"/>
      <c r="V551" s="20"/>
      <c r="W551" s="20"/>
      <c r="X551" s="20"/>
      <c r="Y551" s="20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20"/>
      <c r="S552" s="20"/>
      <c r="T552" s="20"/>
      <c r="U552" s="20"/>
      <c r="V552" s="20"/>
      <c r="W552" s="20"/>
      <c r="X552" s="20"/>
      <c r="Y552" s="20"/>
    </row>
    <row r="553">
      <c r="A553" s="19"/>
      <c r="B553" s="19"/>
      <c r="C553" s="19"/>
      <c r="D553" s="19"/>
      <c r="E553" s="19"/>
      <c r="F553" s="20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20"/>
      <c r="S553" s="20"/>
      <c r="T553" s="20"/>
      <c r="U553" s="20"/>
      <c r="V553" s="20"/>
      <c r="W553" s="20"/>
      <c r="X553" s="20"/>
      <c r="Y553" s="20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20"/>
      <c r="S554" s="20"/>
      <c r="T554" s="20"/>
      <c r="U554" s="20"/>
      <c r="V554" s="20"/>
      <c r="W554" s="20"/>
      <c r="X554" s="20"/>
      <c r="Y554" s="20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20"/>
      <c r="S555" s="20"/>
      <c r="T555" s="20"/>
      <c r="U555" s="20"/>
      <c r="V555" s="20"/>
      <c r="W555" s="20"/>
      <c r="X555" s="20"/>
      <c r="Y555" s="20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20"/>
      <c r="S556" s="20"/>
      <c r="T556" s="20"/>
      <c r="U556" s="20"/>
      <c r="V556" s="20"/>
      <c r="W556" s="20"/>
      <c r="X556" s="20"/>
      <c r="Y556" s="20"/>
    </row>
    <row r="557">
      <c r="A557" s="19"/>
      <c r="B557" s="19"/>
      <c r="C557" s="19"/>
      <c r="D557" s="19"/>
      <c r="E557" s="19"/>
      <c r="F557" s="20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20"/>
      <c r="S557" s="20"/>
      <c r="T557" s="20"/>
      <c r="U557" s="20"/>
      <c r="V557" s="20"/>
      <c r="W557" s="20"/>
      <c r="X557" s="20"/>
      <c r="Y557" s="20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20"/>
      <c r="S558" s="20"/>
      <c r="T558" s="20"/>
      <c r="U558" s="20"/>
      <c r="V558" s="20"/>
      <c r="W558" s="20"/>
      <c r="X558" s="20"/>
      <c r="Y558" s="20"/>
    </row>
    <row r="559">
      <c r="A559" s="19"/>
      <c r="B559" s="19"/>
      <c r="C559" s="19"/>
      <c r="D559" s="19"/>
      <c r="E559" s="19"/>
      <c r="F559" s="20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20"/>
      <c r="S559" s="20"/>
      <c r="T559" s="20"/>
      <c r="U559" s="20"/>
      <c r="V559" s="20"/>
      <c r="W559" s="20"/>
      <c r="X559" s="20"/>
      <c r="Y559" s="20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20"/>
      <c r="S560" s="20"/>
      <c r="T560" s="20"/>
      <c r="U560" s="20"/>
      <c r="V560" s="20"/>
      <c r="W560" s="20"/>
      <c r="X560" s="20"/>
      <c r="Y560" s="20"/>
    </row>
    <row r="561">
      <c r="A561" s="19"/>
      <c r="B561" s="19"/>
      <c r="C561" s="19"/>
      <c r="D561" s="19"/>
      <c r="E561" s="19"/>
      <c r="F561" s="20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20"/>
      <c r="S561" s="20"/>
      <c r="T561" s="20"/>
      <c r="U561" s="20"/>
      <c r="V561" s="20"/>
      <c r="W561" s="20"/>
      <c r="X561" s="20"/>
      <c r="Y561" s="20"/>
    </row>
    <row r="562">
      <c r="A562" s="19"/>
      <c r="B562" s="19"/>
      <c r="C562" s="19"/>
      <c r="D562" s="19"/>
      <c r="E562" s="19"/>
      <c r="F562" s="20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20"/>
      <c r="S562" s="20"/>
      <c r="T562" s="20"/>
      <c r="U562" s="20"/>
      <c r="V562" s="20"/>
      <c r="W562" s="20"/>
      <c r="X562" s="20"/>
      <c r="Y562" s="20"/>
    </row>
    <row r="563">
      <c r="A563" s="19"/>
      <c r="B563" s="19"/>
      <c r="C563" s="19"/>
      <c r="D563" s="19"/>
      <c r="E563" s="19"/>
      <c r="F563" s="20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20"/>
      <c r="S563" s="20"/>
      <c r="T563" s="20"/>
      <c r="U563" s="20"/>
      <c r="V563" s="20"/>
      <c r="W563" s="20"/>
      <c r="X563" s="20"/>
      <c r="Y563" s="20"/>
    </row>
    <row r="564">
      <c r="A564" s="19"/>
      <c r="B564" s="19"/>
      <c r="C564" s="19"/>
      <c r="D564" s="19"/>
      <c r="E564" s="19"/>
      <c r="F564" s="20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20"/>
      <c r="S564" s="20"/>
      <c r="T564" s="20"/>
      <c r="U564" s="20"/>
      <c r="V564" s="20"/>
      <c r="W564" s="20"/>
      <c r="X564" s="20"/>
      <c r="Y564" s="20"/>
    </row>
    <row r="565">
      <c r="A565" s="19"/>
      <c r="B565" s="19"/>
      <c r="C565" s="19"/>
      <c r="D565" s="19"/>
      <c r="E565" s="19"/>
      <c r="F565" s="20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20"/>
      <c r="S565" s="20"/>
      <c r="T565" s="20"/>
      <c r="U565" s="20"/>
      <c r="V565" s="20"/>
      <c r="W565" s="20"/>
      <c r="X565" s="20"/>
      <c r="Y565" s="20"/>
    </row>
    <row r="566">
      <c r="A566" s="19"/>
      <c r="B566" s="19"/>
      <c r="C566" s="19"/>
      <c r="D566" s="19"/>
      <c r="E566" s="19"/>
      <c r="F566" s="20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20"/>
      <c r="S566" s="20"/>
      <c r="T566" s="20"/>
      <c r="U566" s="20"/>
      <c r="V566" s="20"/>
      <c r="W566" s="20"/>
      <c r="X566" s="20"/>
      <c r="Y566" s="20"/>
    </row>
    <row r="567">
      <c r="A567" s="19"/>
      <c r="B567" s="19"/>
      <c r="C567" s="19"/>
      <c r="D567" s="19"/>
      <c r="E567" s="19"/>
      <c r="F567" s="20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20"/>
      <c r="S567" s="20"/>
      <c r="T567" s="20"/>
      <c r="U567" s="20"/>
      <c r="V567" s="20"/>
      <c r="W567" s="20"/>
      <c r="X567" s="20"/>
      <c r="Y567" s="20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20"/>
      <c r="S568" s="20"/>
      <c r="T568" s="20"/>
      <c r="U568" s="20"/>
      <c r="V568" s="20"/>
      <c r="W568" s="20"/>
      <c r="X568" s="20"/>
      <c r="Y568" s="20"/>
    </row>
    <row r="569">
      <c r="A569" s="19"/>
      <c r="B569" s="19"/>
      <c r="C569" s="19"/>
      <c r="D569" s="19"/>
      <c r="E569" s="19"/>
      <c r="F569" s="20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20"/>
      <c r="S569" s="20"/>
      <c r="T569" s="20"/>
      <c r="U569" s="20"/>
      <c r="V569" s="20"/>
      <c r="W569" s="20"/>
      <c r="X569" s="20"/>
      <c r="Y569" s="20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20"/>
      <c r="S570" s="20"/>
      <c r="T570" s="20"/>
      <c r="U570" s="20"/>
      <c r="V570" s="20"/>
      <c r="W570" s="20"/>
      <c r="X570" s="20"/>
      <c r="Y570" s="20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20"/>
      <c r="S571" s="20"/>
      <c r="T571" s="20"/>
      <c r="U571" s="20"/>
      <c r="V571" s="20"/>
      <c r="W571" s="20"/>
      <c r="X571" s="20"/>
      <c r="Y571" s="20"/>
    </row>
    <row r="572">
      <c r="A572" s="19"/>
      <c r="B572" s="19"/>
      <c r="C572" s="19"/>
      <c r="D572" s="19"/>
      <c r="E572" s="19"/>
      <c r="F572" s="20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20"/>
      <c r="S572" s="20"/>
      <c r="T572" s="20"/>
      <c r="U572" s="20"/>
      <c r="V572" s="20"/>
      <c r="W572" s="20"/>
      <c r="X572" s="20"/>
      <c r="Y572" s="20"/>
    </row>
    <row r="573">
      <c r="A573" s="19"/>
      <c r="B573" s="19"/>
      <c r="C573" s="19"/>
      <c r="D573" s="19"/>
      <c r="E573" s="19"/>
      <c r="F573" s="20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20"/>
      <c r="S573" s="20"/>
      <c r="T573" s="20"/>
      <c r="U573" s="20"/>
      <c r="V573" s="20"/>
      <c r="W573" s="20"/>
      <c r="X573" s="20"/>
      <c r="Y573" s="20"/>
    </row>
    <row r="574">
      <c r="A574" s="19"/>
      <c r="B574" s="19"/>
      <c r="C574" s="19"/>
      <c r="D574" s="19"/>
      <c r="E574" s="19"/>
      <c r="F574" s="20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20"/>
      <c r="S574" s="20"/>
      <c r="T574" s="20"/>
      <c r="U574" s="20"/>
      <c r="V574" s="20"/>
      <c r="W574" s="20"/>
      <c r="X574" s="20"/>
      <c r="Y574" s="20"/>
    </row>
    <row r="575">
      <c r="A575" s="19"/>
      <c r="B575" s="19"/>
      <c r="C575" s="19"/>
      <c r="D575" s="19"/>
      <c r="E575" s="19"/>
      <c r="F575" s="20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20"/>
      <c r="S575" s="20"/>
      <c r="T575" s="20"/>
      <c r="U575" s="20"/>
      <c r="V575" s="20"/>
      <c r="W575" s="20"/>
      <c r="X575" s="20"/>
      <c r="Y575" s="20"/>
    </row>
    <row r="576">
      <c r="A576" s="19"/>
      <c r="B576" s="19"/>
      <c r="C576" s="19"/>
      <c r="D576" s="19"/>
      <c r="E576" s="19"/>
      <c r="F576" s="20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20"/>
      <c r="S576" s="20"/>
      <c r="T576" s="20"/>
      <c r="U576" s="20"/>
      <c r="V576" s="20"/>
      <c r="W576" s="20"/>
      <c r="X576" s="20"/>
      <c r="Y576" s="20"/>
    </row>
    <row r="577">
      <c r="A577" s="19"/>
      <c r="B577" s="19"/>
      <c r="C577" s="19"/>
      <c r="D577" s="19"/>
      <c r="E577" s="19"/>
      <c r="F577" s="20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20"/>
      <c r="S577" s="20"/>
      <c r="T577" s="20"/>
      <c r="U577" s="20"/>
      <c r="V577" s="20"/>
      <c r="W577" s="20"/>
      <c r="X577" s="20"/>
      <c r="Y577" s="20"/>
    </row>
    <row r="578">
      <c r="A578" s="19"/>
      <c r="B578" s="19"/>
      <c r="C578" s="19"/>
      <c r="D578" s="19"/>
      <c r="E578" s="19"/>
      <c r="F578" s="20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20"/>
      <c r="S578" s="20"/>
      <c r="T578" s="20"/>
      <c r="U578" s="20"/>
      <c r="V578" s="20"/>
      <c r="W578" s="20"/>
      <c r="X578" s="20"/>
      <c r="Y578" s="20"/>
    </row>
    <row r="579">
      <c r="A579" s="19"/>
      <c r="B579" s="19"/>
      <c r="C579" s="19"/>
      <c r="D579" s="19"/>
      <c r="E579" s="19"/>
      <c r="F579" s="20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20"/>
      <c r="S579" s="20"/>
      <c r="T579" s="20"/>
      <c r="U579" s="20"/>
      <c r="V579" s="20"/>
      <c r="W579" s="20"/>
      <c r="X579" s="20"/>
      <c r="Y579" s="20"/>
    </row>
    <row r="580">
      <c r="A580" s="19"/>
      <c r="B580" s="19"/>
      <c r="C580" s="19"/>
      <c r="D580" s="19"/>
      <c r="E580" s="19"/>
      <c r="F580" s="20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20"/>
      <c r="S580" s="20"/>
      <c r="T580" s="20"/>
      <c r="U580" s="20"/>
      <c r="V580" s="20"/>
      <c r="W580" s="20"/>
      <c r="X580" s="20"/>
      <c r="Y580" s="20"/>
    </row>
    <row r="581">
      <c r="A581" s="19"/>
      <c r="B581" s="19"/>
      <c r="C581" s="19"/>
      <c r="D581" s="19"/>
      <c r="E581" s="19"/>
      <c r="F581" s="20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20"/>
      <c r="S581" s="20"/>
      <c r="T581" s="20"/>
      <c r="U581" s="20"/>
      <c r="V581" s="20"/>
      <c r="W581" s="20"/>
      <c r="X581" s="20"/>
      <c r="Y581" s="20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20"/>
      <c r="S582" s="20"/>
      <c r="T582" s="20"/>
      <c r="U582" s="20"/>
      <c r="V582" s="20"/>
      <c r="W582" s="20"/>
      <c r="X582" s="20"/>
      <c r="Y582" s="20"/>
    </row>
    <row r="583">
      <c r="A583" s="19"/>
      <c r="B583" s="19"/>
      <c r="C583" s="19"/>
      <c r="D583" s="19"/>
      <c r="E583" s="19"/>
      <c r="F583" s="20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20"/>
      <c r="S583" s="20"/>
      <c r="T583" s="20"/>
      <c r="U583" s="20"/>
      <c r="V583" s="20"/>
      <c r="W583" s="20"/>
      <c r="X583" s="20"/>
      <c r="Y583" s="20"/>
    </row>
    <row r="584">
      <c r="A584" s="19"/>
      <c r="B584" s="19"/>
      <c r="C584" s="19"/>
      <c r="D584" s="19"/>
      <c r="E584" s="19"/>
      <c r="F584" s="20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20"/>
      <c r="S584" s="20"/>
      <c r="T584" s="20"/>
      <c r="U584" s="20"/>
      <c r="V584" s="20"/>
      <c r="W584" s="20"/>
      <c r="X584" s="20"/>
      <c r="Y584" s="20"/>
    </row>
    <row r="585">
      <c r="A585" s="19"/>
      <c r="B585" s="19"/>
      <c r="C585" s="19"/>
      <c r="D585" s="19"/>
      <c r="E585" s="19"/>
      <c r="F585" s="20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20"/>
      <c r="S585" s="20"/>
      <c r="T585" s="20"/>
      <c r="U585" s="20"/>
      <c r="V585" s="20"/>
      <c r="W585" s="20"/>
      <c r="X585" s="20"/>
      <c r="Y585" s="20"/>
    </row>
    <row r="586">
      <c r="A586" s="19"/>
      <c r="B586" s="19"/>
      <c r="C586" s="19"/>
      <c r="D586" s="19"/>
      <c r="E586" s="19"/>
      <c r="F586" s="20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20"/>
      <c r="S586" s="20"/>
      <c r="T586" s="20"/>
      <c r="U586" s="20"/>
      <c r="V586" s="20"/>
      <c r="W586" s="20"/>
      <c r="X586" s="20"/>
      <c r="Y586" s="20"/>
    </row>
    <row r="587">
      <c r="A587" s="19"/>
      <c r="B587" s="19"/>
      <c r="C587" s="19"/>
      <c r="D587" s="19"/>
      <c r="E587" s="19"/>
      <c r="F587" s="20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20"/>
      <c r="S587" s="20"/>
      <c r="T587" s="20"/>
      <c r="U587" s="20"/>
      <c r="V587" s="20"/>
      <c r="W587" s="20"/>
      <c r="X587" s="20"/>
      <c r="Y587" s="20"/>
    </row>
    <row r="588">
      <c r="A588" s="19"/>
      <c r="B588" s="19"/>
      <c r="C588" s="19"/>
      <c r="D588" s="19"/>
      <c r="E588" s="19"/>
      <c r="F588" s="20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20"/>
      <c r="S588" s="20"/>
      <c r="T588" s="20"/>
      <c r="U588" s="20"/>
      <c r="V588" s="20"/>
      <c r="W588" s="20"/>
      <c r="X588" s="20"/>
      <c r="Y588" s="20"/>
    </row>
    <row r="589">
      <c r="A589" s="19"/>
      <c r="B589" s="19"/>
      <c r="C589" s="19"/>
      <c r="D589" s="19"/>
      <c r="E589" s="19"/>
      <c r="F589" s="20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20"/>
      <c r="S589" s="20"/>
      <c r="T589" s="20"/>
      <c r="U589" s="20"/>
      <c r="V589" s="20"/>
      <c r="W589" s="20"/>
      <c r="X589" s="20"/>
      <c r="Y589" s="20"/>
    </row>
    <row r="590">
      <c r="A590" s="19"/>
      <c r="B590" s="19"/>
      <c r="C590" s="19"/>
      <c r="D590" s="19"/>
      <c r="E590" s="19"/>
      <c r="F590" s="20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20"/>
      <c r="S590" s="20"/>
      <c r="T590" s="20"/>
      <c r="U590" s="20"/>
      <c r="V590" s="20"/>
      <c r="W590" s="20"/>
      <c r="X590" s="20"/>
      <c r="Y590" s="20"/>
    </row>
    <row r="591">
      <c r="A591" s="19"/>
      <c r="B591" s="19"/>
      <c r="C591" s="19"/>
      <c r="D591" s="19"/>
      <c r="E591" s="19"/>
      <c r="F591" s="20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20"/>
      <c r="S591" s="20"/>
      <c r="T591" s="20"/>
      <c r="U591" s="20"/>
      <c r="V591" s="20"/>
      <c r="W591" s="20"/>
      <c r="X591" s="20"/>
      <c r="Y591" s="20"/>
    </row>
    <row r="592">
      <c r="A592" s="19"/>
      <c r="B592" s="19"/>
      <c r="C592" s="19"/>
      <c r="D592" s="19"/>
      <c r="E592" s="19"/>
      <c r="F592" s="20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20"/>
      <c r="S592" s="20"/>
      <c r="T592" s="20"/>
      <c r="U592" s="20"/>
      <c r="V592" s="20"/>
      <c r="W592" s="20"/>
      <c r="X592" s="20"/>
      <c r="Y592" s="20"/>
    </row>
    <row r="593">
      <c r="A593" s="19"/>
      <c r="B593" s="19"/>
      <c r="C593" s="19"/>
      <c r="D593" s="19"/>
      <c r="E593" s="19"/>
      <c r="F593" s="20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20"/>
      <c r="S593" s="20"/>
      <c r="T593" s="20"/>
      <c r="U593" s="20"/>
      <c r="V593" s="20"/>
      <c r="W593" s="20"/>
      <c r="X593" s="20"/>
      <c r="Y593" s="20"/>
    </row>
    <row r="594">
      <c r="A594" s="19"/>
      <c r="B594" s="19"/>
      <c r="C594" s="19"/>
      <c r="D594" s="19"/>
      <c r="E594" s="19"/>
      <c r="F594" s="20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20"/>
      <c r="S594" s="20"/>
      <c r="T594" s="20"/>
      <c r="U594" s="20"/>
      <c r="V594" s="20"/>
      <c r="W594" s="20"/>
      <c r="X594" s="20"/>
      <c r="Y594" s="20"/>
    </row>
    <row r="595">
      <c r="A595" s="19"/>
      <c r="B595" s="19"/>
      <c r="C595" s="19"/>
      <c r="D595" s="19"/>
      <c r="E595" s="19"/>
      <c r="F595" s="20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20"/>
      <c r="S595" s="20"/>
      <c r="T595" s="20"/>
      <c r="U595" s="20"/>
      <c r="V595" s="20"/>
      <c r="W595" s="20"/>
      <c r="X595" s="20"/>
      <c r="Y595" s="20"/>
    </row>
    <row r="596">
      <c r="A596" s="19"/>
      <c r="B596" s="19"/>
      <c r="C596" s="19"/>
      <c r="D596" s="19"/>
      <c r="E596" s="19"/>
      <c r="F596" s="20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20"/>
      <c r="S596" s="20"/>
      <c r="T596" s="20"/>
      <c r="U596" s="20"/>
      <c r="V596" s="20"/>
      <c r="W596" s="20"/>
      <c r="X596" s="20"/>
      <c r="Y596" s="20"/>
    </row>
    <row r="597">
      <c r="A597" s="19"/>
      <c r="B597" s="19"/>
      <c r="C597" s="19"/>
      <c r="D597" s="19"/>
      <c r="E597" s="19"/>
      <c r="F597" s="20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20"/>
      <c r="S597" s="20"/>
      <c r="T597" s="20"/>
      <c r="U597" s="20"/>
      <c r="V597" s="20"/>
      <c r="W597" s="20"/>
      <c r="X597" s="20"/>
      <c r="Y597" s="20"/>
    </row>
    <row r="598">
      <c r="A598" s="19"/>
      <c r="B598" s="19"/>
      <c r="C598" s="19"/>
      <c r="D598" s="19"/>
      <c r="E598" s="19"/>
      <c r="F598" s="20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20"/>
      <c r="S598" s="20"/>
      <c r="T598" s="20"/>
      <c r="U598" s="20"/>
      <c r="V598" s="20"/>
      <c r="W598" s="20"/>
      <c r="X598" s="20"/>
      <c r="Y598" s="20"/>
    </row>
    <row r="599">
      <c r="A599" s="19"/>
      <c r="B599" s="19"/>
      <c r="C599" s="19"/>
      <c r="D599" s="19"/>
      <c r="E599" s="19"/>
      <c r="F599" s="20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20"/>
      <c r="S599" s="20"/>
      <c r="T599" s="20"/>
      <c r="U599" s="20"/>
      <c r="V599" s="20"/>
      <c r="W599" s="20"/>
      <c r="X599" s="20"/>
      <c r="Y599" s="20"/>
    </row>
    <row r="600">
      <c r="A600" s="19"/>
      <c r="B600" s="19"/>
      <c r="C600" s="19"/>
      <c r="D600" s="19"/>
      <c r="E600" s="19"/>
      <c r="F600" s="20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20"/>
      <c r="S600" s="20"/>
      <c r="T600" s="20"/>
      <c r="U600" s="20"/>
      <c r="V600" s="20"/>
      <c r="W600" s="20"/>
      <c r="X600" s="20"/>
      <c r="Y600" s="20"/>
    </row>
    <row r="601">
      <c r="A601" s="19"/>
      <c r="B601" s="19"/>
      <c r="C601" s="19"/>
      <c r="D601" s="19"/>
      <c r="E601" s="19"/>
      <c r="F601" s="20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20"/>
      <c r="S601" s="20"/>
      <c r="T601" s="20"/>
      <c r="U601" s="20"/>
      <c r="V601" s="20"/>
      <c r="W601" s="20"/>
      <c r="X601" s="20"/>
      <c r="Y601" s="20"/>
    </row>
    <row r="602">
      <c r="A602" s="19"/>
      <c r="B602" s="19"/>
      <c r="C602" s="19"/>
      <c r="D602" s="19"/>
      <c r="E602" s="19"/>
      <c r="F602" s="20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20"/>
      <c r="S602" s="20"/>
      <c r="T602" s="20"/>
      <c r="U602" s="20"/>
      <c r="V602" s="20"/>
      <c r="W602" s="20"/>
      <c r="X602" s="20"/>
      <c r="Y602" s="20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20"/>
      <c r="S603" s="20"/>
      <c r="T603" s="20"/>
      <c r="U603" s="20"/>
      <c r="V603" s="20"/>
      <c r="W603" s="20"/>
      <c r="X603" s="20"/>
      <c r="Y603" s="20"/>
    </row>
    <row r="604">
      <c r="A604" s="19"/>
      <c r="B604" s="19"/>
      <c r="C604" s="19"/>
      <c r="D604" s="19"/>
      <c r="E604" s="19"/>
      <c r="F604" s="20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20"/>
      <c r="S604" s="20"/>
      <c r="T604" s="20"/>
      <c r="U604" s="20"/>
      <c r="V604" s="20"/>
      <c r="W604" s="20"/>
      <c r="X604" s="20"/>
      <c r="Y604" s="20"/>
    </row>
    <row r="605">
      <c r="A605" s="19"/>
      <c r="B605" s="19"/>
      <c r="C605" s="19"/>
      <c r="D605" s="19"/>
      <c r="E605" s="19"/>
      <c r="F605" s="20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20"/>
      <c r="S605" s="20"/>
      <c r="T605" s="20"/>
      <c r="U605" s="20"/>
      <c r="V605" s="20"/>
      <c r="W605" s="20"/>
      <c r="X605" s="20"/>
      <c r="Y605" s="20"/>
    </row>
    <row r="606">
      <c r="A606" s="19"/>
      <c r="B606" s="19"/>
      <c r="C606" s="19"/>
      <c r="D606" s="19"/>
      <c r="E606" s="19"/>
      <c r="F606" s="20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20"/>
      <c r="S606" s="20"/>
      <c r="T606" s="20"/>
      <c r="U606" s="20"/>
      <c r="V606" s="20"/>
      <c r="W606" s="20"/>
      <c r="X606" s="20"/>
      <c r="Y606" s="20"/>
    </row>
    <row r="607">
      <c r="A607" s="19"/>
      <c r="B607" s="19"/>
      <c r="C607" s="19"/>
      <c r="D607" s="19"/>
      <c r="E607" s="19"/>
      <c r="F607" s="20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20"/>
      <c r="S607" s="20"/>
      <c r="T607" s="20"/>
      <c r="U607" s="20"/>
      <c r="V607" s="20"/>
      <c r="W607" s="20"/>
      <c r="X607" s="20"/>
      <c r="Y607" s="20"/>
    </row>
    <row r="608">
      <c r="A608" s="19"/>
      <c r="B608" s="19"/>
      <c r="C608" s="19"/>
      <c r="D608" s="19"/>
      <c r="E608" s="19"/>
      <c r="F608" s="20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20"/>
      <c r="S608" s="20"/>
      <c r="T608" s="20"/>
      <c r="U608" s="20"/>
      <c r="V608" s="20"/>
      <c r="W608" s="20"/>
      <c r="X608" s="20"/>
      <c r="Y608" s="20"/>
    </row>
    <row r="609">
      <c r="A609" s="19"/>
      <c r="B609" s="19"/>
      <c r="C609" s="19"/>
      <c r="D609" s="19"/>
      <c r="E609" s="19"/>
      <c r="F609" s="20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20"/>
      <c r="S609" s="20"/>
      <c r="T609" s="20"/>
      <c r="U609" s="20"/>
      <c r="V609" s="20"/>
      <c r="W609" s="20"/>
      <c r="X609" s="20"/>
      <c r="Y609" s="20"/>
    </row>
    <row r="610">
      <c r="A610" s="19"/>
      <c r="B610" s="19"/>
      <c r="C610" s="19"/>
      <c r="D610" s="19"/>
      <c r="E610" s="19"/>
      <c r="F610" s="20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20"/>
      <c r="S610" s="20"/>
      <c r="T610" s="20"/>
      <c r="U610" s="20"/>
      <c r="V610" s="20"/>
      <c r="W610" s="20"/>
      <c r="X610" s="20"/>
      <c r="Y610" s="20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20"/>
      <c r="S611" s="20"/>
      <c r="T611" s="20"/>
      <c r="U611" s="20"/>
      <c r="V611" s="20"/>
      <c r="W611" s="20"/>
      <c r="X611" s="20"/>
      <c r="Y611" s="20"/>
    </row>
    <row r="612">
      <c r="A612" s="19"/>
      <c r="B612" s="19"/>
      <c r="C612" s="19"/>
      <c r="D612" s="19"/>
      <c r="E612" s="19"/>
      <c r="F612" s="20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20"/>
      <c r="S612" s="20"/>
      <c r="T612" s="20"/>
      <c r="U612" s="20"/>
      <c r="V612" s="20"/>
      <c r="W612" s="20"/>
      <c r="X612" s="20"/>
      <c r="Y612" s="20"/>
    </row>
    <row r="613">
      <c r="A613" s="19"/>
      <c r="B613" s="19"/>
      <c r="C613" s="19"/>
      <c r="D613" s="19"/>
      <c r="E613" s="19"/>
      <c r="F613" s="20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20"/>
      <c r="S613" s="20"/>
      <c r="T613" s="20"/>
      <c r="U613" s="20"/>
      <c r="V613" s="20"/>
      <c r="W613" s="20"/>
      <c r="X613" s="20"/>
      <c r="Y613" s="20"/>
    </row>
    <row r="614">
      <c r="A614" s="19"/>
      <c r="B614" s="19"/>
      <c r="C614" s="19"/>
      <c r="D614" s="19"/>
      <c r="E614" s="19"/>
      <c r="F614" s="20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20"/>
      <c r="S614" s="20"/>
      <c r="T614" s="20"/>
      <c r="U614" s="20"/>
      <c r="V614" s="20"/>
      <c r="W614" s="20"/>
      <c r="X614" s="20"/>
      <c r="Y614" s="20"/>
    </row>
    <row r="615">
      <c r="A615" s="19"/>
      <c r="B615" s="19"/>
      <c r="C615" s="19"/>
      <c r="D615" s="19"/>
      <c r="E615" s="19"/>
      <c r="F615" s="20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20"/>
      <c r="S615" s="20"/>
      <c r="T615" s="20"/>
      <c r="U615" s="20"/>
      <c r="V615" s="20"/>
      <c r="W615" s="20"/>
      <c r="X615" s="20"/>
      <c r="Y615" s="20"/>
    </row>
    <row r="616">
      <c r="A616" s="19"/>
      <c r="B616" s="19"/>
      <c r="C616" s="19"/>
      <c r="D616" s="19"/>
      <c r="E616" s="19"/>
      <c r="F616" s="20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20"/>
      <c r="S616" s="20"/>
      <c r="T616" s="20"/>
      <c r="U616" s="20"/>
      <c r="V616" s="20"/>
      <c r="W616" s="20"/>
      <c r="X616" s="20"/>
      <c r="Y616" s="20"/>
    </row>
    <row r="617">
      <c r="A617" s="19"/>
      <c r="B617" s="19"/>
      <c r="C617" s="19"/>
      <c r="D617" s="19"/>
      <c r="E617" s="19"/>
      <c r="F617" s="20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20"/>
      <c r="S617" s="20"/>
      <c r="T617" s="20"/>
      <c r="U617" s="20"/>
      <c r="V617" s="20"/>
      <c r="W617" s="20"/>
      <c r="X617" s="20"/>
      <c r="Y617" s="20"/>
    </row>
    <row r="618">
      <c r="A618" s="19"/>
      <c r="B618" s="19"/>
      <c r="C618" s="19"/>
      <c r="D618" s="19"/>
      <c r="E618" s="19"/>
      <c r="F618" s="20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20"/>
      <c r="S618" s="20"/>
      <c r="T618" s="20"/>
      <c r="U618" s="20"/>
      <c r="V618" s="20"/>
      <c r="W618" s="20"/>
      <c r="X618" s="20"/>
      <c r="Y618" s="20"/>
    </row>
    <row r="619">
      <c r="A619" s="19"/>
      <c r="B619" s="19"/>
      <c r="C619" s="19"/>
      <c r="D619" s="19"/>
      <c r="E619" s="19"/>
      <c r="F619" s="20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20"/>
      <c r="S619" s="20"/>
      <c r="T619" s="20"/>
      <c r="U619" s="20"/>
      <c r="V619" s="20"/>
      <c r="W619" s="20"/>
      <c r="X619" s="20"/>
      <c r="Y619" s="20"/>
    </row>
    <row r="620">
      <c r="A620" s="19"/>
      <c r="B620" s="19"/>
      <c r="C620" s="19"/>
      <c r="D620" s="19"/>
      <c r="E620" s="19"/>
      <c r="F620" s="20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20"/>
      <c r="S620" s="20"/>
      <c r="T620" s="20"/>
      <c r="U620" s="20"/>
      <c r="V620" s="20"/>
      <c r="W620" s="20"/>
      <c r="X620" s="20"/>
      <c r="Y620" s="20"/>
    </row>
    <row r="621">
      <c r="A621" s="19"/>
      <c r="B621" s="19"/>
      <c r="C621" s="19"/>
      <c r="D621" s="19"/>
      <c r="E621" s="19"/>
      <c r="F621" s="20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20"/>
      <c r="S621" s="20"/>
      <c r="T621" s="20"/>
      <c r="U621" s="20"/>
      <c r="V621" s="20"/>
      <c r="W621" s="20"/>
      <c r="X621" s="20"/>
      <c r="Y621" s="20"/>
    </row>
    <row r="622">
      <c r="A622" s="19"/>
      <c r="B622" s="19"/>
      <c r="C622" s="19"/>
      <c r="D622" s="19"/>
      <c r="E622" s="19"/>
      <c r="F622" s="20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20"/>
      <c r="S622" s="20"/>
      <c r="T622" s="20"/>
      <c r="U622" s="20"/>
      <c r="V622" s="20"/>
      <c r="W622" s="20"/>
      <c r="X622" s="20"/>
      <c r="Y622" s="20"/>
    </row>
    <row r="623">
      <c r="A623" s="19"/>
      <c r="B623" s="19"/>
      <c r="C623" s="19"/>
      <c r="D623" s="19"/>
      <c r="E623" s="19"/>
      <c r="F623" s="20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20"/>
      <c r="S623" s="20"/>
      <c r="T623" s="20"/>
      <c r="U623" s="20"/>
      <c r="V623" s="20"/>
      <c r="W623" s="20"/>
      <c r="X623" s="20"/>
      <c r="Y623" s="20"/>
    </row>
    <row r="624">
      <c r="A624" s="19"/>
      <c r="B624" s="19"/>
      <c r="C624" s="19"/>
      <c r="D624" s="19"/>
      <c r="E624" s="19"/>
      <c r="F624" s="20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20"/>
      <c r="S624" s="20"/>
      <c r="T624" s="20"/>
      <c r="U624" s="20"/>
      <c r="V624" s="20"/>
      <c r="W624" s="20"/>
      <c r="X624" s="20"/>
      <c r="Y624" s="20"/>
    </row>
    <row r="625">
      <c r="A625" s="19"/>
      <c r="B625" s="19"/>
      <c r="C625" s="19"/>
      <c r="D625" s="19"/>
      <c r="E625" s="19"/>
      <c r="F625" s="20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20"/>
      <c r="S625" s="20"/>
      <c r="T625" s="20"/>
      <c r="U625" s="20"/>
      <c r="V625" s="20"/>
      <c r="W625" s="20"/>
      <c r="X625" s="20"/>
      <c r="Y625" s="20"/>
    </row>
    <row r="626">
      <c r="A626" s="19"/>
      <c r="B626" s="19"/>
      <c r="C626" s="19"/>
      <c r="D626" s="19"/>
      <c r="E626" s="19"/>
      <c r="F626" s="20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20"/>
      <c r="S626" s="20"/>
      <c r="T626" s="20"/>
      <c r="U626" s="20"/>
      <c r="V626" s="20"/>
      <c r="W626" s="20"/>
      <c r="X626" s="20"/>
      <c r="Y626" s="20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20"/>
      <c r="S627" s="20"/>
      <c r="T627" s="20"/>
      <c r="U627" s="20"/>
      <c r="V627" s="20"/>
      <c r="W627" s="20"/>
      <c r="X627" s="20"/>
      <c r="Y627" s="20"/>
    </row>
    <row r="628">
      <c r="A628" s="19"/>
      <c r="B628" s="19"/>
      <c r="C628" s="19"/>
      <c r="D628" s="19"/>
      <c r="E628" s="19"/>
      <c r="F628" s="20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20"/>
      <c r="S628" s="20"/>
      <c r="T628" s="20"/>
      <c r="U628" s="20"/>
      <c r="V628" s="20"/>
      <c r="W628" s="20"/>
      <c r="X628" s="20"/>
      <c r="Y628" s="20"/>
    </row>
    <row r="629">
      <c r="A629" s="19"/>
      <c r="B629" s="19"/>
      <c r="C629" s="19"/>
      <c r="D629" s="19"/>
      <c r="E629" s="19"/>
      <c r="F629" s="20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20"/>
      <c r="S629" s="20"/>
      <c r="T629" s="20"/>
      <c r="U629" s="20"/>
      <c r="V629" s="20"/>
      <c r="W629" s="20"/>
      <c r="X629" s="20"/>
      <c r="Y629" s="20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20"/>
      <c r="S630" s="20"/>
      <c r="T630" s="20"/>
      <c r="U630" s="20"/>
      <c r="V630" s="20"/>
      <c r="W630" s="20"/>
      <c r="X630" s="20"/>
      <c r="Y630" s="20"/>
    </row>
    <row r="631">
      <c r="A631" s="19"/>
      <c r="B631" s="19"/>
      <c r="C631" s="19"/>
      <c r="D631" s="19"/>
      <c r="E631" s="19"/>
      <c r="F631" s="20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20"/>
      <c r="S631" s="20"/>
      <c r="T631" s="20"/>
      <c r="U631" s="20"/>
      <c r="V631" s="20"/>
      <c r="W631" s="20"/>
      <c r="X631" s="20"/>
      <c r="Y631" s="20"/>
    </row>
    <row r="632">
      <c r="A632" s="19"/>
      <c r="B632" s="19"/>
      <c r="C632" s="19"/>
      <c r="D632" s="19"/>
      <c r="E632" s="19"/>
      <c r="F632" s="20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20"/>
      <c r="S632" s="20"/>
      <c r="T632" s="20"/>
      <c r="U632" s="20"/>
      <c r="V632" s="20"/>
      <c r="W632" s="20"/>
      <c r="X632" s="20"/>
      <c r="Y632" s="20"/>
    </row>
    <row r="633">
      <c r="A633" s="19"/>
      <c r="B633" s="19"/>
      <c r="C633" s="19"/>
      <c r="D633" s="19"/>
      <c r="E633" s="19"/>
      <c r="F633" s="20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20"/>
      <c r="S633" s="20"/>
      <c r="T633" s="20"/>
      <c r="U633" s="20"/>
      <c r="V633" s="20"/>
      <c r="W633" s="20"/>
      <c r="X633" s="20"/>
      <c r="Y633" s="20"/>
    </row>
    <row r="634">
      <c r="A634" s="19"/>
      <c r="B634" s="19"/>
      <c r="C634" s="19"/>
      <c r="D634" s="19"/>
      <c r="E634" s="19"/>
      <c r="F634" s="20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20"/>
      <c r="S634" s="20"/>
      <c r="T634" s="20"/>
      <c r="U634" s="20"/>
      <c r="V634" s="20"/>
      <c r="W634" s="20"/>
      <c r="X634" s="20"/>
      <c r="Y634" s="20"/>
    </row>
    <row r="635">
      <c r="A635" s="19"/>
      <c r="B635" s="19"/>
      <c r="C635" s="19"/>
      <c r="D635" s="19"/>
      <c r="E635" s="19"/>
      <c r="F635" s="20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20"/>
      <c r="S635" s="20"/>
      <c r="T635" s="20"/>
      <c r="U635" s="20"/>
      <c r="V635" s="20"/>
      <c r="W635" s="20"/>
      <c r="X635" s="20"/>
      <c r="Y635" s="20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20"/>
      <c r="S636" s="20"/>
      <c r="T636" s="20"/>
      <c r="U636" s="20"/>
      <c r="V636" s="20"/>
      <c r="W636" s="20"/>
      <c r="X636" s="20"/>
      <c r="Y636" s="20"/>
    </row>
    <row r="637">
      <c r="A637" s="19"/>
      <c r="B637" s="19"/>
      <c r="C637" s="19"/>
      <c r="D637" s="19"/>
      <c r="E637" s="19"/>
      <c r="F637" s="20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20"/>
      <c r="S637" s="20"/>
      <c r="T637" s="20"/>
      <c r="U637" s="20"/>
      <c r="V637" s="20"/>
      <c r="W637" s="20"/>
      <c r="X637" s="20"/>
      <c r="Y637" s="20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20"/>
      <c r="S638" s="20"/>
      <c r="T638" s="20"/>
      <c r="U638" s="20"/>
      <c r="V638" s="20"/>
      <c r="W638" s="20"/>
      <c r="X638" s="20"/>
      <c r="Y638" s="20"/>
    </row>
    <row r="639">
      <c r="A639" s="19"/>
      <c r="B639" s="19"/>
      <c r="C639" s="19"/>
      <c r="D639" s="19"/>
      <c r="E639" s="19"/>
      <c r="F639" s="20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20"/>
      <c r="S639" s="20"/>
      <c r="T639" s="20"/>
      <c r="U639" s="20"/>
      <c r="V639" s="20"/>
      <c r="W639" s="20"/>
      <c r="X639" s="20"/>
      <c r="Y639" s="20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20"/>
      <c r="S640" s="20"/>
      <c r="T640" s="20"/>
      <c r="U640" s="20"/>
      <c r="V640" s="20"/>
      <c r="W640" s="20"/>
      <c r="X640" s="20"/>
      <c r="Y640" s="20"/>
    </row>
    <row r="641">
      <c r="A641" s="19"/>
      <c r="B641" s="19"/>
      <c r="C641" s="19"/>
      <c r="D641" s="19"/>
      <c r="E641" s="19"/>
      <c r="F641" s="20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20"/>
      <c r="S641" s="20"/>
      <c r="T641" s="20"/>
      <c r="U641" s="20"/>
      <c r="V641" s="20"/>
      <c r="W641" s="20"/>
      <c r="X641" s="20"/>
      <c r="Y641" s="20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20"/>
      <c r="S642" s="20"/>
      <c r="T642" s="20"/>
      <c r="U642" s="20"/>
      <c r="V642" s="20"/>
      <c r="W642" s="20"/>
      <c r="X642" s="20"/>
      <c r="Y642" s="20"/>
    </row>
    <row r="643">
      <c r="A643" s="19"/>
      <c r="B643" s="19"/>
      <c r="C643" s="19"/>
      <c r="D643" s="19"/>
      <c r="E643" s="19"/>
      <c r="F643" s="20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20"/>
      <c r="S643" s="20"/>
      <c r="T643" s="20"/>
      <c r="U643" s="20"/>
      <c r="V643" s="20"/>
      <c r="W643" s="20"/>
      <c r="X643" s="20"/>
      <c r="Y643" s="20"/>
    </row>
    <row r="644">
      <c r="A644" s="19"/>
      <c r="B644" s="19"/>
      <c r="C644" s="19"/>
      <c r="D644" s="19"/>
      <c r="E644" s="19"/>
      <c r="F644" s="20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20"/>
      <c r="S644" s="20"/>
      <c r="T644" s="20"/>
      <c r="U644" s="20"/>
      <c r="V644" s="20"/>
      <c r="W644" s="20"/>
      <c r="X644" s="20"/>
      <c r="Y644" s="20"/>
    </row>
    <row r="645">
      <c r="A645" s="19"/>
      <c r="B645" s="19"/>
      <c r="C645" s="19"/>
      <c r="D645" s="19"/>
      <c r="E645" s="19"/>
      <c r="F645" s="20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20"/>
      <c r="S645" s="20"/>
      <c r="T645" s="20"/>
      <c r="U645" s="20"/>
      <c r="V645" s="20"/>
      <c r="W645" s="20"/>
      <c r="X645" s="20"/>
      <c r="Y645" s="20"/>
    </row>
    <row r="646">
      <c r="A646" s="19"/>
      <c r="B646" s="19"/>
      <c r="C646" s="19"/>
      <c r="D646" s="19"/>
      <c r="E646" s="19"/>
      <c r="F646" s="20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20"/>
      <c r="S646" s="20"/>
      <c r="T646" s="20"/>
      <c r="U646" s="20"/>
      <c r="V646" s="20"/>
      <c r="W646" s="20"/>
      <c r="X646" s="20"/>
      <c r="Y646" s="20"/>
    </row>
    <row r="647">
      <c r="A647" s="19"/>
      <c r="B647" s="19"/>
      <c r="C647" s="19"/>
      <c r="D647" s="19"/>
      <c r="E647" s="19"/>
      <c r="F647" s="20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20"/>
      <c r="S647" s="20"/>
      <c r="T647" s="20"/>
      <c r="U647" s="20"/>
      <c r="V647" s="20"/>
      <c r="W647" s="20"/>
      <c r="X647" s="20"/>
      <c r="Y647" s="20"/>
    </row>
    <row r="648">
      <c r="A648" s="19"/>
      <c r="B648" s="19"/>
      <c r="C648" s="19"/>
      <c r="D648" s="19"/>
      <c r="E648" s="19"/>
      <c r="F648" s="20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20"/>
      <c r="S648" s="20"/>
      <c r="T648" s="20"/>
      <c r="U648" s="20"/>
      <c r="V648" s="20"/>
      <c r="W648" s="20"/>
      <c r="X648" s="20"/>
      <c r="Y648" s="20"/>
    </row>
    <row r="649">
      <c r="A649" s="19"/>
      <c r="B649" s="19"/>
      <c r="C649" s="19"/>
      <c r="D649" s="19"/>
      <c r="E649" s="19"/>
      <c r="F649" s="20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20"/>
      <c r="S649" s="20"/>
      <c r="T649" s="20"/>
      <c r="U649" s="20"/>
      <c r="V649" s="20"/>
      <c r="W649" s="20"/>
      <c r="X649" s="20"/>
      <c r="Y649" s="20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20"/>
      <c r="S650" s="20"/>
      <c r="T650" s="20"/>
      <c r="U650" s="20"/>
      <c r="V650" s="20"/>
      <c r="W650" s="20"/>
      <c r="X650" s="20"/>
      <c r="Y650" s="20"/>
    </row>
    <row r="651">
      <c r="A651" s="19"/>
      <c r="B651" s="19"/>
      <c r="C651" s="19"/>
      <c r="D651" s="19"/>
      <c r="E651" s="19"/>
      <c r="F651" s="20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20"/>
      <c r="S651" s="20"/>
      <c r="T651" s="20"/>
      <c r="U651" s="20"/>
      <c r="V651" s="20"/>
      <c r="W651" s="20"/>
      <c r="X651" s="20"/>
      <c r="Y651" s="20"/>
    </row>
    <row r="652">
      <c r="A652" s="19"/>
      <c r="B652" s="19"/>
      <c r="C652" s="19"/>
      <c r="D652" s="19"/>
      <c r="E652" s="19"/>
      <c r="F652" s="20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20"/>
      <c r="S652" s="20"/>
      <c r="T652" s="20"/>
      <c r="U652" s="20"/>
      <c r="V652" s="20"/>
      <c r="W652" s="20"/>
      <c r="X652" s="20"/>
      <c r="Y652" s="20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20"/>
      <c r="S653" s="20"/>
      <c r="T653" s="20"/>
      <c r="U653" s="20"/>
      <c r="V653" s="20"/>
      <c r="W653" s="20"/>
      <c r="X653" s="20"/>
      <c r="Y653" s="20"/>
    </row>
    <row r="654">
      <c r="A654" s="19"/>
      <c r="B654" s="19"/>
      <c r="C654" s="19"/>
      <c r="D654" s="19"/>
      <c r="E654" s="19"/>
      <c r="F654" s="20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20"/>
      <c r="S654" s="20"/>
      <c r="T654" s="20"/>
      <c r="U654" s="20"/>
      <c r="V654" s="20"/>
      <c r="W654" s="20"/>
      <c r="X654" s="20"/>
      <c r="Y654" s="20"/>
    </row>
    <row r="655">
      <c r="A655" s="19"/>
      <c r="B655" s="19"/>
      <c r="C655" s="19"/>
      <c r="D655" s="19"/>
      <c r="E655" s="19"/>
      <c r="F655" s="20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20"/>
      <c r="S655" s="20"/>
      <c r="T655" s="20"/>
      <c r="U655" s="20"/>
      <c r="V655" s="20"/>
      <c r="W655" s="20"/>
      <c r="X655" s="20"/>
      <c r="Y655" s="20"/>
    </row>
    <row r="656">
      <c r="A656" s="19"/>
      <c r="B656" s="19"/>
      <c r="C656" s="19"/>
      <c r="D656" s="19"/>
      <c r="E656" s="19"/>
      <c r="F656" s="20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20"/>
      <c r="S656" s="20"/>
      <c r="T656" s="20"/>
      <c r="U656" s="20"/>
      <c r="V656" s="20"/>
      <c r="W656" s="20"/>
      <c r="X656" s="20"/>
      <c r="Y656" s="20"/>
    </row>
    <row r="657">
      <c r="A657" s="19"/>
      <c r="B657" s="19"/>
      <c r="C657" s="19"/>
      <c r="D657" s="19"/>
      <c r="E657" s="19"/>
      <c r="F657" s="20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20"/>
      <c r="S657" s="20"/>
      <c r="T657" s="20"/>
      <c r="U657" s="20"/>
      <c r="V657" s="20"/>
      <c r="W657" s="20"/>
      <c r="X657" s="20"/>
      <c r="Y657" s="20"/>
    </row>
    <row r="658">
      <c r="A658" s="19"/>
      <c r="B658" s="19"/>
      <c r="C658" s="19"/>
      <c r="D658" s="19"/>
      <c r="E658" s="19"/>
      <c r="F658" s="20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20"/>
      <c r="S658" s="20"/>
      <c r="T658" s="20"/>
      <c r="U658" s="20"/>
      <c r="V658" s="20"/>
      <c r="W658" s="20"/>
      <c r="X658" s="20"/>
      <c r="Y658" s="20"/>
    </row>
    <row r="659">
      <c r="A659" s="19"/>
      <c r="B659" s="19"/>
      <c r="C659" s="19"/>
      <c r="D659" s="19"/>
      <c r="E659" s="19"/>
      <c r="F659" s="20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20"/>
      <c r="S659" s="20"/>
      <c r="T659" s="20"/>
      <c r="U659" s="20"/>
      <c r="V659" s="20"/>
      <c r="W659" s="20"/>
      <c r="X659" s="20"/>
      <c r="Y659" s="20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20"/>
      <c r="S660" s="20"/>
      <c r="T660" s="20"/>
      <c r="U660" s="20"/>
      <c r="V660" s="20"/>
      <c r="W660" s="20"/>
      <c r="X660" s="20"/>
      <c r="Y660" s="20"/>
    </row>
    <row r="661">
      <c r="A661" s="19"/>
      <c r="B661" s="19"/>
      <c r="C661" s="19"/>
      <c r="D661" s="19"/>
      <c r="E661" s="19"/>
      <c r="F661" s="20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20"/>
      <c r="S661" s="20"/>
      <c r="T661" s="20"/>
      <c r="U661" s="20"/>
      <c r="V661" s="20"/>
      <c r="W661" s="20"/>
      <c r="X661" s="20"/>
      <c r="Y661" s="20"/>
    </row>
    <row r="662">
      <c r="A662" s="19"/>
      <c r="B662" s="19"/>
      <c r="C662" s="19"/>
      <c r="D662" s="19"/>
      <c r="E662" s="19"/>
      <c r="F662" s="20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20"/>
      <c r="S662" s="20"/>
      <c r="T662" s="20"/>
      <c r="U662" s="20"/>
      <c r="V662" s="20"/>
      <c r="W662" s="20"/>
      <c r="X662" s="20"/>
      <c r="Y662" s="20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20"/>
      <c r="S663" s="20"/>
      <c r="T663" s="20"/>
      <c r="U663" s="20"/>
      <c r="V663" s="20"/>
      <c r="W663" s="20"/>
      <c r="X663" s="20"/>
      <c r="Y663" s="20"/>
    </row>
    <row r="664">
      <c r="A664" s="19"/>
      <c r="B664" s="19"/>
      <c r="C664" s="19"/>
      <c r="D664" s="19"/>
      <c r="E664" s="19"/>
      <c r="F664" s="20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20"/>
      <c r="S664" s="20"/>
      <c r="T664" s="20"/>
      <c r="U664" s="20"/>
      <c r="V664" s="20"/>
      <c r="W664" s="20"/>
      <c r="X664" s="20"/>
      <c r="Y664" s="20"/>
    </row>
    <row r="665">
      <c r="A665" s="19"/>
      <c r="B665" s="19"/>
      <c r="C665" s="19"/>
      <c r="D665" s="19"/>
      <c r="E665" s="19"/>
      <c r="F665" s="20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20"/>
      <c r="S665" s="20"/>
      <c r="T665" s="20"/>
      <c r="U665" s="20"/>
      <c r="V665" s="20"/>
      <c r="W665" s="20"/>
      <c r="X665" s="20"/>
      <c r="Y665" s="20"/>
    </row>
    <row r="666">
      <c r="A666" s="19"/>
      <c r="B666" s="19"/>
      <c r="C666" s="19"/>
      <c r="D666" s="19"/>
      <c r="E666" s="19"/>
      <c r="F666" s="20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20"/>
      <c r="S666" s="20"/>
      <c r="T666" s="20"/>
      <c r="U666" s="20"/>
      <c r="V666" s="20"/>
      <c r="W666" s="20"/>
      <c r="X666" s="20"/>
      <c r="Y666" s="20"/>
    </row>
    <row r="667">
      <c r="A667" s="19"/>
      <c r="B667" s="19"/>
      <c r="C667" s="19"/>
      <c r="D667" s="19"/>
      <c r="E667" s="19"/>
      <c r="F667" s="20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20"/>
      <c r="S667" s="20"/>
      <c r="T667" s="20"/>
      <c r="U667" s="20"/>
      <c r="V667" s="20"/>
      <c r="W667" s="20"/>
      <c r="X667" s="20"/>
      <c r="Y667" s="20"/>
    </row>
    <row r="668">
      <c r="A668" s="19"/>
      <c r="B668" s="19"/>
      <c r="C668" s="19"/>
      <c r="D668" s="19"/>
      <c r="E668" s="19"/>
      <c r="F668" s="20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20"/>
      <c r="S668" s="20"/>
      <c r="T668" s="20"/>
      <c r="U668" s="20"/>
      <c r="V668" s="20"/>
      <c r="W668" s="20"/>
      <c r="X668" s="20"/>
      <c r="Y668" s="20"/>
    </row>
    <row r="669">
      <c r="A669" s="19"/>
      <c r="B669" s="19"/>
      <c r="C669" s="19"/>
      <c r="D669" s="19"/>
      <c r="E669" s="19"/>
      <c r="F669" s="20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20"/>
      <c r="S669" s="20"/>
      <c r="T669" s="20"/>
      <c r="U669" s="20"/>
      <c r="V669" s="20"/>
      <c r="W669" s="20"/>
      <c r="X669" s="20"/>
      <c r="Y669" s="20"/>
    </row>
    <row r="670">
      <c r="A670" s="19"/>
      <c r="B670" s="19"/>
      <c r="C670" s="19"/>
      <c r="D670" s="19"/>
      <c r="E670" s="19"/>
      <c r="F670" s="20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20"/>
      <c r="S670" s="20"/>
      <c r="T670" s="20"/>
      <c r="U670" s="20"/>
      <c r="V670" s="20"/>
      <c r="W670" s="20"/>
      <c r="X670" s="20"/>
      <c r="Y670" s="20"/>
    </row>
    <row r="671">
      <c r="A671" s="19"/>
      <c r="B671" s="19"/>
      <c r="C671" s="19"/>
      <c r="D671" s="19"/>
      <c r="E671" s="19"/>
      <c r="F671" s="20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20"/>
      <c r="S671" s="20"/>
      <c r="T671" s="20"/>
      <c r="U671" s="20"/>
      <c r="V671" s="20"/>
      <c r="W671" s="20"/>
      <c r="X671" s="20"/>
      <c r="Y671" s="20"/>
    </row>
    <row r="672">
      <c r="A672" s="19"/>
      <c r="B672" s="19"/>
      <c r="C672" s="19"/>
      <c r="D672" s="19"/>
      <c r="E672" s="19"/>
      <c r="F672" s="20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20"/>
      <c r="S672" s="20"/>
      <c r="T672" s="20"/>
      <c r="U672" s="20"/>
      <c r="V672" s="20"/>
      <c r="W672" s="20"/>
      <c r="X672" s="20"/>
      <c r="Y672" s="20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20"/>
      <c r="S673" s="20"/>
      <c r="T673" s="20"/>
      <c r="U673" s="20"/>
      <c r="V673" s="20"/>
      <c r="W673" s="20"/>
      <c r="X673" s="20"/>
      <c r="Y673" s="20"/>
    </row>
    <row r="674">
      <c r="A674" s="19"/>
      <c r="B674" s="19"/>
      <c r="C674" s="19"/>
      <c r="D674" s="19"/>
      <c r="E674" s="19"/>
      <c r="F674" s="20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20"/>
      <c r="S674" s="20"/>
      <c r="T674" s="20"/>
      <c r="U674" s="20"/>
      <c r="V674" s="20"/>
      <c r="W674" s="20"/>
      <c r="X674" s="20"/>
      <c r="Y674" s="20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20"/>
      <c r="S675" s="20"/>
      <c r="T675" s="20"/>
      <c r="U675" s="20"/>
      <c r="V675" s="20"/>
      <c r="W675" s="20"/>
      <c r="X675" s="20"/>
      <c r="Y675" s="20"/>
    </row>
    <row r="676">
      <c r="A676" s="19"/>
      <c r="B676" s="19"/>
      <c r="C676" s="19"/>
      <c r="D676" s="19"/>
      <c r="E676" s="19"/>
      <c r="F676" s="20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20"/>
      <c r="S676" s="20"/>
      <c r="T676" s="20"/>
      <c r="U676" s="20"/>
      <c r="V676" s="20"/>
      <c r="W676" s="20"/>
      <c r="X676" s="20"/>
      <c r="Y676" s="20"/>
    </row>
    <row r="677">
      <c r="A677" s="19"/>
      <c r="B677" s="19"/>
      <c r="C677" s="19"/>
      <c r="D677" s="19"/>
      <c r="E677" s="19"/>
      <c r="F677" s="20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20"/>
      <c r="S677" s="20"/>
      <c r="T677" s="20"/>
      <c r="U677" s="20"/>
      <c r="V677" s="20"/>
      <c r="W677" s="20"/>
      <c r="X677" s="20"/>
      <c r="Y677" s="20"/>
    </row>
    <row r="678">
      <c r="A678" s="19"/>
      <c r="B678" s="19"/>
      <c r="C678" s="19"/>
      <c r="D678" s="19"/>
      <c r="E678" s="19"/>
      <c r="F678" s="20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20"/>
      <c r="S678" s="20"/>
      <c r="T678" s="20"/>
      <c r="U678" s="20"/>
      <c r="V678" s="20"/>
      <c r="W678" s="20"/>
      <c r="X678" s="20"/>
      <c r="Y678" s="20"/>
    </row>
    <row r="679">
      <c r="A679" s="19"/>
      <c r="B679" s="19"/>
      <c r="C679" s="19"/>
      <c r="D679" s="19"/>
      <c r="E679" s="19"/>
      <c r="F679" s="20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20"/>
      <c r="S679" s="20"/>
      <c r="T679" s="20"/>
      <c r="U679" s="20"/>
      <c r="V679" s="20"/>
      <c r="W679" s="20"/>
      <c r="X679" s="20"/>
      <c r="Y679" s="20"/>
    </row>
    <row r="680">
      <c r="A680" s="19"/>
      <c r="B680" s="19"/>
      <c r="C680" s="19"/>
      <c r="D680" s="19"/>
      <c r="E680" s="19"/>
      <c r="F680" s="20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20"/>
      <c r="S680" s="20"/>
      <c r="T680" s="20"/>
      <c r="U680" s="20"/>
      <c r="V680" s="20"/>
      <c r="W680" s="20"/>
      <c r="X680" s="20"/>
      <c r="Y680" s="20"/>
    </row>
    <row r="681">
      <c r="A681" s="19"/>
      <c r="B681" s="19"/>
      <c r="C681" s="19"/>
      <c r="D681" s="19"/>
      <c r="E681" s="19"/>
      <c r="F681" s="20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20"/>
      <c r="S681" s="20"/>
      <c r="T681" s="20"/>
      <c r="U681" s="20"/>
      <c r="V681" s="20"/>
      <c r="W681" s="20"/>
      <c r="X681" s="20"/>
      <c r="Y681" s="20"/>
    </row>
    <row r="682">
      <c r="A682" s="19"/>
      <c r="B682" s="19"/>
      <c r="C682" s="19"/>
      <c r="D682" s="19"/>
      <c r="E682" s="19"/>
      <c r="F682" s="20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20"/>
      <c r="S682" s="20"/>
      <c r="T682" s="20"/>
      <c r="U682" s="20"/>
      <c r="V682" s="20"/>
      <c r="W682" s="20"/>
      <c r="X682" s="20"/>
      <c r="Y682" s="20"/>
    </row>
    <row r="683">
      <c r="A683" s="19"/>
      <c r="B683" s="19"/>
      <c r="C683" s="19"/>
      <c r="D683" s="19"/>
      <c r="E683" s="19"/>
      <c r="F683" s="20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20"/>
      <c r="S683" s="20"/>
      <c r="T683" s="20"/>
      <c r="U683" s="20"/>
      <c r="V683" s="20"/>
      <c r="W683" s="20"/>
      <c r="X683" s="20"/>
      <c r="Y683" s="20"/>
    </row>
    <row r="684">
      <c r="A684" s="19"/>
      <c r="B684" s="19"/>
      <c r="C684" s="19"/>
      <c r="D684" s="19"/>
      <c r="E684" s="19"/>
      <c r="F684" s="20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20"/>
      <c r="S684" s="20"/>
      <c r="T684" s="20"/>
      <c r="U684" s="20"/>
      <c r="V684" s="20"/>
      <c r="W684" s="20"/>
      <c r="X684" s="20"/>
      <c r="Y684" s="20"/>
    </row>
    <row r="685">
      <c r="A685" s="19"/>
      <c r="B685" s="19"/>
      <c r="C685" s="19"/>
      <c r="D685" s="19"/>
      <c r="E685" s="19"/>
      <c r="F685" s="20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20"/>
      <c r="S685" s="20"/>
      <c r="T685" s="20"/>
      <c r="U685" s="20"/>
      <c r="V685" s="20"/>
      <c r="W685" s="20"/>
      <c r="X685" s="20"/>
      <c r="Y685" s="20"/>
    </row>
    <row r="686">
      <c r="A686" s="19"/>
      <c r="B686" s="19"/>
      <c r="C686" s="19"/>
      <c r="D686" s="19"/>
      <c r="E686" s="19"/>
      <c r="F686" s="20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20"/>
      <c r="S686" s="20"/>
      <c r="T686" s="20"/>
      <c r="U686" s="20"/>
      <c r="V686" s="20"/>
      <c r="W686" s="20"/>
      <c r="X686" s="20"/>
      <c r="Y686" s="20"/>
    </row>
    <row r="687">
      <c r="A687" s="19"/>
      <c r="B687" s="19"/>
      <c r="C687" s="19"/>
      <c r="D687" s="19"/>
      <c r="E687" s="19"/>
      <c r="F687" s="20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20"/>
      <c r="S687" s="20"/>
      <c r="T687" s="20"/>
      <c r="U687" s="20"/>
      <c r="V687" s="20"/>
      <c r="W687" s="20"/>
      <c r="X687" s="20"/>
      <c r="Y687" s="20"/>
    </row>
    <row r="688">
      <c r="A688" s="19"/>
      <c r="B688" s="19"/>
      <c r="C688" s="19"/>
      <c r="D688" s="19"/>
      <c r="E688" s="19"/>
      <c r="F688" s="20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20"/>
      <c r="S688" s="20"/>
      <c r="T688" s="20"/>
      <c r="U688" s="20"/>
      <c r="V688" s="20"/>
      <c r="W688" s="20"/>
      <c r="X688" s="20"/>
      <c r="Y688" s="20"/>
    </row>
    <row r="689">
      <c r="A689" s="19"/>
      <c r="B689" s="19"/>
      <c r="C689" s="19"/>
      <c r="D689" s="19"/>
      <c r="E689" s="19"/>
      <c r="F689" s="20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20"/>
      <c r="S689" s="20"/>
      <c r="T689" s="20"/>
      <c r="U689" s="20"/>
      <c r="V689" s="20"/>
      <c r="W689" s="20"/>
      <c r="X689" s="20"/>
      <c r="Y689" s="20"/>
    </row>
    <row r="690">
      <c r="A690" s="19"/>
      <c r="B690" s="19"/>
      <c r="C690" s="19"/>
      <c r="D690" s="19"/>
      <c r="E690" s="19"/>
      <c r="F690" s="20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20"/>
      <c r="S690" s="20"/>
      <c r="T690" s="20"/>
      <c r="U690" s="20"/>
      <c r="V690" s="20"/>
      <c r="W690" s="20"/>
      <c r="X690" s="20"/>
      <c r="Y690" s="20"/>
    </row>
    <row r="691">
      <c r="A691" s="19"/>
      <c r="B691" s="19"/>
      <c r="C691" s="19"/>
      <c r="D691" s="19"/>
      <c r="E691" s="19"/>
      <c r="F691" s="20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20"/>
      <c r="S691" s="20"/>
      <c r="T691" s="20"/>
      <c r="U691" s="20"/>
      <c r="V691" s="20"/>
      <c r="W691" s="20"/>
      <c r="X691" s="20"/>
      <c r="Y691" s="20"/>
    </row>
    <row r="692">
      <c r="A692" s="19"/>
      <c r="B692" s="19"/>
      <c r="C692" s="19"/>
      <c r="D692" s="19"/>
      <c r="E692" s="19"/>
      <c r="F692" s="20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20"/>
      <c r="S692" s="20"/>
      <c r="T692" s="20"/>
      <c r="U692" s="20"/>
      <c r="V692" s="20"/>
      <c r="W692" s="20"/>
      <c r="X692" s="20"/>
      <c r="Y692" s="20"/>
    </row>
    <row r="693">
      <c r="A693" s="19"/>
      <c r="B693" s="19"/>
      <c r="C693" s="19"/>
      <c r="D693" s="19"/>
      <c r="E693" s="19"/>
      <c r="F693" s="20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20"/>
      <c r="S693" s="20"/>
      <c r="T693" s="20"/>
      <c r="U693" s="20"/>
      <c r="V693" s="20"/>
      <c r="W693" s="20"/>
      <c r="X693" s="20"/>
      <c r="Y693" s="20"/>
    </row>
    <row r="694">
      <c r="A694" s="19"/>
      <c r="B694" s="19"/>
      <c r="C694" s="19"/>
      <c r="D694" s="19"/>
      <c r="E694" s="19"/>
      <c r="F694" s="20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20"/>
      <c r="S694" s="20"/>
      <c r="T694" s="20"/>
      <c r="U694" s="20"/>
      <c r="V694" s="20"/>
      <c r="W694" s="20"/>
      <c r="X694" s="20"/>
      <c r="Y694" s="20"/>
    </row>
    <row r="695">
      <c r="A695" s="19"/>
      <c r="B695" s="19"/>
      <c r="C695" s="19"/>
      <c r="D695" s="19"/>
      <c r="E695" s="19"/>
      <c r="F695" s="20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20"/>
      <c r="S695" s="20"/>
      <c r="T695" s="20"/>
      <c r="U695" s="20"/>
      <c r="V695" s="20"/>
      <c r="W695" s="20"/>
      <c r="X695" s="20"/>
      <c r="Y695" s="20"/>
    </row>
    <row r="696">
      <c r="A696" s="19"/>
      <c r="B696" s="19"/>
      <c r="C696" s="19"/>
      <c r="D696" s="19"/>
      <c r="E696" s="19"/>
      <c r="F696" s="20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20"/>
      <c r="S696" s="20"/>
      <c r="T696" s="20"/>
      <c r="U696" s="20"/>
      <c r="V696" s="20"/>
      <c r="W696" s="20"/>
      <c r="X696" s="20"/>
      <c r="Y696" s="20"/>
    </row>
    <row r="697">
      <c r="A697" s="19"/>
      <c r="B697" s="19"/>
      <c r="C697" s="19"/>
      <c r="D697" s="19"/>
      <c r="E697" s="19"/>
      <c r="F697" s="20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20"/>
      <c r="S697" s="20"/>
      <c r="T697" s="20"/>
      <c r="U697" s="20"/>
      <c r="V697" s="20"/>
      <c r="W697" s="20"/>
      <c r="X697" s="20"/>
      <c r="Y697" s="20"/>
    </row>
    <row r="698">
      <c r="A698" s="19"/>
      <c r="B698" s="19"/>
      <c r="C698" s="19"/>
      <c r="D698" s="19"/>
      <c r="E698" s="19"/>
      <c r="F698" s="20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20"/>
      <c r="S698" s="20"/>
      <c r="T698" s="20"/>
      <c r="U698" s="20"/>
      <c r="V698" s="20"/>
      <c r="W698" s="20"/>
      <c r="X698" s="20"/>
      <c r="Y698" s="20"/>
    </row>
    <row r="699">
      <c r="A699" s="19"/>
      <c r="B699" s="19"/>
      <c r="C699" s="19"/>
      <c r="D699" s="19"/>
      <c r="E699" s="19"/>
      <c r="F699" s="20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20"/>
      <c r="S699" s="20"/>
      <c r="T699" s="20"/>
      <c r="U699" s="20"/>
      <c r="V699" s="20"/>
      <c r="W699" s="20"/>
      <c r="X699" s="20"/>
      <c r="Y699" s="20"/>
    </row>
    <row r="700">
      <c r="A700" s="19"/>
      <c r="B700" s="19"/>
      <c r="C700" s="19"/>
      <c r="D700" s="19"/>
      <c r="E700" s="19"/>
      <c r="F700" s="20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20"/>
      <c r="S700" s="20"/>
      <c r="T700" s="20"/>
      <c r="U700" s="20"/>
      <c r="V700" s="20"/>
      <c r="W700" s="20"/>
      <c r="X700" s="20"/>
      <c r="Y700" s="20"/>
    </row>
    <row r="701">
      <c r="A701" s="19"/>
      <c r="B701" s="19"/>
      <c r="C701" s="19"/>
      <c r="D701" s="19"/>
      <c r="E701" s="19"/>
      <c r="F701" s="20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20"/>
      <c r="S701" s="20"/>
      <c r="T701" s="20"/>
      <c r="U701" s="20"/>
      <c r="V701" s="20"/>
      <c r="W701" s="20"/>
      <c r="X701" s="20"/>
      <c r="Y701" s="20"/>
    </row>
    <row r="702">
      <c r="A702" s="19"/>
      <c r="B702" s="19"/>
      <c r="C702" s="19"/>
      <c r="D702" s="19"/>
      <c r="E702" s="19"/>
      <c r="F702" s="20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20"/>
      <c r="S702" s="20"/>
      <c r="T702" s="20"/>
      <c r="U702" s="20"/>
      <c r="V702" s="20"/>
      <c r="W702" s="20"/>
      <c r="X702" s="20"/>
      <c r="Y702" s="20"/>
    </row>
    <row r="703">
      <c r="A703" s="19"/>
      <c r="B703" s="19"/>
      <c r="C703" s="19"/>
      <c r="D703" s="19"/>
      <c r="E703" s="19"/>
      <c r="F703" s="20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20"/>
      <c r="S703" s="20"/>
      <c r="T703" s="20"/>
      <c r="U703" s="20"/>
      <c r="V703" s="20"/>
      <c r="W703" s="20"/>
      <c r="X703" s="20"/>
      <c r="Y703" s="20"/>
    </row>
    <row r="704">
      <c r="A704" s="19"/>
      <c r="B704" s="19"/>
      <c r="C704" s="19"/>
      <c r="D704" s="19"/>
      <c r="E704" s="19"/>
      <c r="F704" s="20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20"/>
      <c r="S704" s="20"/>
      <c r="T704" s="20"/>
      <c r="U704" s="20"/>
      <c r="V704" s="20"/>
      <c r="W704" s="20"/>
      <c r="X704" s="20"/>
      <c r="Y704" s="20"/>
    </row>
    <row r="705">
      <c r="A705" s="19"/>
      <c r="B705" s="19"/>
      <c r="C705" s="19"/>
      <c r="D705" s="19"/>
      <c r="E705" s="19"/>
      <c r="F705" s="20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20"/>
      <c r="S705" s="20"/>
      <c r="T705" s="20"/>
      <c r="U705" s="20"/>
      <c r="V705" s="20"/>
      <c r="W705" s="20"/>
      <c r="X705" s="20"/>
      <c r="Y705" s="20"/>
    </row>
    <row r="706">
      <c r="A706" s="19"/>
      <c r="B706" s="19"/>
      <c r="C706" s="19"/>
      <c r="D706" s="19"/>
      <c r="E706" s="19"/>
      <c r="F706" s="20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20"/>
      <c r="S706" s="20"/>
      <c r="T706" s="20"/>
      <c r="U706" s="20"/>
      <c r="V706" s="20"/>
      <c r="W706" s="20"/>
      <c r="X706" s="20"/>
      <c r="Y706" s="20"/>
    </row>
    <row r="707">
      <c r="A707" s="19"/>
      <c r="B707" s="19"/>
      <c r="C707" s="19"/>
      <c r="D707" s="19"/>
      <c r="E707" s="19"/>
      <c r="F707" s="20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20"/>
      <c r="S707" s="20"/>
      <c r="T707" s="20"/>
      <c r="U707" s="20"/>
      <c r="V707" s="20"/>
      <c r="W707" s="20"/>
      <c r="X707" s="20"/>
      <c r="Y707" s="20"/>
    </row>
    <row r="708">
      <c r="A708" s="19"/>
      <c r="B708" s="19"/>
      <c r="C708" s="19"/>
      <c r="D708" s="19"/>
      <c r="E708" s="19"/>
      <c r="F708" s="20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20"/>
      <c r="S708" s="20"/>
      <c r="T708" s="20"/>
      <c r="U708" s="20"/>
      <c r="V708" s="20"/>
      <c r="W708" s="20"/>
      <c r="X708" s="20"/>
      <c r="Y708" s="20"/>
    </row>
    <row r="709">
      <c r="A709" s="19"/>
      <c r="B709" s="19"/>
      <c r="C709" s="19"/>
      <c r="D709" s="19"/>
      <c r="E709" s="19"/>
      <c r="F709" s="20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20"/>
      <c r="S709" s="20"/>
      <c r="T709" s="20"/>
      <c r="U709" s="20"/>
      <c r="V709" s="20"/>
      <c r="W709" s="20"/>
      <c r="X709" s="20"/>
      <c r="Y709" s="20"/>
    </row>
    <row r="710">
      <c r="A710" s="19"/>
      <c r="B710" s="19"/>
      <c r="C710" s="19"/>
      <c r="D710" s="19"/>
      <c r="E710" s="19"/>
      <c r="F710" s="20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20"/>
      <c r="S710" s="20"/>
      <c r="T710" s="20"/>
      <c r="U710" s="20"/>
      <c r="V710" s="20"/>
      <c r="W710" s="20"/>
      <c r="X710" s="20"/>
      <c r="Y710" s="20"/>
    </row>
    <row r="711">
      <c r="A711" s="19"/>
      <c r="B711" s="19"/>
      <c r="C711" s="19"/>
      <c r="D711" s="19"/>
      <c r="E711" s="19"/>
      <c r="F711" s="20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20"/>
      <c r="S711" s="20"/>
      <c r="T711" s="20"/>
      <c r="U711" s="20"/>
      <c r="V711" s="20"/>
      <c r="W711" s="20"/>
      <c r="X711" s="20"/>
      <c r="Y711" s="20"/>
    </row>
    <row r="712">
      <c r="A712" s="19"/>
      <c r="B712" s="19"/>
      <c r="C712" s="19"/>
      <c r="D712" s="19"/>
      <c r="E712" s="19"/>
      <c r="F712" s="20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20"/>
      <c r="S712" s="20"/>
      <c r="T712" s="20"/>
      <c r="U712" s="20"/>
      <c r="V712" s="20"/>
      <c r="W712" s="20"/>
      <c r="X712" s="20"/>
      <c r="Y712" s="20"/>
    </row>
    <row r="713">
      <c r="A713" s="19"/>
      <c r="B713" s="19"/>
      <c r="C713" s="19"/>
      <c r="D713" s="19"/>
      <c r="E713" s="19"/>
      <c r="F713" s="20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20"/>
      <c r="S713" s="20"/>
      <c r="T713" s="20"/>
      <c r="U713" s="20"/>
      <c r="V713" s="20"/>
      <c r="W713" s="20"/>
      <c r="X713" s="20"/>
      <c r="Y713" s="20"/>
    </row>
    <row r="714">
      <c r="A714" s="19"/>
      <c r="B714" s="19"/>
      <c r="C714" s="19"/>
      <c r="D714" s="19"/>
      <c r="E714" s="19"/>
      <c r="F714" s="20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20"/>
      <c r="S714" s="20"/>
      <c r="T714" s="20"/>
      <c r="U714" s="20"/>
      <c r="V714" s="20"/>
      <c r="W714" s="20"/>
      <c r="X714" s="20"/>
      <c r="Y714" s="20"/>
    </row>
    <row r="715">
      <c r="A715" s="19"/>
      <c r="B715" s="19"/>
      <c r="C715" s="19"/>
      <c r="D715" s="19"/>
      <c r="E715" s="19"/>
      <c r="F715" s="20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20"/>
      <c r="S715" s="20"/>
      <c r="T715" s="20"/>
      <c r="U715" s="20"/>
      <c r="V715" s="20"/>
      <c r="W715" s="20"/>
      <c r="X715" s="20"/>
      <c r="Y715" s="20"/>
    </row>
    <row r="716">
      <c r="A716" s="19"/>
      <c r="B716" s="19"/>
      <c r="C716" s="19"/>
      <c r="D716" s="19"/>
      <c r="E716" s="19"/>
      <c r="F716" s="20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20"/>
      <c r="S716" s="20"/>
      <c r="T716" s="20"/>
      <c r="U716" s="20"/>
      <c r="V716" s="20"/>
      <c r="W716" s="20"/>
      <c r="X716" s="20"/>
      <c r="Y716" s="20"/>
    </row>
    <row r="717">
      <c r="A717" s="19"/>
      <c r="B717" s="19"/>
      <c r="C717" s="19"/>
      <c r="D717" s="19"/>
      <c r="E717" s="19"/>
      <c r="F717" s="20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20"/>
      <c r="S717" s="20"/>
      <c r="T717" s="20"/>
      <c r="U717" s="20"/>
      <c r="V717" s="20"/>
      <c r="W717" s="20"/>
      <c r="X717" s="20"/>
      <c r="Y717" s="20"/>
    </row>
    <row r="718">
      <c r="A718" s="19"/>
      <c r="B718" s="19"/>
      <c r="C718" s="19"/>
      <c r="D718" s="19"/>
      <c r="E718" s="19"/>
      <c r="F718" s="20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20"/>
      <c r="S718" s="20"/>
      <c r="T718" s="20"/>
      <c r="U718" s="20"/>
      <c r="V718" s="20"/>
      <c r="W718" s="20"/>
      <c r="X718" s="20"/>
      <c r="Y718" s="20"/>
    </row>
    <row r="719">
      <c r="A719" s="19"/>
      <c r="B719" s="19"/>
      <c r="C719" s="19"/>
      <c r="D719" s="19"/>
      <c r="E719" s="19"/>
      <c r="F719" s="20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20"/>
      <c r="S719" s="20"/>
      <c r="T719" s="20"/>
      <c r="U719" s="20"/>
      <c r="V719" s="20"/>
      <c r="W719" s="20"/>
      <c r="X719" s="20"/>
      <c r="Y719" s="20"/>
    </row>
    <row r="720">
      <c r="A720" s="19"/>
      <c r="B720" s="19"/>
      <c r="C720" s="19"/>
      <c r="D720" s="19"/>
      <c r="E720" s="19"/>
      <c r="F720" s="20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20"/>
      <c r="S720" s="20"/>
      <c r="T720" s="20"/>
      <c r="U720" s="20"/>
      <c r="V720" s="20"/>
      <c r="W720" s="20"/>
      <c r="X720" s="20"/>
      <c r="Y720" s="20"/>
    </row>
    <row r="721">
      <c r="A721" s="19"/>
      <c r="B721" s="19"/>
      <c r="C721" s="19"/>
      <c r="D721" s="19"/>
      <c r="E721" s="19"/>
      <c r="F721" s="20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20"/>
      <c r="S721" s="20"/>
      <c r="T721" s="20"/>
      <c r="U721" s="20"/>
      <c r="V721" s="20"/>
      <c r="W721" s="20"/>
      <c r="X721" s="20"/>
      <c r="Y721" s="20"/>
    </row>
    <row r="722">
      <c r="A722" s="19"/>
      <c r="B722" s="19"/>
      <c r="C722" s="19"/>
      <c r="D722" s="19"/>
      <c r="E722" s="19"/>
      <c r="F722" s="20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20"/>
      <c r="S722" s="20"/>
      <c r="T722" s="20"/>
      <c r="U722" s="20"/>
      <c r="V722" s="20"/>
      <c r="W722" s="20"/>
      <c r="X722" s="20"/>
      <c r="Y722" s="20"/>
    </row>
    <row r="723">
      <c r="A723" s="19"/>
      <c r="B723" s="19"/>
      <c r="C723" s="19"/>
      <c r="D723" s="19"/>
      <c r="E723" s="19"/>
      <c r="F723" s="20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20"/>
      <c r="S723" s="20"/>
      <c r="T723" s="20"/>
      <c r="U723" s="20"/>
      <c r="V723" s="20"/>
      <c r="W723" s="20"/>
      <c r="X723" s="20"/>
      <c r="Y723" s="20"/>
    </row>
    <row r="724">
      <c r="A724" s="19"/>
      <c r="B724" s="19"/>
      <c r="C724" s="19"/>
      <c r="D724" s="19"/>
      <c r="E724" s="19"/>
      <c r="F724" s="20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20"/>
      <c r="S724" s="20"/>
      <c r="T724" s="20"/>
      <c r="U724" s="20"/>
      <c r="V724" s="20"/>
      <c r="W724" s="20"/>
      <c r="X724" s="20"/>
      <c r="Y724" s="20"/>
    </row>
    <row r="725">
      <c r="A725" s="19"/>
      <c r="B725" s="19"/>
      <c r="C725" s="19"/>
      <c r="D725" s="19"/>
      <c r="E725" s="19"/>
      <c r="F725" s="20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20"/>
      <c r="S725" s="20"/>
      <c r="T725" s="20"/>
      <c r="U725" s="20"/>
      <c r="V725" s="20"/>
      <c r="W725" s="20"/>
      <c r="X725" s="20"/>
      <c r="Y725" s="20"/>
    </row>
    <row r="726">
      <c r="A726" s="19"/>
      <c r="B726" s="19"/>
      <c r="C726" s="19"/>
      <c r="D726" s="19"/>
      <c r="E726" s="19"/>
      <c r="F726" s="20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20"/>
      <c r="S726" s="20"/>
      <c r="T726" s="20"/>
      <c r="U726" s="20"/>
      <c r="V726" s="20"/>
      <c r="W726" s="20"/>
      <c r="X726" s="20"/>
      <c r="Y726" s="20"/>
    </row>
    <row r="727">
      <c r="A727" s="19"/>
      <c r="B727" s="19"/>
      <c r="C727" s="19"/>
      <c r="D727" s="19"/>
      <c r="E727" s="19"/>
      <c r="F727" s="20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20"/>
      <c r="S727" s="20"/>
      <c r="T727" s="20"/>
      <c r="U727" s="20"/>
      <c r="V727" s="20"/>
      <c r="W727" s="20"/>
      <c r="X727" s="20"/>
      <c r="Y727" s="20"/>
    </row>
    <row r="728">
      <c r="A728" s="19"/>
      <c r="B728" s="19"/>
      <c r="C728" s="19"/>
      <c r="D728" s="19"/>
      <c r="E728" s="19"/>
      <c r="F728" s="20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20"/>
      <c r="S728" s="20"/>
      <c r="T728" s="20"/>
      <c r="U728" s="20"/>
      <c r="V728" s="20"/>
      <c r="W728" s="20"/>
      <c r="X728" s="20"/>
      <c r="Y728" s="20"/>
    </row>
    <row r="729">
      <c r="A729" s="19"/>
      <c r="B729" s="19"/>
      <c r="C729" s="19"/>
      <c r="D729" s="19"/>
      <c r="E729" s="19"/>
      <c r="F729" s="20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20"/>
      <c r="S729" s="20"/>
      <c r="T729" s="20"/>
      <c r="U729" s="20"/>
      <c r="V729" s="20"/>
      <c r="W729" s="20"/>
      <c r="X729" s="20"/>
      <c r="Y729" s="20"/>
    </row>
    <row r="730">
      <c r="A730" s="19"/>
      <c r="B730" s="19"/>
      <c r="C730" s="19"/>
      <c r="D730" s="19"/>
      <c r="E730" s="19"/>
      <c r="F730" s="20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20"/>
      <c r="S730" s="20"/>
      <c r="T730" s="20"/>
      <c r="U730" s="20"/>
      <c r="V730" s="20"/>
      <c r="W730" s="20"/>
      <c r="X730" s="20"/>
      <c r="Y730" s="20"/>
    </row>
    <row r="731">
      <c r="A731" s="19"/>
      <c r="B731" s="19"/>
      <c r="C731" s="19"/>
      <c r="D731" s="19"/>
      <c r="E731" s="19"/>
      <c r="F731" s="20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20"/>
      <c r="S731" s="20"/>
      <c r="T731" s="20"/>
      <c r="U731" s="20"/>
      <c r="V731" s="20"/>
      <c r="W731" s="20"/>
      <c r="X731" s="20"/>
      <c r="Y731" s="20"/>
    </row>
    <row r="732">
      <c r="A732" s="19"/>
      <c r="B732" s="19"/>
      <c r="C732" s="19"/>
      <c r="D732" s="19"/>
      <c r="E732" s="19"/>
      <c r="F732" s="20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20"/>
      <c r="S732" s="20"/>
      <c r="T732" s="20"/>
      <c r="U732" s="20"/>
      <c r="V732" s="20"/>
      <c r="W732" s="20"/>
      <c r="X732" s="20"/>
      <c r="Y732" s="20"/>
    </row>
    <row r="733">
      <c r="A733" s="19"/>
      <c r="B733" s="19"/>
      <c r="C733" s="19"/>
      <c r="D733" s="19"/>
      <c r="E733" s="19"/>
      <c r="F733" s="20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20"/>
      <c r="S733" s="20"/>
      <c r="T733" s="20"/>
      <c r="U733" s="20"/>
      <c r="V733" s="20"/>
      <c r="W733" s="20"/>
      <c r="X733" s="20"/>
      <c r="Y733" s="20"/>
    </row>
    <row r="734">
      <c r="A734" s="19"/>
      <c r="B734" s="19"/>
      <c r="C734" s="19"/>
      <c r="D734" s="19"/>
      <c r="E734" s="19"/>
      <c r="F734" s="20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20"/>
      <c r="S734" s="20"/>
      <c r="T734" s="20"/>
      <c r="U734" s="20"/>
      <c r="V734" s="20"/>
      <c r="W734" s="20"/>
      <c r="X734" s="20"/>
      <c r="Y734" s="20"/>
    </row>
    <row r="735">
      <c r="A735" s="19"/>
      <c r="B735" s="19"/>
      <c r="C735" s="19"/>
      <c r="D735" s="19"/>
      <c r="E735" s="19"/>
      <c r="F735" s="20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20"/>
      <c r="S735" s="20"/>
      <c r="T735" s="20"/>
      <c r="U735" s="20"/>
      <c r="V735" s="20"/>
      <c r="W735" s="20"/>
      <c r="X735" s="20"/>
      <c r="Y735" s="20"/>
    </row>
    <row r="736">
      <c r="A736" s="19"/>
      <c r="B736" s="19"/>
      <c r="C736" s="19"/>
      <c r="D736" s="19"/>
      <c r="E736" s="19"/>
      <c r="F736" s="20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20"/>
      <c r="S736" s="20"/>
      <c r="T736" s="20"/>
      <c r="U736" s="20"/>
      <c r="V736" s="20"/>
      <c r="W736" s="20"/>
      <c r="X736" s="20"/>
      <c r="Y736" s="20"/>
    </row>
    <row r="737">
      <c r="A737" s="19"/>
      <c r="B737" s="19"/>
      <c r="C737" s="19"/>
      <c r="D737" s="19"/>
      <c r="E737" s="19"/>
      <c r="F737" s="20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20"/>
      <c r="S737" s="20"/>
      <c r="T737" s="20"/>
      <c r="U737" s="20"/>
      <c r="V737" s="20"/>
      <c r="W737" s="20"/>
      <c r="X737" s="20"/>
      <c r="Y737" s="20"/>
    </row>
    <row r="738">
      <c r="A738" s="19"/>
      <c r="B738" s="19"/>
      <c r="C738" s="19"/>
      <c r="D738" s="19"/>
      <c r="E738" s="19"/>
      <c r="F738" s="20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20"/>
      <c r="S738" s="20"/>
      <c r="T738" s="20"/>
      <c r="U738" s="20"/>
      <c r="V738" s="20"/>
      <c r="W738" s="20"/>
      <c r="X738" s="20"/>
      <c r="Y738" s="20"/>
    </row>
    <row r="739">
      <c r="A739" s="19"/>
      <c r="B739" s="19"/>
      <c r="C739" s="19"/>
      <c r="D739" s="19"/>
      <c r="E739" s="19"/>
      <c r="F739" s="20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20"/>
      <c r="S739" s="20"/>
      <c r="T739" s="20"/>
      <c r="U739" s="20"/>
      <c r="V739" s="20"/>
      <c r="W739" s="20"/>
      <c r="X739" s="20"/>
      <c r="Y739" s="20"/>
    </row>
    <row r="740">
      <c r="A740" s="19"/>
      <c r="B740" s="19"/>
      <c r="C740" s="19"/>
      <c r="D740" s="19"/>
      <c r="E740" s="19"/>
      <c r="F740" s="20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20"/>
      <c r="S740" s="20"/>
      <c r="T740" s="20"/>
      <c r="U740" s="20"/>
      <c r="V740" s="20"/>
      <c r="W740" s="20"/>
      <c r="X740" s="20"/>
      <c r="Y740" s="20"/>
    </row>
    <row r="741">
      <c r="A741" s="19"/>
      <c r="B741" s="19"/>
      <c r="C741" s="19"/>
      <c r="D741" s="19"/>
      <c r="E741" s="19"/>
      <c r="F741" s="20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20"/>
      <c r="S741" s="20"/>
      <c r="T741" s="20"/>
      <c r="U741" s="20"/>
      <c r="V741" s="20"/>
      <c r="W741" s="20"/>
      <c r="X741" s="20"/>
      <c r="Y741" s="20"/>
    </row>
    <row r="742">
      <c r="A742" s="19"/>
      <c r="B742" s="19"/>
      <c r="C742" s="19"/>
      <c r="D742" s="19"/>
      <c r="E742" s="19"/>
      <c r="F742" s="20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20"/>
      <c r="S742" s="20"/>
      <c r="T742" s="20"/>
      <c r="U742" s="20"/>
      <c r="V742" s="20"/>
      <c r="W742" s="20"/>
      <c r="X742" s="20"/>
      <c r="Y742" s="20"/>
    </row>
    <row r="743">
      <c r="A743" s="19"/>
      <c r="B743" s="19"/>
      <c r="C743" s="19"/>
      <c r="D743" s="19"/>
      <c r="E743" s="19"/>
      <c r="F743" s="20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20"/>
      <c r="S743" s="20"/>
      <c r="T743" s="20"/>
      <c r="U743" s="20"/>
      <c r="V743" s="20"/>
      <c r="W743" s="20"/>
      <c r="X743" s="20"/>
      <c r="Y743" s="20"/>
    </row>
    <row r="744">
      <c r="A744" s="19"/>
      <c r="B744" s="19"/>
      <c r="C744" s="19"/>
      <c r="D744" s="19"/>
      <c r="E744" s="19"/>
      <c r="F744" s="20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20"/>
      <c r="S744" s="20"/>
      <c r="T744" s="20"/>
      <c r="U744" s="20"/>
      <c r="V744" s="20"/>
      <c r="W744" s="20"/>
      <c r="X744" s="20"/>
      <c r="Y744" s="20"/>
    </row>
    <row r="745">
      <c r="A745" s="19"/>
      <c r="B745" s="19"/>
      <c r="C745" s="19"/>
      <c r="D745" s="19"/>
      <c r="E745" s="19"/>
      <c r="F745" s="20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20"/>
      <c r="S745" s="20"/>
      <c r="T745" s="20"/>
      <c r="U745" s="20"/>
      <c r="V745" s="20"/>
      <c r="W745" s="20"/>
      <c r="X745" s="20"/>
      <c r="Y745" s="20"/>
    </row>
    <row r="746">
      <c r="A746" s="19"/>
      <c r="B746" s="19"/>
      <c r="C746" s="19"/>
      <c r="D746" s="19"/>
      <c r="E746" s="19"/>
      <c r="F746" s="20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20"/>
      <c r="S746" s="20"/>
      <c r="T746" s="20"/>
      <c r="U746" s="20"/>
      <c r="V746" s="20"/>
      <c r="W746" s="20"/>
      <c r="X746" s="20"/>
      <c r="Y746" s="20"/>
    </row>
    <row r="747">
      <c r="A747" s="19"/>
      <c r="B747" s="19"/>
      <c r="C747" s="19"/>
      <c r="D747" s="19"/>
      <c r="E747" s="19"/>
      <c r="F747" s="20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20"/>
      <c r="S747" s="20"/>
      <c r="T747" s="20"/>
      <c r="U747" s="20"/>
      <c r="V747" s="20"/>
      <c r="W747" s="20"/>
      <c r="X747" s="20"/>
      <c r="Y747" s="20"/>
    </row>
    <row r="748">
      <c r="A748" s="19"/>
      <c r="B748" s="19"/>
      <c r="C748" s="19"/>
      <c r="D748" s="19"/>
      <c r="E748" s="19"/>
      <c r="F748" s="20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20"/>
      <c r="S748" s="20"/>
      <c r="T748" s="20"/>
      <c r="U748" s="20"/>
      <c r="V748" s="20"/>
      <c r="W748" s="20"/>
      <c r="X748" s="20"/>
      <c r="Y748" s="20"/>
    </row>
    <row r="749">
      <c r="A749" s="19"/>
      <c r="B749" s="19"/>
      <c r="C749" s="19"/>
      <c r="D749" s="19"/>
      <c r="E749" s="19"/>
      <c r="F749" s="20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20"/>
      <c r="S749" s="20"/>
      <c r="T749" s="20"/>
      <c r="U749" s="20"/>
      <c r="V749" s="20"/>
      <c r="W749" s="20"/>
      <c r="X749" s="20"/>
      <c r="Y749" s="20"/>
    </row>
    <row r="750">
      <c r="A750" s="19"/>
      <c r="B750" s="19"/>
      <c r="C750" s="19"/>
      <c r="D750" s="19"/>
      <c r="E750" s="19"/>
      <c r="F750" s="20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20"/>
      <c r="S750" s="20"/>
      <c r="T750" s="20"/>
      <c r="U750" s="20"/>
      <c r="V750" s="20"/>
      <c r="W750" s="20"/>
      <c r="X750" s="20"/>
      <c r="Y750" s="20"/>
    </row>
    <row r="751">
      <c r="A751" s="19"/>
      <c r="B751" s="19"/>
      <c r="C751" s="19"/>
      <c r="D751" s="19"/>
      <c r="E751" s="19"/>
      <c r="F751" s="20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20"/>
      <c r="S751" s="20"/>
      <c r="T751" s="20"/>
      <c r="U751" s="20"/>
      <c r="V751" s="20"/>
      <c r="W751" s="20"/>
      <c r="X751" s="20"/>
      <c r="Y751" s="20"/>
    </row>
    <row r="752">
      <c r="A752" s="19"/>
      <c r="B752" s="19"/>
      <c r="C752" s="19"/>
      <c r="D752" s="19"/>
      <c r="E752" s="19"/>
      <c r="F752" s="20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20"/>
      <c r="S752" s="20"/>
      <c r="T752" s="20"/>
      <c r="U752" s="20"/>
      <c r="V752" s="20"/>
      <c r="W752" s="20"/>
      <c r="X752" s="20"/>
      <c r="Y752" s="20"/>
    </row>
    <row r="753">
      <c r="A753" s="19"/>
      <c r="B753" s="19"/>
      <c r="C753" s="19"/>
      <c r="D753" s="19"/>
      <c r="E753" s="19"/>
      <c r="F753" s="20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20"/>
      <c r="S753" s="20"/>
      <c r="T753" s="20"/>
      <c r="U753" s="20"/>
      <c r="V753" s="20"/>
      <c r="W753" s="20"/>
      <c r="X753" s="20"/>
      <c r="Y753" s="20"/>
    </row>
    <row r="754">
      <c r="A754" s="19"/>
      <c r="B754" s="19"/>
      <c r="C754" s="19"/>
      <c r="D754" s="19"/>
      <c r="E754" s="19"/>
      <c r="F754" s="20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20"/>
      <c r="S754" s="20"/>
      <c r="T754" s="20"/>
      <c r="U754" s="20"/>
      <c r="V754" s="20"/>
      <c r="W754" s="20"/>
      <c r="X754" s="20"/>
      <c r="Y754" s="20"/>
    </row>
    <row r="755">
      <c r="A755" s="19"/>
      <c r="B755" s="19"/>
      <c r="C755" s="19"/>
      <c r="D755" s="19"/>
      <c r="E755" s="19"/>
      <c r="F755" s="20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20"/>
      <c r="S755" s="20"/>
      <c r="T755" s="20"/>
      <c r="U755" s="20"/>
      <c r="V755" s="20"/>
      <c r="W755" s="20"/>
      <c r="X755" s="20"/>
      <c r="Y755" s="20"/>
    </row>
    <row r="756">
      <c r="A756" s="19"/>
      <c r="B756" s="19"/>
      <c r="C756" s="19"/>
      <c r="D756" s="19"/>
      <c r="E756" s="19"/>
      <c r="F756" s="20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20"/>
      <c r="S756" s="20"/>
      <c r="T756" s="20"/>
      <c r="U756" s="20"/>
      <c r="V756" s="20"/>
      <c r="W756" s="20"/>
      <c r="X756" s="20"/>
      <c r="Y756" s="20"/>
    </row>
    <row r="757">
      <c r="A757" s="19"/>
      <c r="B757" s="19"/>
      <c r="C757" s="19"/>
      <c r="D757" s="19"/>
      <c r="E757" s="19"/>
      <c r="F757" s="20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20"/>
      <c r="S757" s="20"/>
      <c r="T757" s="20"/>
      <c r="U757" s="20"/>
      <c r="V757" s="20"/>
      <c r="W757" s="20"/>
      <c r="X757" s="20"/>
      <c r="Y757" s="20"/>
    </row>
    <row r="758">
      <c r="A758" s="19"/>
      <c r="B758" s="19"/>
      <c r="C758" s="19"/>
      <c r="D758" s="19"/>
      <c r="E758" s="19"/>
      <c r="F758" s="20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20"/>
      <c r="S758" s="20"/>
      <c r="T758" s="20"/>
      <c r="U758" s="20"/>
      <c r="V758" s="20"/>
      <c r="W758" s="20"/>
      <c r="X758" s="20"/>
      <c r="Y758" s="20"/>
    </row>
    <row r="759">
      <c r="A759" s="19"/>
      <c r="B759" s="19"/>
      <c r="C759" s="19"/>
      <c r="D759" s="19"/>
      <c r="E759" s="19"/>
      <c r="F759" s="20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20"/>
      <c r="S759" s="20"/>
      <c r="T759" s="20"/>
      <c r="U759" s="20"/>
      <c r="V759" s="20"/>
      <c r="W759" s="20"/>
      <c r="X759" s="20"/>
      <c r="Y759" s="20"/>
    </row>
    <row r="760">
      <c r="A760" s="19"/>
      <c r="B760" s="19"/>
      <c r="C760" s="19"/>
      <c r="D760" s="19"/>
      <c r="E760" s="19"/>
      <c r="F760" s="20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20"/>
      <c r="S760" s="20"/>
      <c r="T760" s="20"/>
      <c r="U760" s="20"/>
      <c r="V760" s="20"/>
      <c r="W760" s="20"/>
      <c r="X760" s="20"/>
      <c r="Y760" s="20"/>
    </row>
    <row r="761">
      <c r="A761" s="19"/>
      <c r="B761" s="19"/>
      <c r="C761" s="19"/>
      <c r="D761" s="19"/>
      <c r="E761" s="19"/>
      <c r="F761" s="20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20"/>
      <c r="S761" s="20"/>
      <c r="T761" s="20"/>
      <c r="U761" s="20"/>
      <c r="V761" s="20"/>
      <c r="W761" s="20"/>
      <c r="X761" s="20"/>
      <c r="Y761" s="20"/>
    </row>
    <row r="762">
      <c r="A762" s="19"/>
      <c r="B762" s="19"/>
      <c r="C762" s="19"/>
      <c r="D762" s="19"/>
      <c r="E762" s="19"/>
      <c r="F762" s="20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20"/>
      <c r="S762" s="20"/>
      <c r="T762" s="20"/>
      <c r="U762" s="20"/>
      <c r="V762" s="20"/>
      <c r="W762" s="20"/>
      <c r="X762" s="20"/>
      <c r="Y762" s="20"/>
    </row>
    <row r="763">
      <c r="A763" s="19"/>
      <c r="B763" s="19"/>
      <c r="C763" s="19"/>
      <c r="D763" s="19"/>
      <c r="E763" s="19"/>
      <c r="F763" s="20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20"/>
      <c r="S763" s="20"/>
      <c r="T763" s="20"/>
      <c r="U763" s="20"/>
      <c r="V763" s="20"/>
      <c r="W763" s="20"/>
      <c r="X763" s="20"/>
      <c r="Y763" s="20"/>
    </row>
    <row r="764">
      <c r="A764" s="19"/>
      <c r="B764" s="19"/>
      <c r="C764" s="19"/>
      <c r="D764" s="19"/>
      <c r="E764" s="19"/>
      <c r="F764" s="20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20"/>
      <c r="S764" s="20"/>
      <c r="T764" s="20"/>
      <c r="U764" s="20"/>
      <c r="V764" s="20"/>
      <c r="W764" s="20"/>
      <c r="X764" s="20"/>
      <c r="Y764" s="20"/>
    </row>
    <row r="765">
      <c r="A765" s="19"/>
      <c r="B765" s="19"/>
      <c r="C765" s="19"/>
      <c r="D765" s="19"/>
      <c r="E765" s="19"/>
      <c r="F765" s="20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20"/>
      <c r="S765" s="20"/>
      <c r="T765" s="20"/>
      <c r="U765" s="20"/>
      <c r="V765" s="20"/>
      <c r="W765" s="20"/>
      <c r="X765" s="20"/>
      <c r="Y765" s="20"/>
    </row>
    <row r="766">
      <c r="A766" s="19"/>
      <c r="B766" s="19"/>
      <c r="C766" s="19"/>
      <c r="D766" s="19"/>
      <c r="E766" s="19"/>
      <c r="F766" s="20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20"/>
      <c r="S766" s="20"/>
      <c r="T766" s="20"/>
      <c r="U766" s="20"/>
      <c r="V766" s="20"/>
      <c r="W766" s="20"/>
      <c r="X766" s="20"/>
      <c r="Y766" s="20"/>
    </row>
    <row r="767">
      <c r="A767" s="19"/>
      <c r="B767" s="19"/>
      <c r="C767" s="19"/>
      <c r="D767" s="19"/>
      <c r="E767" s="19"/>
      <c r="F767" s="20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20"/>
      <c r="S767" s="20"/>
      <c r="T767" s="20"/>
      <c r="U767" s="20"/>
      <c r="V767" s="20"/>
      <c r="W767" s="20"/>
      <c r="X767" s="20"/>
      <c r="Y767" s="20"/>
    </row>
    <row r="768">
      <c r="A768" s="19"/>
      <c r="B768" s="19"/>
      <c r="C768" s="19"/>
      <c r="D768" s="19"/>
      <c r="E768" s="19"/>
      <c r="F768" s="20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20"/>
      <c r="S768" s="20"/>
      <c r="T768" s="20"/>
      <c r="U768" s="20"/>
      <c r="V768" s="20"/>
      <c r="W768" s="20"/>
      <c r="X768" s="20"/>
      <c r="Y768" s="20"/>
    </row>
    <row r="769">
      <c r="A769" s="19"/>
      <c r="B769" s="19"/>
      <c r="C769" s="19"/>
      <c r="D769" s="19"/>
      <c r="E769" s="19"/>
      <c r="F769" s="20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20"/>
      <c r="S769" s="20"/>
      <c r="T769" s="20"/>
      <c r="U769" s="20"/>
      <c r="V769" s="20"/>
      <c r="W769" s="20"/>
      <c r="X769" s="20"/>
      <c r="Y769" s="20"/>
    </row>
    <row r="770">
      <c r="A770" s="19"/>
      <c r="B770" s="19"/>
      <c r="C770" s="19"/>
      <c r="D770" s="19"/>
      <c r="E770" s="19"/>
      <c r="F770" s="20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20"/>
      <c r="S770" s="20"/>
      <c r="T770" s="20"/>
      <c r="U770" s="20"/>
      <c r="V770" s="20"/>
      <c r="W770" s="20"/>
      <c r="X770" s="20"/>
      <c r="Y770" s="20"/>
    </row>
    <row r="771">
      <c r="A771" s="19"/>
      <c r="B771" s="19"/>
      <c r="C771" s="19"/>
      <c r="D771" s="19"/>
      <c r="E771" s="19"/>
      <c r="F771" s="20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20"/>
      <c r="S771" s="20"/>
      <c r="T771" s="20"/>
      <c r="U771" s="20"/>
      <c r="V771" s="20"/>
      <c r="W771" s="20"/>
      <c r="X771" s="20"/>
      <c r="Y771" s="20"/>
    </row>
    <row r="772">
      <c r="A772" s="19"/>
      <c r="B772" s="19"/>
      <c r="C772" s="19"/>
      <c r="D772" s="19"/>
      <c r="E772" s="19"/>
      <c r="F772" s="20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20"/>
      <c r="S772" s="20"/>
      <c r="T772" s="20"/>
      <c r="U772" s="20"/>
      <c r="V772" s="20"/>
      <c r="W772" s="20"/>
      <c r="X772" s="20"/>
      <c r="Y772" s="20"/>
    </row>
    <row r="773">
      <c r="A773" s="19"/>
      <c r="B773" s="19"/>
      <c r="C773" s="19"/>
      <c r="D773" s="19"/>
      <c r="E773" s="19"/>
      <c r="F773" s="20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20"/>
      <c r="S773" s="20"/>
      <c r="T773" s="20"/>
      <c r="U773" s="20"/>
      <c r="V773" s="20"/>
      <c r="W773" s="20"/>
      <c r="X773" s="20"/>
      <c r="Y773" s="20"/>
    </row>
    <row r="774">
      <c r="A774" s="19"/>
      <c r="B774" s="19"/>
      <c r="C774" s="19"/>
      <c r="D774" s="19"/>
      <c r="E774" s="19"/>
      <c r="F774" s="20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20"/>
      <c r="S774" s="20"/>
      <c r="T774" s="20"/>
      <c r="U774" s="20"/>
      <c r="V774" s="20"/>
      <c r="W774" s="20"/>
      <c r="X774" s="20"/>
      <c r="Y774" s="20"/>
    </row>
    <row r="775">
      <c r="A775" s="19"/>
      <c r="B775" s="19"/>
      <c r="C775" s="19"/>
      <c r="D775" s="19"/>
      <c r="E775" s="19"/>
      <c r="F775" s="20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20"/>
      <c r="S775" s="20"/>
      <c r="T775" s="20"/>
      <c r="U775" s="20"/>
      <c r="V775" s="20"/>
      <c r="W775" s="20"/>
      <c r="X775" s="20"/>
      <c r="Y775" s="20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20"/>
      <c r="S776" s="20"/>
      <c r="T776" s="20"/>
      <c r="U776" s="20"/>
      <c r="V776" s="20"/>
      <c r="W776" s="20"/>
      <c r="X776" s="20"/>
      <c r="Y776" s="20"/>
    </row>
    <row r="777">
      <c r="A777" s="19"/>
      <c r="B777" s="19"/>
      <c r="C777" s="19"/>
      <c r="D777" s="19"/>
      <c r="E777" s="19"/>
      <c r="F777" s="20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20"/>
      <c r="S777" s="20"/>
      <c r="T777" s="20"/>
      <c r="U777" s="20"/>
      <c r="V777" s="20"/>
      <c r="W777" s="20"/>
      <c r="X777" s="20"/>
      <c r="Y777" s="20"/>
    </row>
    <row r="778">
      <c r="A778" s="19"/>
      <c r="B778" s="19"/>
      <c r="C778" s="19"/>
      <c r="D778" s="19"/>
      <c r="E778" s="19"/>
      <c r="F778" s="20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20"/>
      <c r="S778" s="20"/>
      <c r="T778" s="20"/>
      <c r="U778" s="20"/>
      <c r="V778" s="20"/>
      <c r="W778" s="20"/>
      <c r="X778" s="20"/>
      <c r="Y778" s="20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20"/>
      <c r="S779" s="20"/>
      <c r="T779" s="20"/>
      <c r="U779" s="20"/>
      <c r="V779" s="20"/>
      <c r="W779" s="20"/>
      <c r="X779" s="20"/>
      <c r="Y779" s="20"/>
    </row>
    <row r="780">
      <c r="A780" s="19"/>
      <c r="B780" s="19"/>
      <c r="C780" s="19"/>
      <c r="D780" s="19"/>
      <c r="E780" s="19"/>
      <c r="F780" s="20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20"/>
      <c r="S780" s="20"/>
      <c r="T780" s="20"/>
      <c r="U780" s="20"/>
      <c r="V780" s="20"/>
      <c r="W780" s="20"/>
      <c r="X780" s="20"/>
      <c r="Y780" s="20"/>
    </row>
    <row r="781">
      <c r="A781" s="19"/>
      <c r="B781" s="19"/>
      <c r="C781" s="19"/>
      <c r="D781" s="19"/>
      <c r="E781" s="19"/>
      <c r="F781" s="20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20"/>
      <c r="S781" s="20"/>
      <c r="T781" s="20"/>
      <c r="U781" s="20"/>
      <c r="V781" s="20"/>
      <c r="W781" s="20"/>
      <c r="X781" s="20"/>
      <c r="Y781" s="20"/>
    </row>
    <row r="782">
      <c r="A782" s="19"/>
      <c r="B782" s="19"/>
      <c r="C782" s="19"/>
      <c r="D782" s="19"/>
      <c r="E782" s="19"/>
      <c r="F782" s="20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20"/>
      <c r="S782" s="20"/>
      <c r="T782" s="20"/>
      <c r="U782" s="20"/>
      <c r="V782" s="20"/>
      <c r="W782" s="20"/>
      <c r="X782" s="20"/>
      <c r="Y782" s="20"/>
    </row>
    <row r="783">
      <c r="A783" s="19"/>
      <c r="B783" s="19"/>
      <c r="C783" s="19"/>
      <c r="D783" s="19"/>
      <c r="E783" s="19"/>
      <c r="F783" s="20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20"/>
      <c r="S783" s="20"/>
      <c r="T783" s="20"/>
      <c r="U783" s="20"/>
      <c r="V783" s="20"/>
      <c r="W783" s="20"/>
      <c r="X783" s="20"/>
      <c r="Y783" s="20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20"/>
      <c r="S784" s="20"/>
      <c r="T784" s="20"/>
      <c r="U784" s="20"/>
      <c r="V784" s="20"/>
      <c r="W784" s="20"/>
      <c r="X784" s="20"/>
      <c r="Y784" s="20"/>
    </row>
    <row r="785">
      <c r="A785" s="19"/>
      <c r="B785" s="19"/>
      <c r="C785" s="19"/>
      <c r="D785" s="19"/>
      <c r="E785" s="19"/>
      <c r="F785" s="20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20"/>
      <c r="S785" s="20"/>
      <c r="T785" s="20"/>
      <c r="U785" s="20"/>
      <c r="V785" s="20"/>
      <c r="W785" s="20"/>
      <c r="X785" s="20"/>
      <c r="Y785" s="20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20"/>
      <c r="S786" s="20"/>
      <c r="T786" s="20"/>
      <c r="U786" s="20"/>
      <c r="V786" s="20"/>
      <c r="W786" s="20"/>
      <c r="X786" s="20"/>
      <c r="Y786" s="20"/>
    </row>
    <row r="787">
      <c r="A787" s="19"/>
      <c r="B787" s="19"/>
      <c r="C787" s="19"/>
      <c r="D787" s="19"/>
      <c r="E787" s="19"/>
      <c r="F787" s="20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20"/>
      <c r="S787" s="20"/>
      <c r="T787" s="20"/>
      <c r="U787" s="20"/>
      <c r="V787" s="20"/>
      <c r="W787" s="20"/>
      <c r="X787" s="20"/>
      <c r="Y787" s="20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20"/>
      <c r="S788" s="20"/>
      <c r="T788" s="20"/>
      <c r="U788" s="20"/>
      <c r="V788" s="20"/>
      <c r="W788" s="20"/>
      <c r="X788" s="20"/>
      <c r="Y788" s="20"/>
    </row>
    <row r="789">
      <c r="A789" s="19"/>
      <c r="B789" s="19"/>
      <c r="C789" s="19"/>
      <c r="D789" s="19"/>
      <c r="E789" s="19"/>
      <c r="F789" s="20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20"/>
      <c r="S789" s="20"/>
      <c r="T789" s="20"/>
      <c r="U789" s="20"/>
      <c r="V789" s="20"/>
      <c r="W789" s="20"/>
      <c r="X789" s="20"/>
      <c r="Y789" s="20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20"/>
      <c r="S790" s="20"/>
      <c r="T790" s="20"/>
      <c r="U790" s="20"/>
      <c r="V790" s="20"/>
      <c r="W790" s="20"/>
      <c r="X790" s="20"/>
      <c r="Y790" s="20"/>
    </row>
    <row r="791">
      <c r="A791" s="19"/>
      <c r="B791" s="19"/>
      <c r="C791" s="19"/>
      <c r="D791" s="19"/>
      <c r="E791" s="19"/>
      <c r="F791" s="20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20"/>
      <c r="S791" s="20"/>
      <c r="T791" s="20"/>
      <c r="U791" s="20"/>
      <c r="V791" s="20"/>
      <c r="W791" s="20"/>
      <c r="X791" s="20"/>
      <c r="Y791" s="20"/>
    </row>
    <row r="792">
      <c r="A792" s="19"/>
      <c r="B792" s="19"/>
      <c r="C792" s="19"/>
      <c r="D792" s="19"/>
      <c r="E792" s="19"/>
      <c r="F792" s="20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20"/>
      <c r="S792" s="20"/>
      <c r="T792" s="20"/>
      <c r="U792" s="20"/>
      <c r="V792" s="20"/>
      <c r="W792" s="20"/>
      <c r="X792" s="20"/>
      <c r="Y792" s="20"/>
    </row>
    <row r="793">
      <c r="A793" s="19"/>
      <c r="B793" s="19"/>
      <c r="C793" s="19"/>
      <c r="D793" s="19"/>
      <c r="E793" s="19"/>
      <c r="F793" s="20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20"/>
      <c r="S793" s="20"/>
      <c r="T793" s="20"/>
      <c r="U793" s="20"/>
      <c r="V793" s="20"/>
      <c r="W793" s="20"/>
      <c r="X793" s="20"/>
      <c r="Y793" s="20"/>
    </row>
    <row r="794">
      <c r="A794" s="19"/>
      <c r="B794" s="19"/>
      <c r="C794" s="19"/>
      <c r="D794" s="19"/>
      <c r="E794" s="19"/>
      <c r="F794" s="20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20"/>
      <c r="S794" s="20"/>
      <c r="T794" s="20"/>
      <c r="U794" s="20"/>
      <c r="V794" s="20"/>
      <c r="W794" s="20"/>
      <c r="X794" s="20"/>
      <c r="Y794" s="20"/>
    </row>
    <row r="795">
      <c r="A795" s="19"/>
      <c r="B795" s="19"/>
      <c r="C795" s="19"/>
      <c r="D795" s="19"/>
      <c r="E795" s="19"/>
      <c r="F795" s="20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20"/>
      <c r="S795" s="20"/>
      <c r="T795" s="20"/>
      <c r="U795" s="20"/>
      <c r="V795" s="20"/>
      <c r="W795" s="20"/>
      <c r="X795" s="20"/>
      <c r="Y795" s="20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20"/>
      <c r="S796" s="20"/>
      <c r="T796" s="20"/>
      <c r="U796" s="20"/>
      <c r="V796" s="20"/>
      <c r="W796" s="20"/>
      <c r="X796" s="20"/>
      <c r="Y796" s="20"/>
    </row>
    <row r="797">
      <c r="A797" s="19"/>
      <c r="B797" s="19"/>
      <c r="C797" s="19"/>
      <c r="D797" s="19"/>
      <c r="E797" s="19"/>
      <c r="F797" s="20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20"/>
      <c r="S797" s="20"/>
      <c r="T797" s="20"/>
      <c r="U797" s="20"/>
      <c r="V797" s="20"/>
      <c r="W797" s="20"/>
      <c r="X797" s="20"/>
      <c r="Y797" s="20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20"/>
      <c r="S798" s="20"/>
      <c r="T798" s="20"/>
      <c r="U798" s="20"/>
      <c r="V798" s="20"/>
      <c r="W798" s="20"/>
      <c r="X798" s="20"/>
      <c r="Y798" s="20"/>
    </row>
    <row r="799">
      <c r="A799" s="19"/>
      <c r="B799" s="19"/>
      <c r="C799" s="19"/>
      <c r="D799" s="19"/>
      <c r="E799" s="19"/>
      <c r="F799" s="20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20"/>
      <c r="S799" s="20"/>
      <c r="T799" s="20"/>
      <c r="U799" s="20"/>
      <c r="V799" s="20"/>
      <c r="W799" s="20"/>
      <c r="X799" s="20"/>
      <c r="Y799" s="20"/>
    </row>
    <row r="800">
      <c r="A800" s="19"/>
      <c r="B800" s="19"/>
      <c r="C800" s="19"/>
      <c r="D800" s="19"/>
      <c r="E800" s="19"/>
      <c r="F800" s="20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20"/>
      <c r="S800" s="20"/>
      <c r="T800" s="20"/>
      <c r="U800" s="20"/>
      <c r="V800" s="20"/>
      <c r="W800" s="20"/>
      <c r="X800" s="20"/>
      <c r="Y800" s="20"/>
    </row>
    <row r="801">
      <c r="A801" s="19"/>
      <c r="B801" s="19"/>
      <c r="C801" s="19"/>
      <c r="D801" s="19"/>
      <c r="E801" s="19"/>
      <c r="F801" s="20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20"/>
      <c r="S801" s="20"/>
      <c r="T801" s="20"/>
      <c r="U801" s="20"/>
      <c r="V801" s="20"/>
      <c r="W801" s="20"/>
      <c r="X801" s="20"/>
      <c r="Y801" s="20"/>
    </row>
    <row r="802">
      <c r="A802" s="19"/>
      <c r="B802" s="19"/>
      <c r="C802" s="19"/>
      <c r="D802" s="19"/>
      <c r="E802" s="19"/>
      <c r="F802" s="20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20"/>
      <c r="S802" s="20"/>
      <c r="T802" s="20"/>
      <c r="U802" s="20"/>
      <c r="V802" s="20"/>
      <c r="W802" s="20"/>
      <c r="X802" s="20"/>
      <c r="Y802" s="20"/>
    </row>
    <row r="803">
      <c r="A803" s="19"/>
      <c r="B803" s="19"/>
      <c r="C803" s="19"/>
      <c r="D803" s="19"/>
      <c r="E803" s="19"/>
      <c r="F803" s="20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20"/>
      <c r="S803" s="20"/>
      <c r="T803" s="20"/>
      <c r="U803" s="20"/>
      <c r="V803" s="20"/>
      <c r="W803" s="20"/>
      <c r="X803" s="20"/>
      <c r="Y803" s="20"/>
    </row>
    <row r="804">
      <c r="A804" s="19"/>
      <c r="B804" s="19"/>
      <c r="C804" s="19"/>
      <c r="D804" s="19"/>
      <c r="E804" s="19"/>
      <c r="F804" s="20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20"/>
      <c r="S804" s="20"/>
      <c r="T804" s="20"/>
      <c r="U804" s="20"/>
      <c r="V804" s="20"/>
      <c r="W804" s="20"/>
      <c r="X804" s="20"/>
      <c r="Y804" s="20"/>
    </row>
    <row r="805">
      <c r="A805" s="19"/>
      <c r="B805" s="19"/>
      <c r="C805" s="19"/>
      <c r="D805" s="19"/>
      <c r="E805" s="19"/>
      <c r="F805" s="20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20"/>
      <c r="S805" s="20"/>
      <c r="T805" s="20"/>
      <c r="U805" s="20"/>
      <c r="V805" s="20"/>
      <c r="W805" s="20"/>
      <c r="X805" s="20"/>
      <c r="Y805" s="20"/>
    </row>
    <row r="806">
      <c r="A806" s="19"/>
      <c r="B806" s="19"/>
      <c r="C806" s="19"/>
      <c r="D806" s="19"/>
      <c r="E806" s="19"/>
      <c r="F806" s="20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20"/>
      <c r="S806" s="20"/>
      <c r="T806" s="20"/>
      <c r="U806" s="20"/>
      <c r="V806" s="20"/>
      <c r="W806" s="20"/>
      <c r="X806" s="20"/>
      <c r="Y806" s="20"/>
    </row>
    <row r="807">
      <c r="A807" s="19"/>
      <c r="B807" s="19"/>
      <c r="C807" s="19"/>
      <c r="D807" s="19"/>
      <c r="E807" s="19"/>
      <c r="F807" s="20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20"/>
      <c r="S807" s="20"/>
      <c r="T807" s="20"/>
      <c r="U807" s="20"/>
      <c r="V807" s="20"/>
      <c r="W807" s="20"/>
      <c r="X807" s="20"/>
      <c r="Y807" s="20"/>
    </row>
    <row r="808">
      <c r="A808" s="19"/>
      <c r="B808" s="19"/>
      <c r="C808" s="19"/>
      <c r="D808" s="19"/>
      <c r="E808" s="19"/>
      <c r="F808" s="20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20"/>
      <c r="S808" s="20"/>
      <c r="T808" s="20"/>
      <c r="U808" s="20"/>
      <c r="V808" s="20"/>
      <c r="W808" s="20"/>
      <c r="X808" s="20"/>
      <c r="Y808" s="20"/>
    </row>
    <row r="809">
      <c r="A809" s="19"/>
      <c r="B809" s="19"/>
      <c r="C809" s="19"/>
      <c r="D809" s="19"/>
      <c r="E809" s="19"/>
      <c r="F809" s="20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20"/>
      <c r="S809" s="20"/>
      <c r="T809" s="20"/>
      <c r="U809" s="20"/>
      <c r="V809" s="20"/>
      <c r="W809" s="20"/>
      <c r="X809" s="20"/>
      <c r="Y809" s="20"/>
    </row>
    <row r="810">
      <c r="A810" s="19"/>
      <c r="B810" s="19"/>
      <c r="C810" s="19"/>
      <c r="D810" s="19"/>
      <c r="E810" s="19"/>
      <c r="F810" s="20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20"/>
      <c r="S810" s="20"/>
      <c r="T810" s="20"/>
      <c r="U810" s="20"/>
      <c r="V810" s="20"/>
      <c r="W810" s="20"/>
      <c r="X810" s="20"/>
      <c r="Y810" s="20"/>
    </row>
    <row r="811">
      <c r="A811" s="19"/>
      <c r="B811" s="19"/>
      <c r="C811" s="19"/>
      <c r="D811" s="19"/>
      <c r="E811" s="19"/>
      <c r="F811" s="20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20"/>
      <c r="S811" s="20"/>
      <c r="T811" s="20"/>
      <c r="U811" s="20"/>
      <c r="V811" s="20"/>
      <c r="W811" s="20"/>
      <c r="X811" s="20"/>
      <c r="Y811" s="20"/>
    </row>
    <row r="812">
      <c r="A812" s="19"/>
      <c r="B812" s="19"/>
      <c r="C812" s="19"/>
      <c r="D812" s="19"/>
      <c r="E812" s="19"/>
      <c r="F812" s="20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20"/>
      <c r="S812" s="20"/>
      <c r="T812" s="20"/>
      <c r="U812" s="20"/>
      <c r="V812" s="20"/>
      <c r="W812" s="20"/>
      <c r="X812" s="20"/>
      <c r="Y812" s="20"/>
    </row>
    <row r="813">
      <c r="A813" s="19"/>
      <c r="B813" s="19"/>
      <c r="C813" s="19"/>
      <c r="D813" s="19"/>
      <c r="E813" s="19"/>
      <c r="F813" s="20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20"/>
      <c r="S813" s="20"/>
      <c r="T813" s="20"/>
      <c r="U813" s="20"/>
      <c r="V813" s="20"/>
      <c r="W813" s="20"/>
      <c r="X813" s="20"/>
      <c r="Y813" s="20"/>
    </row>
    <row r="814">
      <c r="A814" s="19"/>
      <c r="B814" s="19"/>
      <c r="C814" s="19"/>
      <c r="D814" s="19"/>
      <c r="E814" s="19"/>
      <c r="F814" s="20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20"/>
      <c r="S814" s="20"/>
      <c r="T814" s="20"/>
      <c r="U814" s="20"/>
      <c r="V814" s="20"/>
      <c r="W814" s="20"/>
      <c r="X814" s="20"/>
      <c r="Y814" s="20"/>
    </row>
    <row r="815">
      <c r="A815" s="19"/>
      <c r="B815" s="19"/>
      <c r="C815" s="19"/>
      <c r="D815" s="19"/>
      <c r="E815" s="19"/>
      <c r="F815" s="20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20"/>
      <c r="S815" s="20"/>
      <c r="T815" s="20"/>
      <c r="U815" s="20"/>
      <c r="V815" s="20"/>
      <c r="W815" s="20"/>
      <c r="X815" s="20"/>
      <c r="Y815" s="20"/>
    </row>
    <row r="816">
      <c r="A816" s="19"/>
      <c r="B816" s="19"/>
      <c r="C816" s="19"/>
      <c r="D816" s="19"/>
      <c r="E816" s="19"/>
      <c r="F816" s="20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20"/>
      <c r="S816" s="20"/>
      <c r="T816" s="20"/>
      <c r="U816" s="20"/>
      <c r="V816" s="20"/>
      <c r="W816" s="20"/>
      <c r="X816" s="20"/>
      <c r="Y816" s="20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20"/>
      <c r="S817" s="20"/>
      <c r="T817" s="20"/>
      <c r="U817" s="20"/>
      <c r="V817" s="20"/>
      <c r="W817" s="20"/>
      <c r="X817" s="20"/>
      <c r="Y817" s="20"/>
    </row>
    <row r="818">
      <c r="A818" s="19"/>
      <c r="B818" s="19"/>
      <c r="C818" s="19"/>
      <c r="D818" s="19"/>
      <c r="E818" s="19"/>
      <c r="F818" s="20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20"/>
      <c r="S818" s="20"/>
      <c r="T818" s="20"/>
      <c r="U818" s="20"/>
      <c r="V818" s="20"/>
      <c r="W818" s="20"/>
      <c r="X818" s="20"/>
      <c r="Y818" s="20"/>
    </row>
    <row r="819">
      <c r="A819" s="19"/>
      <c r="B819" s="19"/>
      <c r="C819" s="19"/>
      <c r="D819" s="19"/>
      <c r="E819" s="19"/>
      <c r="F819" s="20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20"/>
      <c r="S819" s="20"/>
      <c r="T819" s="20"/>
      <c r="U819" s="20"/>
      <c r="V819" s="20"/>
      <c r="W819" s="20"/>
      <c r="X819" s="20"/>
      <c r="Y819" s="20"/>
    </row>
    <row r="820">
      <c r="A820" s="19"/>
      <c r="B820" s="19"/>
      <c r="C820" s="19"/>
      <c r="D820" s="19"/>
      <c r="E820" s="19"/>
      <c r="F820" s="20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20"/>
      <c r="S820" s="20"/>
      <c r="T820" s="20"/>
      <c r="U820" s="20"/>
      <c r="V820" s="20"/>
      <c r="W820" s="20"/>
      <c r="X820" s="20"/>
      <c r="Y820" s="20"/>
    </row>
    <row r="821">
      <c r="A821" s="19"/>
      <c r="B821" s="19"/>
      <c r="C821" s="19"/>
      <c r="D821" s="19"/>
      <c r="E821" s="19"/>
      <c r="F821" s="20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20"/>
      <c r="S821" s="20"/>
      <c r="T821" s="20"/>
      <c r="U821" s="20"/>
      <c r="V821" s="20"/>
      <c r="W821" s="20"/>
      <c r="X821" s="20"/>
      <c r="Y821" s="20"/>
    </row>
    <row r="822">
      <c r="A822" s="19"/>
      <c r="B822" s="19"/>
      <c r="C822" s="19"/>
      <c r="D822" s="19"/>
      <c r="E822" s="19"/>
      <c r="F822" s="20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20"/>
      <c r="S822" s="20"/>
      <c r="T822" s="20"/>
      <c r="U822" s="20"/>
      <c r="V822" s="20"/>
      <c r="W822" s="20"/>
      <c r="X822" s="20"/>
      <c r="Y822" s="20"/>
    </row>
    <row r="823">
      <c r="A823" s="19"/>
      <c r="B823" s="19"/>
      <c r="C823" s="19"/>
      <c r="D823" s="19"/>
      <c r="E823" s="19"/>
      <c r="F823" s="20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20"/>
      <c r="S823" s="20"/>
      <c r="T823" s="20"/>
      <c r="U823" s="20"/>
      <c r="V823" s="20"/>
      <c r="W823" s="20"/>
      <c r="X823" s="20"/>
      <c r="Y823" s="20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20"/>
      <c r="S824" s="20"/>
      <c r="T824" s="20"/>
      <c r="U824" s="20"/>
      <c r="V824" s="20"/>
      <c r="W824" s="20"/>
      <c r="X824" s="20"/>
      <c r="Y824" s="20"/>
    </row>
    <row r="825">
      <c r="A825" s="19"/>
      <c r="B825" s="19"/>
      <c r="C825" s="19"/>
      <c r="D825" s="19"/>
      <c r="E825" s="19"/>
      <c r="F825" s="20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20"/>
      <c r="S825" s="20"/>
      <c r="T825" s="20"/>
      <c r="U825" s="20"/>
      <c r="V825" s="20"/>
      <c r="W825" s="20"/>
      <c r="X825" s="20"/>
      <c r="Y825" s="20"/>
    </row>
    <row r="826">
      <c r="A826" s="19"/>
      <c r="B826" s="19"/>
      <c r="C826" s="19"/>
      <c r="D826" s="19"/>
      <c r="E826" s="19"/>
      <c r="F826" s="20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20"/>
      <c r="S826" s="20"/>
      <c r="T826" s="20"/>
      <c r="U826" s="20"/>
      <c r="V826" s="20"/>
      <c r="W826" s="20"/>
      <c r="X826" s="20"/>
      <c r="Y826" s="20"/>
    </row>
    <row r="827">
      <c r="A827" s="19"/>
      <c r="B827" s="19"/>
      <c r="C827" s="19"/>
      <c r="D827" s="19"/>
      <c r="E827" s="19"/>
      <c r="F827" s="20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20"/>
      <c r="S827" s="20"/>
      <c r="T827" s="20"/>
      <c r="U827" s="20"/>
      <c r="V827" s="20"/>
      <c r="W827" s="20"/>
      <c r="X827" s="20"/>
      <c r="Y827" s="20"/>
    </row>
    <row r="828">
      <c r="A828" s="19"/>
      <c r="B828" s="19"/>
      <c r="C828" s="19"/>
      <c r="D828" s="19"/>
      <c r="E828" s="19"/>
      <c r="F828" s="20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20"/>
      <c r="S828" s="20"/>
      <c r="T828" s="20"/>
      <c r="U828" s="20"/>
      <c r="V828" s="20"/>
      <c r="W828" s="20"/>
      <c r="X828" s="20"/>
      <c r="Y828" s="20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20"/>
      <c r="S829" s="20"/>
      <c r="T829" s="20"/>
      <c r="U829" s="20"/>
      <c r="V829" s="20"/>
      <c r="W829" s="20"/>
      <c r="X829" s="20"/>
      <c r="Y829" s="20"/>
    </row>
    <row r="830">
      <c r="A830" s="19"/>
      <c r="B830" s="19"/>
      <c r="C830" s="19"/>
      <c r="D830" s="19"/>
      <c r="E830" s="19"/>
      <c r="F830" s="20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20"/>
      <c r="S830" s="20"/>
      <c r="T830" s="20"/>
      <c r="U830" s="20"/>
      <c r="V830" s="20"/>
      <c r="W830" s="20"/>
      <c r="X830" s="20"/>
      <c r="Y830" s="20"/>
    </row>
    <row r="831">
      <c r="A831" s="19"/>
      <c r="B831" s="19"/>
      <c r="C831" s="19"/>
      <c r="D831" s="19"/>
      <c r="E831" s="19"/>
      <c r="F831" s="20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20"/>
      <c r="S831" s="20"/>
      <c r="T831" s="20"/>
      <c r="U831" s="20"/>
      <c r="V831" s="20"/>
      <c r="W831" s="20"/>
      <c r="X831" s="20"/>
      <c r="Y831" s="20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20"/>
      <c r="S832" s="20"/>
      <c r="T832" s="20"/>
      <c r="U832" s="20"/>
      <c r="V832" s="20"/>
      <c r="W832" s="20"/>
      <c r="X832" s="20"/>
      <c r="Y832" s="20"/>
    </row>
    <row r="833">
      <c r="A833" s="19"/>
      <c r="B833" s="19"/>
      <c r="C833" s="19"/>
      <c r="D833" s="19"/>
      <c r="E833" s="19"/>
      <c r="F833" s="20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20"/>
      <c r="S833" s="20"/>
      <c r="T833" s="20"/>
      <c r="U833" s="20"/>
      <c r="V833" s="20"/>
      <c r="W833" s="20"/>
      <c r="X833" s="20"/>
      <c r="Y833" s="20"/>
    </row>
    <row r="834">
      <c r="A834" s="19"/>
      <c r="B834" s="19"/>
      <c r="C834" s="19"/>
      <c r="D834" s="19"/>
      <c r="E834" s="19"/>
      <c r="F834" s="20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20"/>
      <c r="S834" s="20"/>
      <c r="T834" s="20"/>
      <c r="U834" s="20"/>
      <c r="V834" s="20"/>
      <c r="W834" s="20"/>
      <c r="X834" s="20"/>
      <c r="Y834" s="20"/>
    </row>
    <row r="835">
      <c r="A835" s="19"/>
      <c r="B835" s="19"/>
      <c r="C835" s="19"/>
      <c r="D835" s="19"/>
      <c r="E835" s="19"/>
      <c r="F835" s="20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20"/>
      <c r="S835" s="20"/>
      <c r="T835" s="20"/>
      <c r="U835" s="20"/>
      <c r="V835" s="20"/>
      <c r="W835" s="20"/>
      <c r="X835" s="20"/>
      <c r="Y835" s="20"/>
    </row>
    <row r="836">
      <c r="A836" s="19"/>
      <c r="B836" s="19"/>
      <c r="C836" s="19"/>
      <c r="D836" s="19"/>
      <c r="E836" s="19"/>
      <c r="F836" s="20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20"/>
      <c r="S836" s="20"/>
      <c r="T836" s="20"/>
      <c r="U836" s="20"/>
      <c r="V836" s="20"/>
      <c r="W836" s="20"/>
      <c r="X836" s="20"/>
      <c r="Y836" s="20"/>
    </row>
    <row r="837">
      <c r="A837" s="19"/>
      <c r="B837" s="19"/>
      <c r="C837" s="19"/>
      <c r="D837" s="19"/>
      <c r="E837" s="19"/>
      <c r="F837" s="20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20"/>
      <c r="S837" s="20"/>
      <c r="T837" s="20"/>
      <c r="U837" s="20"/>
      <c r="V837" s="20"/>
      <c r="W837" s="20"/>
      <c r="X837" s="20"/>
      <c r="Y837" s="20"/>
    </row>
    <row r="838">
      <c r="A838" s="19"/>
      <c r="B838" s="19"/>
      <c r="C838" s="19"/>
      <c r="D838" s="19"/>
      <c r="E838" s="19"/>
      <c r="F838" s="20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20"/>
      <c r="S838" s="20"/>
      <c r="T838" s="20"/>
      <c r="U838" s="20"/>
      <c r="V838" s="20"/>
      <c r="W838" s="20"/>
      <c r="X838" s="20"/>
      <c r="Y838" s="20"/>
    </row>
    <row r="839">
      <c r="A839" s="19"/>
      <c r="B839" s="19"/>
      <c r="C839" s="19"/>
      <c r="D839" s="19"/>
      <c r="E839" s="19"/>
      <c r="F839" s="20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20"/>
      <c r="S839" s="20"/>
      <c r="T839" s="20"/>
      <c r="U839" s="20"/>
      <c r="V839" s="20"/>
      <c r="W839" s="20"/>
      <c r="X839" s="20"/>
      <c r="Y839" s="20"/>
    </row>
    <row r="840">
      <c r="A840" s="19"/>
      <c r="B840" s="19"/>
      <c r="C840" s="19"/>
      <c r="D840" s="19"/>
      <c r="E840" s="19"/>
      <c r="F840" s="20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20"/>
      <c r="S840" s="20"/>
      <c r="T840" s="20"/>
      <c r="U840" s="20"/>
      <c r="V840" s="20"/>
      <c r="W840" s="20"/>
      <c r="X840" s="20"/>
      <c r="Y840" s="20"/>
    </row>
    <row r="841">
      <c r="A841" s="19"/>
      <c r="B841" s="19"/>
      <c r="C841" s="19"/>
      <c r="D841" s="19"/>
      <c r="E841" s="19"/>
      <c r="F841" s="20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20"/>
      <c r="S841" s="20"/>
      <c r="T841" s="20"/>
      <c r="U841" s="20"/>
      <c r="V841" s="20"/>
      <c r="W841" s="20"/>
      <c r="X841" s="20"/>
      <c r="Y841" s="20"/>
    </row>
    <row r="842">
      <c r="A842" s="19"/>
      <c r="B842" s="19"/>
      <c r="C842" s="19"/>
      <c r="D842" s="19"/>
      <c r="E842" s="19"/>
      <c r="F842" s="20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20"/>
      <c r="S842" s="20"/>
      <c r="T842" s="20"/>
      <c r="U842" s="20"/>
      <c r="V842" s="20"/>
      <c r="W842" s="20"/>
      <c r="X842" s="20"/>
      <c r="Y842" s="20"/>
    </row>
    <row r="843">
      <c r="A843" s="19"/>
      <c r="B843" s="19"/>
      <c r="C843" s="19"/>
      <c r="D843" s="19"/>
      <c r="E843" s="19"/>
      <c r="F843" s="20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20"/>
      <c r="S843" s="20"/>
      <c r="T843" s="20"/>
      <c r="U843" s="20"/>
      <c r="V843" s="20"/>
      <c r="W843" s="20"/>
      <c r="X843" s="20"/>
      <c r="Y843" s="20"/>
    </row>
    <row r="844">
      <c r="A844" s="19"/>
      <c r="B844" s="19"/>
      <c r="C844" s="19"/>
      <c r="D844" s="19"/>
      <c r="E844" s="19"/>
      <c r="F844" s="20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20"/>
      <c r="S844" s="20"/>
      <c r="T844" s="20"/>
      <c r="U844" s="20"/>
      <c r="V844" s="20"/>
      <c r="W844" s="20"/>
      <c r="X844" s="20"/>
      <c r="Y844" s="20"/>
    </row>
    <row r="845">
      <c r="A845" s="19"/>
      <c r="B845" s="19"/>
      <c r="C845" s="19"/>
      <c r="D845" s="19"/>
      <c r="E845" s="19"/>
      <c r="F845" s="20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20"/>
      <c r="S845" s="20"/>
      <c r="T845" s="20"/>
      <c r="U845" s="20"/>
      <c r="V845" s="20"/>
      <c r="W845" s="20"/>
      <c r="X845" s="20"/>
      <c r="Y845" s="20"/>
    </row>
    <row r="846">
      <c r="A846" s="19"/>
      <c r="B846" s="19"/>
      <c r="C846" s="19"/>
      <c r="D846" s="19"/>
      <c r="E846" s="19"/>
      <c r="F846" s="20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20"/>
      <c r="S846" s="20"/>
      <c r="T846" s="20"/>
      <c r="U846" s="20"/>
      <c r="V846" s="20"/>
      <c r="W846" s="20"/>
      <c r="X846" s="20"/>
      <c r="Y846" s="20"/>
    </row>
    <row r="847">
      <c r="A847" s="19"/>
      <c r="B847" s="19"/>
      <c r="C847" s="19"/>
      <c r="D847" s="19"/>
      <c r="E847" s="19"/>
      <c r="F847" s="20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20"/>
      <c r="S847" s="20"/>
      <c r="T847" s="20"/>
      <c r="U847" s="20"/>
      <c r="V847" s="20"/>
      <c r="W847" s="20"/>
      <c r="X847" s="20"/>
      <c r="Y847" s="20"/>
    </row>
    <row r="848">
      <c r="A848" s="19"/>
      <c r="B848" s="19"/>
      <c r="C848" s="19"/>
      <c r="D848" s="19"/>
      <c r="E848" s="19"/>
      <c r="F848" s="20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20"/>
      <c r="S848" s="20"/>
      <c r="T848" s="20"/>
      <c r="U848" s="20"/>
      <c r="V848" s="20"/>
      <c r="W848" s="20"/>
      <c r="X848" s="20"/>
      <c r="Y848" s="20"/>
    </row>
    <row r="849">
      <c r="A849" s="19"/>
      <c r="B849" s="19"/>
      <c r="C849" s="19"/>
      <c r="D849" s="19"/>
      <c r="E849" s="19"/>
      <c r="F849" s="20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20"/>
      <c r="S849" s="20"/>
      <c r="T849" s="20"/>
      <c r="U849" s="20"/>
      <c r="V849" s="20"/>
      <c r="W849" s="20"/>
      <c r="X849" s="20"/>
      <c r="Y849" s="20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20"/>
      <c r="S850" s="20"/>
      <c r="T850" s="20"/>
      <c r="U850" s="20"/>
      <c r="V850" s="20"/>
      <c r="W850" s="20"/>
      <c r="X850" s="20"/>
      <c r="Y850" s="20"/>
    </row>
    <row r="851">
      <c r="A851" s="19"/>
      <c r="B851" s="19"/>
      <c r="C851" s="19"/>
      <c r="D851" s="19"/>
      <c r="E851" s="19"/>
      <c r="F851" s="20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20"/>
      <c r="S851" s="20"/>
      <c r="T851" s="20"/>
      <c r="U851" s="20"/>
      <c r="V851" s="20"/>
      <c r="W851" s="20"/>
      <c r="X851" s="20"/>
      <c r="Y851" s="20"/>
    </row>
    <row r="852">
      <c r="A852" s="19"/>
      <c r="B852" s="19"/>
      <c r="C852" s="19"/>
      <c r="D852" s="19"/>
      <c r="E852" s="19"/>
      <c r="F852" s="20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20"/>
      <c r="S852" s="20"/>
      <c r="T852" s="20"/>
      <c r="U852" s="20"/>
      <c r="V852" s="20"/>
      <c r="W852" s="20"/>
      <c r="X852" s="20"/>
      <c r="Y852" s="20"/>
    </row>
    <row r="853">
      <c r="A853" s="19"/>
      <c r="B853" s="19"/>
      <c r="C853" s="19"/>
      <c r="D853" s="19"/>
      <c r="E853" s="19"/>
      <c r="F853" s="20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20"/>
      <c r="S853" s="20"/>
      <c r="T853" s="20"/>
      <c r="U853" s="20"/>
      <c r="V853" s="20"/>
      <c r="W853" s="20"/>
      <c r="X853" s="20"/>
      <c r="Y853" s="20"/>
    </row>
    <row r="854">
      <c r="A854" s="19"/>
      <c r="B854" s="19"/>
      <c r="C854" s="19"/>
      <c r="D854" s="19"/>
      <c r="E854" s="19"/>
      <c r="F854" s="20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20"/>
      <c r="S854" s="20"/>
      <c r="T854" s="20"/>
      <c r="U854" s="20"/>
      <c r="V854" s="20"/>
      <c r="W854" s="20"/>
      <c r="X854" s="20"/>
      <c r="Y854" s="20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20"/>
      <c r="S855" s="20"/>
      <c r="T855" s="20"/>
      <c r="U855" s="20"/>
      <c r="V855" s="20"/>
      <c r="W855" s="20"/>
      <c r="X855" s="20"/>
      <c r="Y855" s="20"/>
    </row>
    <row r="856">
      <c r="A856" s="19"/>
      <c r="B856" s="19"/>
      <c r="C856" s="19"/>
      <c r="D856" s="19"/>
      <c r="E856" s="19"/>
      <c r="F856" s="20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20"/>
      <c r="S856" s="20"/>
      <c r="T856" s="20"/>
      <c r="U856" s="20"/>
      <c r="V856" s="20"/>
      <c r="W856" s="20"/>
      <c r="X856" s="20"/>
      <c r="Y856" s="20"/>
    </row>
    <row r="857">
      <c r="A857" s="19"/>
      <c r="B857" s="19"/>
      <c r="C857" s="19"/>
      <c r="D857" s="19"/>
      <c r="E857" s="19"/>
      <c r="F857" s="20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20"/>
      <c r="S857" s="20"/>
      <c r="T857" s="20"/>
      <c r="U857" s="20"/>
      <c r="V857" s="20"/>
      <c r="W857" s="20"/>
      <c r="X857" s="20"/>
      <c r="Y857" s="20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20"/>
      <c r="S858" s="20"/>
      <c r="T858" s="20"/>
      <c r="U858" s="20"/>
      <c r="V858" s="20"/>
      <c r="W858" s="20"/>
      <c r="X858" s="20"/>
      <c r="Y858" s="20"/>
    </row>
    <row r="859">
      <c r="A859" s="19"/>
      <c r="B859" s="19"/>
      <c r="C859" s="19"/>
      <c r="D859" s="19"/>
      <c r="E859" s="19"/>
      <c r="F859" s="20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20"/>
      <c r="S859" s="20"/>
      <c r="T859" s="20"/>
      <c r="U859" s="20"/>
      <c r="V859" s="20"/>
      <c r="W859" s="20"/>
      <c r="X859" s="20"/>
      <c r="Y859" s="20"/>
    </row>
    <row r="860">
      <c r="A860" s="19"/>
      <c r="B860" s="19"/>
      <c r="C860" s="19"/>
      <c r="D860" s="19"/>
      <c r="E860" s="19"/>
      <c r="F860" s="20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20"/>
      <c r="S860" s="20"/>
      <c r="T860" s="20"/>
      <c r="U860" s="20"/>
      <c r="V860" s="20"/>
      <c r="W860" s="20"/>
      <c r="X860" s="20"/>
      <c r="Y860" s="20"/>
    </row>
    <row r="861">
      <c r="A861" s="19"/>
      <c r="B861" s="19"/>
      <c r="C861" s="19"/>
      <c r="D861" s="19"/>
      <c r="E861" s="19"/>
      <c r="F861" s="20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20"/>
      <c r="S861" s="20"/>
      <c r="T861" s="20"/>
      <c r="U861" s="20"/>
      <c r="V861" s="20"/>
      <c r="W861" s="20"/>
      <c r="X861" s="20"/>
      <c r="Y861" s="20"/>
    </row>
    <row r="862">
      <c r="A862" s="19"/>
      <c r="B862" s="19"/>
      <c r="C862" s="19"/>
      <c r="D862" s="19"/>
      <c r="E862" s="19"/>
      <c r="F862" s="20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20"/>
      <c r="S862" s="20"/>
      <c r="T862" s="20"/>
      <c r="U862" s="20"/>
      <c r="V862" s="20"/>
      <c r="W862" s="20"/>
      <c r="X862" s="20"/>
      <c r="Y862" s="20"/>
    </row>
    <row r="863">
      <c r="A863" s="19"/>
      <c r="B863" s="19"/>
      <c r="C863" s="19"/>
      <c r="D863" s="19"/>
      <c r="E863" s="19"/>
      <c r="F863" s="20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20"/>
      <c r="S863" s="20"/>
      <c r="T863" s="20"/>
      <c r="U863" s="20"/>
      <c r="V863" s="20"/>
      <c r="W863" s="20"/>
      <c r="X863" s="20"/>
      <c r="Y863" s="20"/>
    </row>
    <row r="864">
      <c r="A864" s="19"/>
      <c r="B864" s="19"/>
      <c r="C864" s="19"/>
      <c r="D864" s="19"/>
      <c r="E864" s="19"/>
      <c r="F864" s="20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20"/>
      <c r="S864" s="20"/>
      <c r="T864" s="20"/>
      <c r="U864" s="20"/>
      <c r="V864" s="20"/>
      <c r="W864" s="20"/>
      <c r="X864" s="20"/>
      <c r="Y864" s="20"/>
    </row>
    <row r="865">
      <c r="A865" s="19"/>
      <c r="B865" s="19"/>
      <c r="C865" s="19"/>
      <c r="D865" s="19"/>
      <c r="E865" s="19"/>
      <c r="F865" s="20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20"/>
      <c r="S865" s="20"/>
      <c r="T865" s="20"/>
      <c r="U865" s="20"/>
      <c r="V865" s="20"/>
      <c r="W865" s="20"/>
      <c r="X865" s="20"/>
      <c r="Y865" s="20"/>
    </row>
    <row r="866">
      <c r="A866" s="19"/>
      <c r="B866" s="19"/>
      <c r="C866" s="19"/>
      <c r="D866" s="19"/>
      <c r="E866" s="19"/>
      <c r="F866" s="20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20"/>
      <c r="S866" s="20"/>
      <c r="T866" s="20"/>
      <c r="U866" s="20"/>
      <c r="V866" s="20"/>
      <c r="W866" s="20"/>
      <c r="X866" s="20"/>
      <c r="Y866" s="20"/>
    </row>
    <row r="867">
      <c r="A867" s="19"/>
      <c r="B867" s="19"/>
      <c r="C867" s="19"/>
      <c r="D867" s="19"/>
      <c r="E867" s="19"/>
      <c r="F867" s="20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20"/>
      <c r="S867" s="20"/>
      <c r="T867" s="20"/>
      <c r="U867" s="20"/>
      <c r="V867" s="20"/>
      <c r="W867" s="20"/>
      <c r="X867" s="20"/>
      <c r="Y867" s="20"/>
    </row>
    <row r="868">
      <c r="A868" s="19"/>
      <c r="B868" s="19"/>
      <c r="C868" s="19"/>
      <c r="D868" s="19"/>
      <c r="E868" s="19"/>
      <c r="F868" s="20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20"/>
      <c r="S868" s="20"/>
      <c r="T868" s="20"/>
      <c r="U868" s="20"/>
      <c r="V868" s="20"/>
      <c r="W868" s="20"/>
      <c r="X868" s="20"/>
      <c r="Y868" s="20"/>
    </row>
    <row r="869">
      <c r="A869" s="19"/>
      <c r="B869" s="19"/>
      <c r="C869" s="19"/>
      <c r="D869" s="19"/>
      <c r="E869" s="19"/>
      <c r="F869" s="20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20"/>
      <c r="S869" s="20"/>
      <c r="T869" s="20"/>
      <c r="U869" s="20"/>
      <c r="V869" s="20"/>
      <c r="W869" s="20"/>
      <c r="X869" s="20"/>
      <c r="Y869" s="20"/>
    </row>
    <row r="870">
      <c r="A870" s="19"/>
      <c r="B870" s="19"/>
      <c r="C870" s="19"/>
      <c r="D870" s="19"/>
      <c r="E870" s="19"/>
      <c r="F870" s="20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20"/>
      <c r="S870" s="20"/>
      <c r="T870" s="20"/>
      <c r="U870" s="20"/>
      <c r="V870" s="20"/>
      <c r="W870" s="20"/>
      <c r="X870" s="20"/>
      <c r="Y870" s="20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20"/>
      <c r="S871" s="20"/>
      <c r="T871" s="20"/>
      <c r="U871" s="20"/>
      <c r="V871" s="20"/>
      <c r="W871" s="20"/>
      <c r="X871" s="20"/>
      <c r="Y871" s="20"/>
    </row>
    <row r="872">
      <c r="A872" s="19"/>
      <c r="B872" s="19"/>
      <c r="C872" s="19"/>
      <c r="D872" s="19"/>
      <c r="E872" s="19"/>
      <c r="F872" s="20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20"/>
      <c r="S872" s="20"/>
      <c r="T872" s="20"/>
      <c r="U872" s="20"/>
      <c r="V872" s="20"/>
      <c r="W872" s="20"/>
      <c r="X872" s="20"/>
      <c r="Y872" s="20"/>
    </row>
    <row r="873">
      <c r="A873" s="19"/>
      <c r="B873" s="19"/>
      <c r="C873" s="19"/>
      <c r="D873" s="19"/>
      <c r="E873" s="19"/>
      <c r="F873" s="20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20"/>
      <c r="S873" s="20"/>
      <c r="T873" s="20"/>
      <c r="U873" s="20"/>
      <c r="V873" s="20"/>
      <c r="W873" s="20"/>
      <c r="X873" s="20"/>
      <c r="Y873" s="20"/>
    </row>
    <row r="874">
      <c r="A874" s="19"/>
      <c r="B874" s="19"/>
      <c r="C874" s="19"/>
      <c r="D874" s="19"/>
      <c r="E874" s="19"/>
      <c r="F874" s="20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20"/>
      <c r="S874" s="20"/>
      <c r="T874" s="20"/>
      <c r="U874" s="20"/>
      <c r="V874" s="20"/>
      <c r="W874" s="20"/>
      <c r="X874" s="20"/>
      <c r="Y874" s="20"/>
    </row>
    <row r="875">
      <c r="A875" s="19"/>
      <c r="B875" s="19"/>
      <c r="C875" s="19"/>
      <c r="D875" s="19"/>
      <c r="E875" s="19"/>
      <c r="F875" s="20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20"/>
      <c r="S875" s="20"/>
      <c r="T875" s="20"/>
      <c r="U875" s="20"/>
      <c r="V875" s="20"/>
      <c r="W875" s="20"/>
      <c r="X875" s="20"/>
      <c r="Y875" s="20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20"/>
      <c r="S876" s="20"/>
      <c r="T876" s="20"/>
      <c r="U876" s="20"/>
      <c r="V876" s="20"/>
      <c r="W876" s="20"/>
      <c r="X876" s="20"/>
      <c r="Y876" s="20"/>
    </row>
    <row r="877">
      <c r="A877" s="19"/>
      <c r="B877" s="19"/>
      <c r="C877" s="19"/>
      <c r="D877" s="19"/>
      <c r="E877" s="19"/>
      <c r="F877" s="20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20"/>
      <c r="S877" s="20"/>
      <c r="T877" s="20"/>
      <c r="U877" s="20"/>
      <c r="V877" s="20"/>
      <c r="W877" s="20"/>
      <c r="X877" s="20"/>
      <c r="Y877" s="20"/>
    </row>
    <row r="878">
      <c r="A878" s="19"/>
      <c r="B878" s="19"/>
      <c r="C878" s="19"/>
      <c r="D878" s="19"/>
      <c r="E878" s="19"/>
      <c r="F878" s="20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20"/>
      <c r="S878" s="20"/>
      <c r="T878" s="20"/>
      <c r="U878" s="20"/>
      <c r="V878" s="20"/>
      <c r="W878" s="20"/>
      <c r="X878" s="20"/>
      <c r="Y878" s="20"/>
    </row>
    <row r="879">
      <c r="A879" s="19"/>
      <c r="B879" s="19"/>
      <c r="C879" s="19"/>
      <c r="D879" s="19"/>
      <c r="E879" s="19"/>
      <c r="F879" s="20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20"/>
      <c r="S879" s="20"/>
      <c r="T879" s="20"/>
      <c r="U879" s="20"/>
      <c r="V879" s="20"/>
      <c r="W879" s="20"/>
      <c r="X879" s="20"/>
      <c r="Y879" s="20"/>
    </row>
    <row r="880">
      <c r="A880" s="19"/>
      <c r="B880" s="19"/>
      <c r="C880" s="19"/>
      <c r="D880" s="19"/>
      <c r="E880" s="19"/>
      <c r="F880" s="20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20"/>
      <c r="S880" s="20"/>
      <c r="T880" s="20"/>
      <c r="U880" s="20"/>
      <c r="V880" s="20"/>
      <c r="W880" s="20"/>
      <c r="X880" s="20"/>
      <c r="Y880" s="20"/>
    </row>
    <row r="881">
      <c r="A881" s="19"/>
      <c r="B881" s="19"/>
      <c r="C881" s="19"/>
      <c r="D881" s="19"/>
      <c r="E881" s="19"/>
      <c r="F881" s="20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20"/>
      <c r="S881" s="20"/>
      <c r="T881" s="20"/>
      <c r="U881" s="20"/>
      <c r="V881" s="20"/>
      <c r="W881" s="20"/>
      <c r="X881" s="20"/>
      <c r="Y881" s="20"/>
    </row>
    <row r="882">
      <c r="A882" s="19"/>
      <c r="B882" s="19"/>
      <c r="C882" s="19"/>
      <c r="D882" s="19"/>
      <c r="E882" s="19"/>
      <c r="F882" s="20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20"/>
      <c r="S882" s="20"/>
      <c r="T882" s="20"/>
      <c r="U882" s="20"/>
      <c r="V882" s="20"/>
      <c r="W882" s="20"/>
      <c r="X882" s="20"/>
      <c r="Y882" s="20"/>
    </row>
    <row r="883">
      <c r="A883" s="19"/>
      <c r="B883" s="19"/>
      <c r="C883" s="19"/>
      <c r="D883" s="19"/>
      <c r="E883" s="19"/>
      <c r="F883" s="20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20"/>
      <c r="S883" s="20"/>
      <c r="T883" s="20"/>
      <c r="U883" s="20"/>
      <c r="V883" s="20"/>
      <c r="W883" s="20"/>
      <c r="X883" s="20"/>
      <c r="Y883" s="20"/>
    </row>
    <row r="884">
      <c r="A884" s="19"/>
      <c r="B884" s="19"/>
      <c r="C884" s="19"/>
      <c r="D884" s="19"/>
      <c r="E884" s="19"/>
      <c r="F884" s="20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20"/>
      <c r="S884" s="20"/>
      <c r="T884" s="20"/>
      <c r="U884" s="20"/>
      <c r="V884" s="20"/>
      <c r="W884" s="20"/>
      <c r="X884" s="20"/>
      <c r="Y884" s="20"/>
    </row>
    <row r="885">
      <c r="A885" s="19"/>
      <c r="B885" s="19"/>
      <c r="C885" s="19"/>
      <c r="D885" s="19"/>
      <c r="E885" s="19"/>
      <c r="F885" s="20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20"/>
      <c r="S885" s="20"/>
      <c r="T885" s="20"/>
      <c r="U885" s="20"/>
      <c r="V885" s="20"/>
      <c r="W885" s="20"/>
      <c r="X885" s="20"/>
      <c r="Y885" s="20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20"/>
      <c r="S886" s="20"/>
      <c r="T886" s="20"/>
      <c r="U886" s="20"/>
      <c r="V886" s="20"/>
      <c r="W886" s="20"/>
      <c r="X886" s="20"/>
      <c r="Y886" s="20"/>
    </row>
    <row r="887">
      <c r="A887" s="19"/>
      <c r="B887" s="19"/>
      <c r="C887" s="19"/>
      <c r="D887" s="19"/>
      <c r="E887" s="19"/>
      <c r="F887" s="20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20"/>
      <c r="S887" s="20"/>
      <c r="T887" s="20"/>
      <c r="U887" s="20"/>
      <c r="V887" s="20"/>
      <c r="W887" s="20"/>
      <c r="X887" s="20"/>
      <c r="Y887" s="20"/>
    </row>
    <row r="888">
      <c r="A888" s="19"/>
      <c r="B888" s="19"/>
      <c r="C888" s="19"/>
      <c r="D888" s="19"/>
      <c r="E888" s="19"/>
      <c r="F888" s="20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20"/>
      <c r="S888" s="20"/>
      <c r="T888" s="20"/>
      <c r="U888" s="20"/>
      <c r="V888" s="20"/>
      <c r="W888" s="20"/>
      <c r="X888" s="20"/>
      <c r="Y888" s="20"/>
    </row>
    <row r="889">
      <c r="A889" s="19"/>
      <c r="B889" s="19"/>
      <c r="C889" s="19"/>
      <c r="D889" s="19"/>
      <c r="E889" s="19"/>
      <c r="F889" s="20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20"/>
      <c r="S889" s="20"/>
      <c r="T889" s="20"/>
      <c r="U889" s="20"/>
      <c r="V889" s="20"/>
      <c r="W889" s="20"/>
      <c r="X889" s="20"/>
      <c r="Y889" s="20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20"/>
      <c r="S890" s="20"/>
      <c r="T890" s="20"/>
      <c r="U890" s="20"/>
      <c r="V890" s="20"/>
      <c r="W890" s="20"/>
      <c r="X890" s="20"/>
      <c r="Y890" s="20"/>
    </row>
    <row r="891">
      <c r="A891" s="19"/>
      <c r="B891" s="19"/>
      <c r="C891" s="19"/>
      <c r="D891" s="19"/>
      <c r="E891" s="19"/>
      <c r="F891" s="20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20"/>
      <c r="S891" s="20"/>
      <c r="T891" s="20"/>
      <c r="U891" s="20"/>
      <c r="V891" s="20"/>
      <c r="W891" s="20"/>
      <c r="X891" s="20"/>
      <c r="Y891" s="20"/>
    </row>
    <row r="892">
      <c r="A892" s="19"/>
      <c r="B892" s="19"/>
      <c r="C892" s="19"/>
      <c r="D892" s="19"/>
      <c r="E892" s="19"/>
      <c r="F892" s="20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20"/>
      <c r="S892" s="20"/>
      <c r="T892" s="20"/>
      <c r="U892" s="20"/>
      <c r="V892" s="20"/>
      <c r="W892" s="20"/>
      <c r="X892" s="20"/>
      <c r="Y892" s="20"/>
    </row>
    <row r="893">
      <c r="A893" s="19"/>
      <c r="B893" s="19"/>
      <c r="C893" s="19"/>
      <c r="D893" s="19"/>
      <c r="E893" s="19"/>
      <c r="F893" s="20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20"/>
      <c r="S893" s="20"/>
      <c r="T893" s="20"/>
      <c r="U893" s="20"/>
      <c r="V893" s="20"/>
      <c r="W893" s="20"/>
      <c r="X893" s="20"/>
      <c r="Y893" s="20"/>
    </row>
    <row r="894">
      <c r="A894" s="19"/>
      <c r="B894" s="19"/>
      <c r="C894" s="19"/>
      <c r="D894" s="19"/>
      <c r="E894" s="19"/>
      <c r="F894" s="20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20"/>
      <c r="S894" s="20"/>
      <c r="T894" s="20"/>
      <c r="U894" s="20"/>
      <c r="V894" s="20"/>
      <c r="W894" s="20"/>
      <c r="X894" s="20"/>
      <c r="Y894" s="20"/>
    </row>
    <row r="895">
      <c r="A895" s="19"/>
      <c r="B895" s="19"/>
      <c r="C895" s="19"/>
      <c r="D895" s="19"/>
      <c r="E895" s="19"/>
      <c r="F895" s="20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20"/>
      <c r="S895" s="20"/>
      <c r="T895" s="20"/>
      <c r="U895" s="20"/>
      <c r="V895" s="20"/>
      <c r="W895" s="20"/>
      <c r="X895" s="20"/>
      <c r="Y895" s="20"/>
    </row>
    <row r="896">
      <c r="A896" s="19"/>
      <c r="B896" s="19"/>
      <c r="C896" s="19"/>
      <c r="D896" s="19"/>
      <c r="E896" s="19"/>
      <c r="F896" s="20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20"/>
      <c r="S896" s="20"/>
      <c r="T896" s="20"/>
      <c r="U896" s="20"/>
      <c r="V896" s="20"/>
      <c r="W896" s="20"/>
      <c r="X896" s="20"/>
      <c r="Y896" s="20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20"/>
      <c r="S897" s="20"/>
      <c r="T897" s="20"/>
      <c r="U897" s="20"/>
      <c r="V897" s="20"/>
      <c r="W897" s="20"/>
      <c r="X897" s="20"/>
      <c r="Y897" s="20"/>
    </row>
    <row r="898">
      <c r="A898" s="19"/>
      <c r="B898" s="19"/>
      <c r="C898" s="19"/>
      <c r="D898" s="19"/>
      <c r="E898" s="19"/>
      <c r="F898" s="20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20"/>
      <c r="S898" s="20"/>
      <c r="T898" s="20"/>
      <c r="U898" s="20"/>
      <c r="V898" s="20"/>
      <c r="W898" s="20"/>
      <c r="X898" s="20"/>
      <c r="Y898" s="20"/>
    </row>
    <row r="899">
      <c r="A899" s="19"/>
      <c r="B899" s="19"/>
      <c r="C899" s="19"/>
      <c r="D899" s="19"/>
      <c r="E899" s="19"/>
      <c r="F899" s="20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20"/>
      <c r="S899" s="20"/>
      <c r="T899" s="20"/>
      <c r="U899" s="20"/>
      <c r="V899" s="20"/>
      <c r="W899" s="20"/>
      <c r="X899" s="20"/>
      <c r="Y899" s="20"/>
    </row>
    <row r="900">
      <c r="A900" s="19"/>
      <c r="B900" s="19"/>
      <c r="C900" s="19"/>
      <c r="D900" s="19"/>
      <c r="E900" s="19"/>
      <c r="F900" s="20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20"/>
      <c r="S900" s="20"/>
      <c r="T900" s="20"/>
      <c r="U900" s="20"/>
      <c r="V900" s="20"/>
      <c r="W900" s="20"/>
      <c r="X900" s="20"/>
      <c r="Y900" s="20"/>
    </row>
    <row r="901">
      <c r="A901" s="19"/>
      <c r="B901" s="19"/>
      <c r="C901" s="19"/>
      <c r="D901" s="19"/>
      <c r="E901" s="19"/>
      <c r="F901" s="20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20"/>
      <c r="S901" s="20"/>
      <c r="T901" s="20"/>
      <c r="U901" s="20"/>
      <c r="V901" s="20"/>
      <c r="W901" s="20"/>
      <c r="X901" s="20"/>
      <c r="Y901" s="20"/>
    </row>
    <row r="902">
      <c r="A902" s="19"/>
      <c r="B902" s="19"/>
      <c r="C902" s="19"/>
      <c r="D902" s="19"/>
      <c r="E902" s="19"/>
      <c r="F902" s="20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20"/>
      <c r="S902" s="20"/>
      <c r="T902" s="20"/>
      <c r="U902" s="20"/>
      <c r="V902" s="20"/>
      <c r="W902" s="20"/>
      <c r="X902" s="20"/>
      <c r="Y902" s="20"/>
    </row>
    <row r="903">
      <c r="A903" s="19"/>
      <c r="B903" s="19"/>
      <c r="C903" s="19"/>
      <c r="D903" s="19"/>
      <c r="E903" s="19"/>
      <c r="F903" s="20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20"/>
      <c r="S903" s="20"/>
      <c r="T903" s="20"/>
      <c r="U903" s="20"/>
      <c r="V903" s="20"/>
      <c r="W903" s="20"/>
      <c r="X903" s="20"/>
      <c r="Y903" s="20"/>
    </row>
    <row r="904">
      <c r="A904" s="19"/>
      <c r="B904" s="19"/>
      <c r="C904" s="19"/>
      <c r="D904" s="19"/>
      <c r="E904" s="19"/>
      <c r="F904" s="20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20"/>
      <c r="S904" s="20"/>
      <c r="T904" s="20"/>
      <c r="U904" s="20"/>
      <c r="V904" s="20"/>
      <c r="W904" s="20"/>
      <c r="X904" s="20"/>
      <c r="Y904" s="20"/>
    </row>
    <row r="905">
      <c r="A905" s="19"/>
      <c r="B905" s="19"/>
      <c r="C905" s="19"/>
      <c r="D905" s="19"/>
      <c r="E905" s="19"/>
      <c r="F905" s="20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20"/>
      <c r="S905" s="20"/>
      <c r="T905" s="20"/>
      <c r="U905" s="20"/>
      <c r="V905" s="20"/>
      <c r="W905" s="20"/>
      <c r="X905" s="20"/>
      <c r="Y905" s="20"/>
    </row>
    <row r="906">
      <c r="A906" s="19"/>
      <c r="B906" s="19"/>
      <c r="C906" s="19"/>
      <c r="D906" s="19"/>
      <c r="E906" s="19"/>
      <c r="F906" s="20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20"/>
      <c r="S906" s="20"/>
      <c r="T906" s="20"/>
      <c r="U906" s="20"/>
      <c r="V906" s="20"/>
      <c r="W906" s="20"/>
      <c r="X906" s="20"/>
      <c r="Y906" s="20"/>
    </row>
    <row r="907">
      <c r="A907" s="19"/>
      <c r="B907" s="19"/>
      <c r="C907" s="19"/>
      <c r="D907" s="19"/>
      <c r="E907" s="19"/>
      <c r="F907" s="20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20"/>
      <c r="S907" s="20"/>
      <c r="T907" s="20"/>
      <c r="U907" s="20"/>
      <c r="V907" s="20"/>
      <c r="W907" s="20"/>
      <c r="X907" s="20"/>
      <c r="Y907" s="20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20"/>
      <c r="S908" s="20"/>
      <c r="T908" s="20"/>
      <c r="U908" s="20"/>
      <c r="V908" s="20"/>
      <c r="W908" s="20"/>
      <c r="X908" s="20"/>
      <c r="Y908" s="20"/>
    </row>
    <row r="909">
      <c r="A909" s="19"/>
      <c r="B909" s="19"/>
      <c r="C909" s="19"/>
      <c r="D909" s="19"/>
      <c r="E909" s="19"/>
      <c r="F909" s="20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20"/>
      <c r="S909" s="20"/>
      <c r="T909" s="20"/>
      <c r="U909" s="20"/>
      <c r="V909" s="20"/>
      <c r="W909" s="20"/>
      <c r="X909" s="20"/>
      <c r="Y909" s="20"/>
    </row>
    <row r="910">
      <c r="A910" s="19"/>
      <c r="B910" s="19"/>
      <c r="C910" s="19"/>
      <c r="D910" s="19"/>
      <c r="E910" s="19"/>
      <c r="F910" s="20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20"/>
      <c r="S910" s="20"/>
      <c r="T910" s="20"/>
      <c r="U910" s="20"/>
      <c r="V910" s="20"/>
      <c r="W910" s="20"/>
      <c r="X910" s="20"/>
      <c r="Y910" s="20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20"/>
      <c r="S911" s="20"/>
      <c r="T911" s="20"/>
      <c r="U911" s="20"/>
      <c r="V911" s="20"/>
      <c r="W911" s="20"/>
      <c r="X911" s="20"/>
      <c r="Y911" s="20"/>
    </row>
    <row r="912">
      <c r="A912" s="19"/>
      <c r="B912" s="19"/>
      <c r="C912" s="19"/>
      <c r="D912" s="19"/>
      <c r="E912" s="19"/>
      <c r="F912" s="20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20"/>
      <c r="S912" s="20"/>
      <c r="T912" s="20"/>
      <c r="U912" s="20"/>
      <c r="V912" s="20"/>
      <c r="W912" s="20"/>
      <c r="X912" s="20"/>
      <c r="Y912" s="20"/>
    </row>
    <row r="913">
      <c r="A913" s="19"/>
      <c r="B913" s="19"/>
      <c r="C913" s="19"/>
      <c r="D913" s="19"/>
      <c r="E913" s="19"/>
      <c r="F913" s="20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20"/>
      <c r="S913" s="20"/>
      <c r="T913" s="20"/>
      <c r="U913" s="20"/>
      <c r="V913" s="20"/>
      <c r="W913" s="20"/>
      <c r="X913" s="20"/>
      <c r="Y913" s="20"/>
    </row>
    <row r="914">
      <c r="A914" s="19"/>
      <c r="B914" s="19"/>
      <c r="C914" s="19"/>
      <c r="D914" s="19"/>
      <c r="E914" s="19"/>
      <c r="F914" s="20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20"/>
      <c r="S914" s="20"/>
      <c r="T914" s="20"/>
      <c r="U914" s="20"/>
      <c r="V914" s="20"/>
      <c r="W914" s="20"/>
      <c r="X914" s="20"/>
      <c r="Y914" s="20"/>
    </row>
    <row r="915">
      <c r="A915" s="19"/>
      <c r="B915" s="19"/>
      <c r="C915" s="19"/>
      <c r="D915" s="19"/>
      <c r="E915" s="19"/>
      <c r="F915" s="20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20"/>
      <c r="S915" s="20"/>
      <c r="T915" s="20"/>
      <c r="U915" s="20"/>
      <c r="V915" s="20"/>
      <c r="W915" s="20"/>
      <c r="X915" s="20"/>
      <c r="Y915" s="20"/>
    </row>
    <row r="916">
      <c r="A916" s="19"/>
      <c r="B916" s="19"/>
      <c r="C916" s="19"/>
      <c r="D916" s="19"/>
      <c r="E916" s="19"/>
      <c r="F916" s="20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20"/>
      <c r="S916" s="20"/>
      <c r="T916" s="20"/>
      <c r="U916" s="20"/>
      <c r="V916" s="20"/>
      <c r="W916" s="20"/>
      <c r="X916" s="20"/>
      <c r="Y916" s="20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20"/>
      <c r="S917" s="20"/>
      <c r="T917" s="20"/>
      <c r="U917" s="20"/>
      <c r="V917" s="20"/>
      <c r="W917" s="20"/>
      <c r="X917" s="20"/>
      <c r="Y917" s="20"/>
    </row>
    <row r="918">
      <c r="A918" s="19"/>
      <c r="B918" s="19"/>
      <c r="C918" s="19"/>
      <c r="D918" s="19"/>
      <c r="E918" s="19"/>
      <c r="F918" s="20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20"/>
      <c r="S918" s="20"/>
      <c r="T918" s="20"/>
      <c r="U918" s="20"/>
      <c r="V918" s="20"/>
      <c r="W918" s="20"/>
      <c r="X918" s="20"/>
      <c r="Y918" s="20"/>
    </row>
    <row r="919">
      <c r="A919" s="19"/>
      <c r="B919" s="19"/>
      <c r="C919" s="19"/>
      <c r="D919" s="19"/>
      <c r="E919" s="19"/>
      <c r="F919" s="20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20"/>
      <c r="S919" s="20"/>
      <c r="T919" s="20"/>
      <c r="U919" s="20"/>
      <c r="V919" s="20"/>
      <c r="W919" s="20"/>
      <c r="X919" s="20"/>
      <c r="Y919" s="20"/>
    </row>
    <row r="920">
      <c r="A920" s="19"/>
      <c r="B920" s="19"/>
      <c r="C920" s="19"/>
      <c r="D920" s="19"/>
      <c r="E920" s="19"/>
      <c r="F920" s="20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20"/>
      <c r="S920" s="20"/>
      <c r="T920" s="20"/>
      <c r="U920" s="20"/>
      <c r="V920" s="20"/>
      <c r="W920" s="20"/>
      <c r="X920" s="20"/>
      <c r="Y920" s="20"/>
    </row>
    <row r="921">
      <c r="A921" s="19"/>
      <c r="B921" s="19"/>
      <c r="C921" s="19"/>
      <c r="D921" s="19"/>
      <c r="E921" s="19"/>
      <c r="F921" s="20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20"/>
      <c r="S921" s="20"/>
      <c r="T921" s="20"/>
      <c r="U921" s="20"/>
      <c r="V921" s="20"/>
      <c r="W921" s="20"/>
      <c r="X921" s="20"/>
      <c r="Y921" s="20"/>
    </row>
    <row r="922">
      <c r="A922" s="19"/>
      <c r="B922" s="19"/>
      <c r="C922" s="19"/>
      <c r="D922" s="19"/>
      <c r="E922" s="19"/>
      <c r="F922" s="20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20"/>
      <c r="S922" s="20"/>
      <c r="T922" s="20"/>
      <c r="U922" s="20"/>
      <c r="V922" s="20"/>
      <c r="W922" s="20"/>
      <c r="X922" s="20"/>
      <c r="Y922" s="20"/>
    </row>
    <row r="923">
      <c r="A923" s="19"/>
      <c r="B923" s="19"/>
      <c r="C923" s="19"/>
      <c r="D923" s="19"/>
      <c r="E923" s="19"/>
      <c r="F923" s="20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20"/>
      <c r="S923" s="20"/>
      <c r="T923" s="20"/>
      <c r="U923" s="20"/>
      <c r="V923" s="20"/>
      <c r="W923" s="20"/>
      <c r="X923" s="20"/>
      <c r="Y923" s="20"/>
    </row>
    <row r="924">
      <c r="A924" s="19"/>
      <c r="B924" s="19"/>
      <c r="C924" s="19"/>
      <c r="D924" s="19"/>
      <c r="E924" s="19"/>
      <c r="F924" s="20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20"/>
      <c r="S924" s="20"/>
      <c r="T924" s="20"/>
      <c r="U924" s="20"/>
      <c r="V924" s="20"/>
      <c r="W924" s="20"/>
      <c r="X924" s="20"/>
      <c r="Y924" s="20"/>
    </row>
    <row r="925">
      <c r="A925" s="19"/>
      <c r="B925" s="19"/>
      <c r="C925" s="19"/>
      <c r="D925" s="19"/>
      <c r="E925" s="19"/>
      <c r="F925" s="20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20"/>
      <c r="S925" s="20"/>
      <c r="T925" s="20"/>
      <c r="U925" s="20"/>
      <c r="V925" s="20"/>
      <c r="W925" s="20"/>
      <c r="X925" s="20"/>
      <c r="Y925" s="20"/>
    </row>
    <row r="926">
      <c r="A926" s="19"/>
      <c r="B926" s="19"/>
      <c r="C926" s="19"/>
      <c r="D926" s="19"/>
      <c r="E926" s="19"/>
      <c r="F926" s="20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20"/>
      <c r="S926" s="20"/>
      <c r="T926" s="20"/>
      <c r="U926" s="20"/>
      <c r="V926" s="20"/>
      <c r="W926" s="20"/>
      <c r="X926" s="20"/>
      <c r="Y926" s="20"/>
    </row>
    <row r="927">
      <c r="A927" s="19"/>
      <c r="B927" s="19"/>
      <c r="C927" s="19"/>
      <c r="D927" s="19"/>
      <c r="E927" s="19"/>
      <c r="F927" s="20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20"/>
      <c r="S927" s="20"/>
      <c r="T927" s="20"/>
      <c r="U927" s="20"/>
      <c r="V927" s="20"/>
      <c r="W927" s="20"/>
      <c r="X927" s="20"/>
      <c r="Y927" s="20"/>
    </row>
    <row r="928">
      <c r="A928" s="19"/>
      <c r="B928" s="19"/>
      <c r="C928" s="19"/>
      <c r="D928" s="19"/>
      <c r="E928" s="19"/>
      <c r="F928" s="20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20"/>
      <c r="S928" s="20"/>
      <c r="T928" s="20"/>
      <c r="U928" s="20"/>
      <c r="V928" s="20"/>
      <c r="W928" s="20"/>
      <c r="X928" s="20"/>
      <c r="Y928" s="20"/>
    </row>
    <row r="929">
      <c r="A929" s="19"/>
      <c r="B929" s="19"/>
      <c r="C929" s="19"/>
      <c r="D929" s="19"/>
      <c r="E929" s="19"/>
      <c r="F929" s="20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20"/>
      <c r="S929" s="20"/>
      <c r="T929" s="20"/>
      <c r="U929" s="20"/>
      <c r="V929" s="20"/>
      <c r="W929" s="20"/>
      <c r="X929" s="20"/>
      <c r="Y929" s="20"/>
    </row>
    <row r="930">
      <c r="A930" s="19"/>
      <c r="B930" s="19"/>
      <c r="C930" s="19"/>
      <c r="D930" s="19"/>
      <c r="E930" s="19"/>
      <c r="F930" s="20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20"/>
      <c r="S930" s="20"/>
      <c r="T930" s="20"/>
      <c r="U930" s="20"/>
      <c r="V930" s="20"/>
      <c r="W930" s="20"/>
      <c r="X930" s="20"/>
      <c r="Y930" s="20"/>
    </row>
    <row r="931">
      <c r="A931" s="19"/>
      <c r="B931" s="19"/>
      <c r="C931" s="19"/>
      <c r="D931" s="19"/>
      <c r="E931" s="19"/>
      <c r="F931" s="20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20"/>
      <c r="S931" s="20"/>
      <c r="T931" s="20"/>
      <c r="U931" s="20"/>
      <c r="V931" s="20"/>
      <c r="W931" s="20"/>
      <c r="X931" s="20"/>
      <c r="Y931" s="20"/>
    </row>
    <row r="932">
      <c r="A932" s="19"/>
      <c r="B932" s="19"/>
      <c r="C932" s="19"/>
      <c r="D932" s="19"/>
      <c r="E932" s="19"/>
      <c r="F932" s="20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20"/>
      <c r="S932" s="20"/>
      <c r="T932" s="20"/>
      <c r="U932" s="20"/>
      <c r="V932" s="20"/>
      <c r="W932" s="20"/>
      <c r="X932" s="20"/>
      <c r="Y932" s="20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20"/>
      <c r="S933" s="20"/>
      <c r="T933" s="20"/>
      <c r="U933" s="20"/>
      <c r="V933" s="20"/>
      <c r="W933" s="20"/>
      <c r="X933" s="20"/>
      <c r="Y933" s="20"/>
    </row>
    <row r="934">
      <c r="A934" s="19"/>
      <c r="B934" s="19"/>
      <c r="C934" s="19"/>
      <c r="D934" s="19"/>
      <c r="E934" s="19"/>
      <c r="F934" s="20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20"/>
      <c r="S934" s="20"/>
      <c r="T934" s="20"/>
      <c r="U934" s="20"/>
      <c r="V934" s="20"/>
      <c r="W934" s="20"/>
      <c r="X934" s="20"/>
      <c r="Y934" s="20"/>
    </row>
    <row r="935">
      <c r="A935" s="19"/>
      <c r="B935" s="19"/>
      <c r="C935" s="19"/>
      <c r="D935" s="19"/>
      <c r="E935" s="19"/>
      <c r="F935" s="20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20"/>
      <c r="S935" s="20"/>
      <c r="T935" s="20"/>
      <c r="U935" s="20"/>
      <c r="V935" s="20"/>
      <c r="W935" s="20"/>
      <c r="X935" s="20"/>
      <c r="Y935" s="20"/>
    </row>
    <row r="936">
      <c r="A936" s="19"/>
      <c r="B936" s="19"/>
      <c r="C936" s="19"/>
      <c r="D936" s="19"/>
      <c r="E936" s="19"/>
      <c r="F936" s="20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20"/>
      <c r="S936" s="20"/>
      <c r="T936" s="20"/>
      <c r="U936" s="20"/>
      <c r="V936" s="20"/>
      <c r="W936" s="20"/>
      <c r="X936" s="20"/>
      <c r="Y936" s="20"/>
    </row>
    <row r="937">
      <c r="A937" s="19"/>
      <c r="B937" s="19"/>
      <c r="C937" s="19"/>
      <c r="D937" s="19"/>
      <c r="E937" s="19"/>
      <c r="F937" s="20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20"/>
      <c r="S937" s="20"/>
      <c r="T937" s="20"/>
      <c r="U937" s="20"/>
      <c r="V937" s="20"/>
      <c r="W937" s="20"/>
      <c r="X937" s="20"/>
      <c r="Y937" s="20"/>
    </row>
    <row r="938">
      <c r="A938" s="19"/>
      <c r="B938" s="19"/>
      <c r="C938" s="19"/>
      <c r="D938" s="19"/>
      <c r="E938" s="19"/>
      <c r="F938" s="20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20"/>
      <c r="S938" s="20"/>
      <c r="T938" s="20"/>
      <c r="U938" s="20"/>
      <c r="V938" s="20"/>
      <c r="W938" s="20"/>
      <c r="X938" s="20"/>
      <c r="Y938" s="20"/>
    </row>
    <row r="939">
      <c r="A939" s="19"/>
      <c r="B939" s="19"/>
      <c r="C939" s="19"/>
      <c r="D939" s="19"/>
      <c r="E939" s="19"/>
      <c r="F939" s="20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20"/>
      <c r="S939" s="20"/>
      <c r="T939" s="20"/>
      <c r="U939" s="20"/>
      <c r="V939" s="20"/>
      <c r="W939" s="20"/>
      <c r="X939" s="20"/>
      <c r="Y939" s="20"/>
    </row>
    <row r="940">
      <c r="A940" s="19"/>
      <c r="B940" s="19"/>
      <c r="C940" s="19"/>
      <c r="D940" s="19"/>
      <c r="E940" s="19"/>
      <c r="F940" s="20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20"/>
      <c r="S940" s="20"/>
      <c r="T940" s="20"/>
      <c r="U940" s="20"/>
      <c r="V940" s="20"/>
      <c r="W940" s="20"/>
      <c r="X940" s="20"/>
      <c r="Y940" s="20"/>
    </row>
    <row r="941">
      <c r="A941" s="19"/>
      <c r="B941" s="19"/>
      <c r="C941" s="19"/>
      <c r="D941" s="19"/>
      <c r="E941" s="19"/>
      <c r="F941" s="20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20"/>
      <c r="S941" s="20"/>
      <c r="T941" s="20"/>
      <c r="U941" s="20"/>
      <c r="V941" s="20"/>
      <c r="W941" s="20"/>
      <c r="X941" s="20"/>
      <c r="Y941" s="20"/>
    </row>
    <row r="942">
      <c r="A942" s="19"/>
      <c r="B942" s="19"/>
      <c r="C942" s="19"/>
      <c r="D942" s="19"/>
      <c r="E942" s="19"/>
      <c r="F942" s="20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20"/>
      <c r="S942" s="20"/>
      <c r="T942" s="20"/>
      <c r="U942" s="20"/>
      <c r="V942" s="20"/>
      <c r="W942" s="20"/>
      <c r="X942" s="20"/>
      <c r="Y942" s="20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20"/>
      <c r="S943" s="20"/>
      <c r="T943" s="20"/>
      <c r="U943" s="20"/>
      <c r="V943" s="20"/>
      <c r="W943" s="20"/>
      <c r="X943" s="20"/>
      <c r="Y943" s="20"/>
    </row>
    <row r="944">
      <c r="A944" s="19"/>
      <c r="B944" s="19"/>
      <c r="C944" s="19"/>
      <c r="D944" s="19"/>
      <c r="E944" s="19"/>
      <c r="F944" s="20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20"/>
      <c r="S944" s="20"/>
      <c r="T944" s="20"/>
      <c r="U944" s="20"/>
      <c r="V944" s="20"/>
      <c r="W944" s="20"/>
      <c r="X944" s="20"/>
      <c r="Y944" s="20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20"/>
      <c r="S945" s="20"/>
      <c r="T945" s="20"/>
      <c r="U945" s="20"/>
      <c r="V945" s="20"/>
      <c r="W945" s="20"/>
      <c r="X945" s="20"/>
      <c r="Y945" s="20"/>
    </row>
    <row r="946">
      <c r="A946" s="19"/>
      <c r="B946" s="19"/>
      <c r="C946" s="19"/>
      <c r="D946" s="19"/>
      <c r="E946" s="19"/>
      <c r="F946" s="20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20"/>
      <c r="S946" s="20"/>
      <c r="T946" s="20"/>
      <c r="U946" s="20"/>
      <c r="V946" s="20"/>
      <c r="W946" s="20"/>
      <c r="X946" s="20"/>
      <c r="Y946" s="20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20"/>
      <c r="S947" s="20"/>
      <c r="T947" s="20"/>
      <c r="U947" s="20"/>
      <c r="V947" s="20"/>
      <c r="W947" s="20"/>
      <c r="X947" s="20"/>
      <c r="Y947" s="20"/>
    </row>
    <row r="948">
      <c r="A948" s="19"/>
      <c r="B948" s="19"/>
      <c r="C948" s="19"/>
      <c r="D948" s="19"/>
      <c r="E948" s="19"/>
      <c r="F948" s="20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20"/>
      <c r="S948" s="20"/>
      <c r="T948" s="20"/>
      <c r="U948" s="20"/>
      <c r="V948" s="20"/>
      <c r="W948" s="20"/>
      <c r="X948" s="20"/>
      <c r="Y948" s="20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20"/>
      <c r="S949" s="20"/>
      <c r="T949" s="20"/>
      <c r="U949" s="20"/>
      <c r="V949" s="20"/>
      <c r="W949" s="20"/>
      <c r="X949" s="20"/>
      <c r="Y949" s="20"/>
    </row>
    <row r="950">
      <c r="A950" s="19"/>
      <c r="B950" s="19"/>
      <c r="C950" s="19"/>
      <c r="D950" s="19"/>
      <c r="E950" s="19"/>
      <c r="F950" s="20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20"/>
      <c r="S950" s="20"/>
      <c r="T950" s="20"/>
      <c r="U950" s="20"/>
      <c r="V950" s="20"/>
      <c r="W950" s="20"/>
      <c r="X950" s="20"/>
      <c r="Y950" s="20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20"/>
      <c r="S951" s="20"/>
      <c r="T951" s="20"/>
      <c r="U951" s="20"/>
      <c r="V951" s="20"/>
      <c r="W951" s="20"/>
      <c r="X951" s="20"/>
      <c r="Y951" s="20"/>
    </row>
    <row r="952">
      <c r="A952" s="19"/>
      <c r="B952" s="19"/>
      <c r="C952" s="19"/>
      <c r="D952" s="19"/>
      <c r="E952" s="19"/>
      <c r="F952" s="20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20"/>
      <c r="S952" s="20"/>
      <c r="T952" s="20"/>
      <c r="U952" s="20"/>
      <c r="V952" s="20"/>
      <c r="W952" s="20"/>
      <c r="X952" s="20"/>
      <c r="Y952" s="20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20"/>
      <c r="S953" s="20"/>
      <c r="T953" s="20"/>
      <c r="U953" s="20"/>
      <c r="V953" s="20"/>
      <c r="W953" s="20"/>
      <c r="X953" s="20"/>
      <c r="Y953" s="20"/>
    </row>
    <row r="954">
      <c r="A954" s="19"/>
      <c r="B954" s="19"/>
      <c r="C954" s="19"/>
      <c r="D954" s="19"/>
      <c r="E954" s="19"/>
      <c r="F954" s="20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20"/>
      <c r="S954" s="20"/>
      <c r="T954" s="20"/>
      <c r="U954" s="20"/>
      <c r="V954" s="20"/>
      <c r="W954" s="20"/>
      <c r="X954" s="20"/>
      <c r="Y954" s="20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20"/>
      <c r="S955" s="20"/>
      <c r="T955" s="20"/>
      <c r="U955" s="20"/>
      <c r="V955" s="20"/>
      <c r="W955" s="20"/>
      <c r="X955" s="20"/>
      <c r="Y955" s="20"/>
    </row>
    <row r="956">
      <c r="A956" s="19"/>
      <c r="B956" s="19"/>
      <c r="C956" s="19"/>
      <c r="D956" s="19"/>
      <c r="E956" s="19"/>
      <c r="F956" s="20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20"/>
      <c r="S956" s="20"/>
      <c r="T956" s="20"/>
      <c r="U956" s="20"/>
      <c r="V956" s="20"/>
      <c r="W956" s="20"/>
      <c r="X956" s="20"/>
      <c r="Y956" s="20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20"/>
      <c r="S957" s="20"/>
      <c r="T957" s="20"/>
      <c r="U957" s="20"/>
      <c r="V957" s="20"/>
      <c r="W957" s="20"/>
      <c r="X957" s="20"/>
      <c r="Y957" s="20"/>
    </row>
    <row r="958">
      <c r="A958" s="19"/>
      <c r="B958" s="19"/>
      <c r="C958" s="19"/>
      <c r="D958" s="19"/>
      <c r="E958" s="19"/>
      <c r="F958" s="20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20"/>
      <c r="S958" s="20"/>
      <c r="T958" s="20"/>
      <c r="U958" s="20"/>
      <c r="V958" s="20"/>
      <c r="W958" s="20"/>
      <c r="X958" s="20"/>
      <c r="Y958" s="20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20"/>
      <c r="S959" s="20"/>
      <c r="T959" s="20"/>
      <c r="U959" s="20"/>
      <c r="V959" s="20"/>
      <c r="W959" s="20"/>
      <c r="X959" s="20"/>
      <c r="Y959" s="20"/>
    </row>
    <row r="960">
      <c r="A960" s="19"/>
      <c r="B960" s="19"/>
      <c r="C960" s="19"/>
      <c r="D960" s="19"/>
      <c r="E960" s="19"/>
      <c r="F960" s="20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20"/>
      <c r="S960" s="20"/>
      <c r="T960" s="20"/>
      <c r="U960" s="20"/>
      <c r="V960" s="20"/>
      <c r="W960" s="20"/>
      <c r="X960" s="20"/>
      <c r="Y960" s="20"/>
    </row>
    <row r="961">
      <c r="A961" s="19"/>
      <c r="B961" s="19"/>
      <c r="C961" s="19"/>
      <c r="D961" s="19"/>
      <c r="E961" s="19"/>
      <c r="F961" s="20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20"/>
      <c r="S961" s="20"/>
      <c r="T961" s="20"/>
      <c r="U961" s="20"/>
      <c r="V961" s="20"/>
      <c r="W961" s="20"/>
      <c r="X961" s="20"/>
      <c r="Y961" s="20"/>
    </row>
    <row r="962">
      <c r="A962" s="19"/>
      <c r="B962" s="19"/>
      <c r="C962" s="19"/>
      <c r="D962" s="19"/>
      <c r="E962" s="19"/>
      <c r="F962" s="20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20"/>
      <c r="S962" s="20"/>
      <c r="T962" s="20"/>
      <c r="U962" s="20"/>
      <c r="V962" s="20"/>
      <c r="W962" s="20"/>
      <c r="X962" s="20"/>
      <c r="Y962" s="20"/>
    </row>
    <row r="963">
      <c r="A963" s="19"/>
      <c r="B963" s="19"/>
      <c r="C963" s="19"/>
      <c r="D963" s="19"/>
      <c r="E963" s="19"/>
      <c r="F963" s="20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20"/>
      <c r="S963" s="20"/>
      <c r="T963" s="20"/>
      <c r="U963" s="20"/>
      <c r="V963" s="20"/>
      <c r="W963" s="20"/>
      <c r="X963" s="20"/>
      <c r="Y963" s="20"/>
    </row>
    <row r="964">
      <c r="A964" s="19"/>
      <c r="B964" s="19"/>
      <c r="C964" s="19"/>
      <c r="D964" s="19"/>
      <c r="E964" s="19"/>
      <c r="F964" s="20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20"/>
      <c r="S964" s="20"/>
      <c r="T964" s="20"/>
      <c r="U964" s="20"/>
      <c r="V964" s="20"/>
      <c r="W964" s="20"/>
      <c r="X964" s="20"/>
      <c r="Y964" s="20"/>
    </row>
    <row r="965">
      <c r="A965" s="19"/>
      <c r="B965" s="19"/>
      <c r="C965" s="19"/>
      <c r="D965" s="19"/>
      <c r="E965" s="19"/>
      <c r="F965" s="20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20"/>
      <c r="S965" s="20"/>
      <c r="T965" s="20"/>
      <c r="U965" s="20"/>
      <c r="V965" s="20"/>
      <c r="W965" s="20"/>
      <c r="X965" s="20"/>
      <c r="Y965" s="20"/>
    </row>
    <row r="966">
      <c r="A966" s="19"/>
      <c r="B966" s="19"/>
      <c r="C966" s="19"/>
      <c r="D966" s="19"/>
      <c r="E966" s="19"/>
      <c r="F966" s="20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20"/>
      <c r="S966" s="20"/>
      <c r="T966" s="20"/>
      <c r="U966" s="20"/>
      <c r="V966" s="20"/>
      <c r="W966" s="20"/>
      <c r="X966" s="20"/>
      <c r="Y966" s="20"/>
    </row>
    <row r="967">
      <c r="A967" s="19"/>
      <c r="B967" s="19"/>
      <c r="C967" s="19"/>
      <c r="D967" s="19"/>
      <c r="E967" s="19"/>
      <c r="F967" s="20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20"/>
      <c r="S967" s="20"/>
      <c r="T967" s="20"/>
      <c r="U967" s="20"/>
      <c r="V967" s="20"/>
      <c r="W967" s="20"/>
      <c r="X967" s="20"/>
      <c r="Y967" s="20"/>
    </row>
    <row r="968">
      <c r="A968" s="19"/>
      <c r="B968" s="19"/>
      <c r="C968" s="19"/>
      <c r="D968" s="19"/>
      <c r="E968" s="19"/>
      <c r="F968" s="20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20"/>
      <c r="S968" s="20"/>
      <c r="T968" s="20"/>
      <c r="U968" s="20"/>
      <c r="V968" s="20"/>
      <c r="W968" s="20"/>
      <c r="X968" s="20"/>
      <c r="Y968" s="20"/>
    </row>
    <row r="969">
      <c r="A969" s="19"/>
      <c r="B969" s="19"/>
      <c r="C969" s="19"/>
      <c r="D969" s="19"/>
      <c r="E969" s="19"/>
      <c r="F969" s="20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20"/>
      <c r="S969" s="20"/>
      <c r="T969" s="20"/>
      <c r="U969" s="20"/>
      <c r="V969" s="20"/>
      <c r="W969" s="20"/>
      <c r="X969" s="20"/>
      <c r="Y969" s="20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20"/>
      <c r="S970" s="20"/>
      <c r="T970" s="20"/>
      <c r="U970" s="20"/>
      <c r="V970" s="20"/>
      <c r="W970" s="20"/>
      <c r="X970" s="20"/>
      <c r="Y970" s="20"/>
    </row>
    <row r="971">
      <c r="A971" s="19"/>
      <c r="B971" s="19"/>
      <c r="C971" s="19"/>
      <c r="D971" s="19"/>
      <c r="E971" s="19"/>
      <c r="F971" s="20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20"/>
      <c r="S971" s="20"/>
      <c r="T971" s="20"/>
      <c r="U971" s="20"/>
      <c r="V971" s="20"/>
      <c r="W971" s="20"/>
      <c r="X971" s="20"/>
      <c r="Y971" s="20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20"/>
      <c r="S972" s="20"/>
      <c r="T972" s="20"/>
      <c r="U972" s="20"/>
      <c r="V972" s="20"/>
      <c r="W972" s="20"/>
      <c r="X972" s="20"/>
      <c r="Y972" s="20"/>
    </row>
    <row r="973">
      <c r="A973" s="19"/>
      <c r="B973" s="19"/>
      <c r="C973" s="19"/>
      <c r="D973" s="19"/>
      <c r="E973" s="19"/>
      <c r="F973" s="20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20"/>
      <c r="S973" s="20"/>
      <c r="T973" s="20"/>
      <c r="U973" s="20"/>
      <c r="V973" s="20"/>
      <c r="W973" s="20"/>
      <c r="X973" s="20"/>
      <c r="Y973" s="20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20"/>
      <c r="S974" s="20"/>
      <c r="T974" s="20"/>
      <c r="U974" s="20"/>
      <c r="V974" s="20"/>
      <c r="W974" s="20"/>
      <c r="X974" s="20"/>
      <c r="Y974" s="20"/>
    </row>
    <row r="975">
      <c r="A975" s="19"/>
      <c r="B975" s="19"/>
      <c r="C975" s="19"/>
      <c r="D975" s="19"/>
      <c r="E975" s="19"/>
      <c r="F975" s="20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20"/>
      <c r="S975" s="20"/>
      <c r="T975" s="20"/>
      <c r="U975" s="20"/>
      <c r="V975" s="20"/>
      <c r="W975" s="20"/>
      <c r="X975" s="20"/>
      <c r="Y975" s="20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20"/>
      <c r="S976" s="20"/>
      <c r="T976" s="20"/>
      <c r="U976" s="20"/>
      <c r="V976" s="20"/>
      <c r="W976" s="20"/>
      <c r="X976" s="20"/>
      <c r="Y976" s="20"/>
    </row>
    <row r="977">
      <c r="A977" s="19"/>
      <c r="B977" s="19"/>
      <c r="C977" s="19"/>
      <c r="D977" s="19"/>
      <c r="E977" s="19"/>
      <c r="F977" s="20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20"/>
      <c r="S977" s="20"/>
      <c r="T977" s="20"/>
      <c r="U977" s="20"/>
      <c r="V977" s="20"/>
      <c r="W977" s="20"/>
      <c r="X977" s="20"/>
      <c r="Y977" s="20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20"/>
      <c r="S978" s="20"/>
      <c r="T978" s="20"/>
      <c r="U978" s="20"/>
      <c r="V978" s="20"/>
      <c r="W978" s="20"/>
      <c r="X978" s="20"/>
      <c r="Y978" s="20"/>
    </row>
    <row r="979">
      <c r="A979" s="19"/>
      <c r="B979" s="19"/>
      <c r="C979" s="19"/>
      <c r="D979" s="19"/>
      <c r="E979" s="19"/>
      <c r="F979" s="20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20"/>
      <c r="S979" s="20"/>
      <c r="T979" s="20"/>
      <c r="U979" s="20"/>
      <c r="V979" s="20"/>
      <c r="W979" s="20"/>
      <c r="X979" s="20"/>
      <c r="Y979" s="20"/>
    </row>
    <row r="980">
      <c r="A980" s="19"/>
      <c r="B980" s="19"/>
      <c r="C980" s="19"/>
      <c r="D980" s="19"/>
      <c r="E980" s="19"/>
      <c r="F980" s="20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20"/>
      <c r="S980" s="20"/>
      <c r="T980" s="20"/>
      <c r="U980" s="20"/>
      <c r="V980" s="20"/>
      <c r="W980" s="20"/>
      <c r="X980" s="20"/>
      <c r="Y980" s="20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20"/>
      <c r="S981" s="20"/>
      <c r="T981" s="20"/>
      <c r="U981" s="20"/>
      <c r="V981" s="20"/>
      <c r="W981" s="20"/>
      <c r="X981" s="20"/>
      <c r="Y981" s="20"/>
    </row>
    <row r="982">
      <c r="A982" s="19"/>
      <c r="B982" s="19"/>
      <c r="C982" s="19"/>
      <c r="D982" s="19"/>
      <c r="E982" s="19"/>
      <c r="F982" s="20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20"/>
      <c r="S982" s="20"/>
      <c r="T982" s="20"/>
      <c r="U982" s="20"/>
      <c r="V982" s="20"/>
      <c r="W982" s="20"/>
      <c r="X982" s="20"/>
      <c r="Y982" s="20"/>
    </row>
    <row r="983">
      <c r="A983" s="19"/>
      <c r="B983" s="19"/>
      <c r="C983" s="19"/>
      <c r="D983" s="19"/>
      <c r="E983" s="19"/>
      <c r="F983" s="20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20"/>
      <c r="S983" s="20"/>
      <c r="T983" s="20"/>
      <c r="U983" s="20"/>
      <c r="V983" s="20"/>
      <c r="W983" s="20"/>
      <c r="X983" s="20"/>
      <c r="Y983" s="20"/>
    </row>
    <row r="984">
      <c r="A984" s="19"/>
      <c r="B984" s="19"/>
      <c r="C984" s="19"/>
      <c r="D984" s="19"/>
      <c r="E984" s="19"/>
      <c r="F984" s="20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20"/>
      <c r="S984" s="20"/>
      <c r="T984" s="20"/>
      <c r="U984" s="20"/>
      <c r="V984" s="20"/>
      <c r="W984" s="20"/>
      <c r="X984" s="20"/>
      <c r="Y984" s="20"/>
    </row>
    <row r="985">
      <c r="A985" s="19"/>
      <c r="B985" s="19"/>
      <c r="C985" s="19"/>
      <c r="D985" s="19"/>
      <c r="E985" s="19"/>
      <c r="F985" s="20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20"/>
      <c r="S985" s="20"/>
      <c r="T985" s="20"/>
      <c r="U985" s="20"/>
      <c r="V985" s="20"/>
      <c r="W985" s="20"/>
      <c r="X985" s="20"/>
      <c r="Y985" s="20"/>
    </row>
    <row r="986">
      <c r="A986" s="19"/>
      <c r="B986" s="19"/>
      <c r="C986" s="19"/>
      <c r="D986" s="19"/>
      <c r="E986" s="19"/>
      <c r="F986" s="20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20"/>
      <c r="S986" s="20"/>
      <c r="T986" s="20"/>
      <c r="U986" s="20"/>
      <c r="V986" s="20"/>
      <c r="W986" s="20"/>
      <c r="X986" s="20"/>
      <c r="Y986" s="20"/>
    </row>
    <row r="987">
      <c r="A987" s="19"/>
      <c r="B987" s="19"/>
      <c r="C987" s="19"/>
      <c r="D987" s="19"/>
      <c r="E987" s="19"/>
      <c r="F987" s="20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20"/>
      <c r="S987" s="20"/>
      <c r="T987" s="20"/>
      <c r="U987" s="20"/>
      <c r="V987" s="20"/>
      <c r="W987" s="20"/>
      <c r="X987" s="20"/>
      <c r="Y987" s="20"/>
    </row>
    <row r="988">
      <c r="A988" s="19"/>
      <c r="B988" s="19"/>
      <c r="C988" s="19"/>
      <c r="D988" s="19"/>
      <c r="E988" s="19"/>
      <c r="F988" s="20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20"/>
      <c r="S988" s="20"/>
      <c r="T988" s="20"/>
      <c r="U988" s="20"/>
      <c r="V988" s="20"/>
      <c r="W988" s="20"/>
      <c r="X988" s="20"/>
      <c r="Y988" s="20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20"/>
      <c r="S989" s="20"/>
      <c r="T989" s="20"/>
      <c r="U989" s="20"/>
      <c r="V989" s="20"/>
      <c r="W989" s="20"/>
      <c r="X989" s="20"/>
      <c r="Y989" s="20"/>
    </row>
    <row r="990">
      <c r="A990" s="19"/>
      <c r="B990" s="19"/>
      <c r="C990" s="19"/>
      <c r="D990" s="19"/>
      <c r="E990" s="19"/>
      <c r="F990" s="20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20"/>
      <c r="S990" s="20"/>
      <c r="T990" s="20"/>
      <c r="U990" s="20"/>
      <c r="V990" s="20"/>
      <c r="W990" s="20"/>
      <c r="X990" s="20"/>
      <c r="Y990" s="20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20"/>
      <c r="S991" s="20"/>
      <c r="T991" s="20"/>
      <c r="U991" s="20"/>
      <c r="V991" s="20"/>
      <c r="W991" s="20"/>
      <c r="X991" s="20"/>
      <c r="Y991" s="20"/>
    </row>
    <row r="992">
      <c r="A992" s="19"/>
      <c r="B992" s="19"/>
      <c r="C992" s="19"/>
      <c r="D992" s="19"/>
      <c r="E992" s="19"/>
      <c r="F992" s="20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20"/>
      <c r="S992" s="20"/>
      <c r="T992" s="20"/>
      <c r="U992" s="20"/>
      <c r="V992" s="20"/>
      <c r="W992" s="20"/>
      <c r="X992" s="20"/>
      <c r="Y992" s="20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20"/>
      <c r="S993" s="20"/>
      <c r="T993" s="20"/>
      <c r="U993" s="20"/>
      <c r="V993" s="20"/>
      <c r="W993" s="20"/>
      <c r="X993" s="20"/>
      <c r="Y993" s="20"/>
    </row>
    <row r="994">
      <c r="A994" s="19"/>
      <c r="B994" s="19"/>
      <c r="C994" s="19"/>
      <c r="D994" s="19"/>
      <c r="E994" s="19"/>
      <c r="F994" s="20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20"/>
      <c r="S994" s="20"/>
      <c r="T994" s="20"/>
      <c r="U994" s="20"/>
      <c r="V994" s="20"/>
      <c r="W994" s="20"/>
      <c r="X994" s="20"/>
      <c r="Y994" s="20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20"/>
      <c r="S995" s="20"/>
      <c r="T995" s="20"/>
      <c r="U995" s="20"/>
      <c r="V995" s="20"/>
      <c r="W995" s="20"/>
      <c r="X995" s="20"/>
      <c r="Y995" s="20"/>
    </row>
    <row r="996">
      <c r="A996" s="19"/>
      <c r="B996" s="19"/>
      <c r="C996" s="19"/>
      <c r="D996" s="19"/>
      <c r="E996" s="19"/>
      <c r="F996" s="20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20"/>
      <c r="S996" s="20"/>
      <c r="T996" s="20"/>
      <c r="U996" s="20"/>
      <c r="V996" s="20"/>
      <c r="W996" s="20"/>
      <c r="X996" s="20"/>
      <c r="Y996" s="20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20"/>
      <c r="S997" s="20"/>
      <c r="T997" s="20"/>
      <c r="U997" s="20"/>
      <c r="V997" s="20"/>
      <c r="W997" s="20"/>
      <c r="X997" s="20"/>
      <c r="Y997" s="20"/>
    </row>
    <row r="998">
      <c r="A998" s="19"/>
      <c r="B998" s="19"/>
      <c r="C998" s="19"/>
      <c r="D998" s="19"/>
      <c r="E998" s="19"/>
      <c r="F998" s="20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20"/>
      <c r="S998" s="20"/>
      <c r="T998" s="20"/>
      <c r="U998" s="20"/>
      <c r="V998" s="20"/>
      <c r="W998" s="20"/>
      <c r="X998" s="20"/>
      <c r="Y998" s="20"/>
    </row>
  </sheetData>
  <conditionalFormatting sqref="D2:D64">
    <cfRule type="expression" dxfId="0" priority="1">
      <formula>D2&gt;2/3*$D$67</formula>
    </cfRule>
  </conditionalFormatting>
  <conditionalFormatting sqref="D2:D64">
    <cfRule type="expression" dxfId="1" priority="2">
      <formula>D2&lt;4/3*$D$66</formula>
    </cfRule>
  </conditionalFormatting>
  <conditionalFormatting sqref="F2:F64">
    <cfRule type="expression" dxfId="0" priority="3">
      <formula>F2&gt;$F$65+0.05</formula>
    </cfRule>
  </conditionalFormatting>
  <conditionalFormatting sqref="F2:F64">
    <cfRule type="expression" dxfId="1" priority="4">
      <formula>F2&lt;$F$65-0.05</formula>
    </cfRule>
  </conditionalFormatting>
  <conditionalFormatting sqref="G2:G64">
    <cfRule type="expression" dxfId="0" priority="5">
      <formula>G2&gt;2/3*$G$67</formula>
    </cfRule>
  </conditionalFormatting>
  <conditionalFormatting sqref="G2:G64">
    <cfRule type="expression" dxfId="1" priority="6">
      <formula>G2&lt;4/3*$G$66</formula>
    </cfRule>
  </conditionalFormatting>
  <conditionalFormatting sqref="H2:H64">
    <cfRule type="expression" dxfId="0" priority="7">
      <formula>H2&gt;2/3*$H$67</formula>
    </cfRule>
  </conditionalFormatting>
  <conditionalFormatting sqref="H2:H64">
    <cfRule type="expression" dxfId="1" priority="8">
      <formula>H2&lt;4/3*$H$66</formula>
    </cfRule>
  </conditionalFormatting>
  <conditionalFormatting sqref="I2:I64">
    <cfRule type="expression" dxfId="1" priority="9">
      <formula>I2&lt;4/3*$I$66</formula>
    </cfRule>
  </conditionalFormatting>
  <conditionalFormatting sqref="I2:I64">
    <cfRule type="expression" dxfId="0" priority="10">
      <formula>I2&gt;2/3*$I$67</formula>
    </cfRule>
  </conditionalFormatting>
  <conditionalFormatting sqref="J2:J64">
    <cfRule type="expression" dxfId="0" priority="11">
      <formula>J2&gt;2/3*$J$67</formula>
    </cfRule>
  </conditionalFormatting>
  <conditionalFormatting sqref="K2:K64">
    <cfRule type="expression" dxfId="0" priority="12">
      <formula>K2&gt;2/3*$K$67</formula>
    </cfRule>
  </conditionalFormatting>
  <conditionalFormatting sqref="L2:L64">
    <cfRule type="expression" dxfId="0" priority="13">
      <formula>L2&gt;2/3*$L$67</formula>
    </cfRule>
  </conditionalFormatting>
  <conditionalFormatting sqref="M2:M64">
    <cfRule type="expression" dxfId="0" priority="14">
      <formula>M2&gt;2/3*$M$67</formula>
    </cfRule>
  </conditionalFormatting>
  <conditionalFormatting sqref="N2:N64">
    <cfRule type="expression" dxfId="0" priority="15">
      <formula>N2&gt;2/3*$N$67</formula>
    </cfRule>
  </conditionalFormatting>
  <conditionalFormatting sqref="O2:O64">
    <cfRule type="expression" dxfId="0" priority="16">
      <formula>O2&gt;2/3*$O$67</formula>
    </cfRule>
  </conditionalFormatting>
  <conditionalFormatting sqref="P2:P64">
    <cfRule type="expression" dxfId="0" priority="17">
      <formula>P2&gt;2/3*$P$67</formula>
    </cfRule>
  </conditionalFormatting>
  <conditionalFormatting sqref="Q2:Q64">
    <cfRule type="expression" dxfId="0" priority="18">
      <formula>Q2&gt;2/3*$Q$67</formula>
    </cfRule>
  </conditionalFormatting>
  <conditionalFormatting sqref="J2:J64">
    <cfRule type="expression" dxfId="1" priority="19">
      <formula>J2&lt;4/3*$J$66</formula>
    </cfRule>
  </conditionalFormatting>
  <conditionalFormatting sqref="K2:K64">
    <cfRule type="expression" dxfId="1" priority="20">
      <formula>K2&lt;4/3*$K$66</formula>
    </cfRule>
  </conditionalFormatting>
  <conditionalFormatting sqref="L2:L64">
    <cfRule type="expression" dxfId="1" priority="21">
      <formula>L2&lt;4/3*$L$66</formula>
    </cfRule>
  </conditionalFormatting>
  <conditionalFormatting sqref="M2:M64">
    <cfRule type="expression" dxfId="1" priority="22">
      <formula>M2&lt;4/3*$M$66</formula>
    </cfRule>
  </conditionalFormatting>
  <conditionalFormatting sqref="N2:N64">
    <cfRule type="expression" dxfId="1" priority="23">
      <formula>N2&lt;4/3*$N$66</formula>
    </cfRule>
  </conditionalFormatting>
  <conditionalFormatting sqref="O2:O64">
    <cfRule type="expression" dxfId="1" priority="24">
      <formula>O2&lt;4/3*$O$66</formula>
    </cfRule>
  </conditionalFormatting>
  <conditionalFormatting sqref="P2:P64">
    <cfRule type="expression" dxfId="1" priority="25">
      <formula>P2&lt;4/3*$P$66</formula>
    </cfRule>
  </conditionalFormatting>
  <conditionalFormatting sqref="Q2:Q64">
    <cfRule type="expression" dxfId="1" priority="26">
      <formula>Q2&lt;4/3*$Q$66</formula>
    </cfRule>
  </conditionalFormatting>
  <conditionalFormatting sqref="R2:R64">
    <cfRule type="expression" dxfId="1" priority="27">
      <formula>R2&lt;$R$65-0.05</formula>
    </cfRule>
  </conditionalFormatting>
  <conditionalFormatting sqref="S2:S64">
    <cfRule type="expression" dxfId="1" priority="28">
      <formula>S2&lt;$S$65-0.05</formula>
    </cfRule>
  </conditionalFormatting>
  <conditionalFormatting sqref="T2:T64">
    <cfRule type="expression" dxfId="1" priority="29">
      <formula>T2&lt;$T$65-0.05</formula>
    </cfRule>
  </conditionalFormatting>
  <conditionalFormatting sqref="U2:U64">
    <cfRule type="expression" dxfId="1" priority="30">
      <formula>U2&lt;$U$65-0.05</formula>
    </cfRule>
  </conditionalFormatting>
  <conditionalFormatting sqref="V2:V64">
    <cfRule type="expression" dxfId="1" priority="31">
      <formula>V2&lt;$V$65*3/4</formula>
    </cfRule>
  </conditionalFormatting>
  <conditionalFormatting sqref="W2:W64">
    <cfRule type="expression" dxfId="1" priority="32">
      <formula>W2&lt;$W$65-0.05</formula>
    </cfRule>
  </conditionalFormatting>
  <conditionalFormatting sqref="X2:X64">
    <cfRule type="expression" dxfId="1" priority="33">
      <formula>X2&lt;$X$65*3/4</formula>
    </cfRule>
  </conditionalFormatting>
  <conditionalFormatting sqref="Y2:Y64">
    <cfRule type="expression" dxfId="1" priority="34">
      <formula>Y2&lt;$Y$65*3/4</formula>
    </cfRule>
  </conditionalFormatting>
  <conditionalFormatting sqref="R2:R64">
    <cfRule type="expression" dxfId="0" priority="35">
      <formula>R2&gt;$R$65+0.05</formula>
    </cfRule>
  </conditionalFormatting>
  <conditionalFormatting sqref="S2:S64">
    <cfRule type="expression" dxfId="0" priority="36">
      <formula>S2&gt;$S$65+0.05</formula>
    </cfRule>
  </conditionalFormatting>
  <conditionalFormatting sqref="T2:T64">
    <cfRule type="expression" dxfId="0" priority="37">
      <formula>T2&gt;$T$65+0.05</formula>
    </cfRule>
  </conditionalFormatting>
  <conditionalFormatting sqref="U2:U64">
    <cfRule type="expression" dxfId="0" priority="38">
      <formula>U2&gt;$U$65+0.05</formula>
    </cfRule>
  </conditionalFormatting>
  <conditionalFormatting sqref="W2:W64">
    <cfRule type="expression" dxfId="0" priority="39">
      <formula>W2&gt;$W$65+0.05</formula>
    </cfRule>
  </conditionalFormatting>
  <conditionalFormatting sqref="V2:V64">
    <cfRule type="expression" dxfId="0" priority="40">
      <formula>V2&gt;$V$65*5/4</formula>
    </cfRule>
  </conditionalFormatting>
  <conditionalFormatting sqref="X2:X64">
    <cfRule type="expression" dxfId="0" priority="41">
      <formula>X2&gt;$X$65*5/4</formula>
    </cfRule>
  </conditionalFormatting>
  <conditionalFormatting sqref="Y2:Y64">
    <cfRule type="expression" dxfId="0" priority="42">
      <formula>Y2&gt;$Y$65*5/4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25.25"/>
    <col customWidth="1" min="4" max="4" width="14.38"/>
    <col hidden="1" min="5" max="5" width="12.63"/>
    <col customWidth="1" min="6" max="6" width="14.0"/>
    <col customWidth="1" min="8" max="8" width="16.13"/>
    <col customWidth="1" min="9" max="9" width="15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</row>
    <row r="2">
      <c r="A2" s="9" t="s">
        <v>25</v>
      </c>
      <c r="B2" s="10" t="s">
        <v>26</v>
      </c>
      <c r="C2" s="9" t="s">
        <v>107</v>
      </c>
      <c r="D2" s="13">
        <v>1292.0</v>
      </c>
      <c r="E2" s="11"/>
      <c r="F2" s="12">
        <f t="shared" ref="F2:F65" si="1">G2/D2</f>
        <v>0.6942724458</v>
      </c>
      <c r="G2" s="10">
        <f t="shared" ref="G2:G64" si="2">H2+I2</f>
        <v>897</v>
      </c>
      <c r="H2" s="13">
        <v>6.0</v>
      </c>
      <c r="I2" s="14">
        <v>891.0</v>
      </c>
      <c r="J2" s="74">
        <v>161.0</v>
      </c>
      <c r="K2" s="10">
        <v>211.0</v>
      </c>
      <c r="L2" s="10">
        <v>148.0</v>
      </c>
      <c r="M2" s="10">
        <v>112.0</v>
      </c>
      <c r="N2" s="10">
        <v>130.0</v>
      </c>
      <c r="O2" s="10">
        <v>84.0</v>
      </c>
      <c r="P2" s="10">
        <v>18.0</v>
      </c>
      <c r="Q2" s="14">
        <v>27.0</v>
      </c>
      <c r="R2" s="12">
        <f t="shared" ref="R2:R65" si="3">J2/I2</f>
        <v>0.1806958474</v>
      </c>
      <c r="S2" s="12">
        <f t="shared" ref="S2:S65" si="4">K2/I2</f>
        <v>0.2368125701</v>
      </c>
      <c r="T2" s="12">
        <f t="shared" ref="T2:T65" si="5">L2/I2</f>
        <v>0.1661054994</v>
      </c>
      <c r="U2" s="12">
        <f t="shared" ref="U2:U65" si="6">M2/I2</f>
        <v>0.125701459</v>
      </c>
      <c r="V2" s="12">
        <f t="shared" ref="V2:V65" si="7">N2/I2</f>
        <v>0.1459034792</v>
      </c>
      <c r="W2" s="12">
        <f t="shared" ref="W2:W65" si="8">O2/I2</f>
        <v>0.09427609428</v>
      </c>
      <c r="X2" s="12">
        <f t="shared" ref="X2:X65" si="9">P2/I2</f>
        <v>0.0202020202</v>
      </c>
      <c r="Y2" s="16">
        <f t="shared" ref="Y2:Y65" si="10">Q2/I2</f>
        <v>0.0303030303</v>
      </c>
    </row>
    <row r="3">
      <c r="A3" s="17" t="s">
        <v>25</v>
      </c>
      <c r="B3" s="18" t="s">
        <v>28</v>
      </c>
      <c r="C3" s="17" t="s">
        <v>107</v>
      </c>
      <c r="D3" s="21">
        <v>3575.0</v>
      </c>
      <c r="E3" s="19"/>
      <c r="F3" s="20">
        <f t="shared" si="1"/>
        <v>0.7711888112</v>
      </c>
      <c r="G3" s="18">
        <f t="shared" si="2"/>
        <v>2757</v>
      </c>
      <c r="H3" s="21">
        <v>10.0</v>
      </c>
      <c r="I3" s="22">
        <v>2747.0</v>
      </c>
      <c r="J3" s="75">
        <v>329.0</v>
      </c>
      <c r="K3" s="18">
        <v>700.0</v>
      </c>
      <c r="L3" s="18">
        <v>531.0</v>
      </c>
      <c r="M3" s="18">
        <v>360.0</v>
      </c>
      <c r="N3" s="18">
        <v>322.0</v>
      </c>
      <c r="O3" s="18">
        <v>311.0</v>
      </c>
      <c r="P3" s="18">
        <v>68.0</v>
      </c>
      <c r="Q3" s="22">
        <v>126.0</v>
      </c>
      <c r="R3" s="20">
        <f t="shared" si="3"/>
        <v>0.1197670186</v>
      </c>
      <c r="S3" s="20">
        <f t="shared" si="4"/>
        <v>0.2548234438</v>
      </c>
      <c r="T3" s="20">
        <f t="shared" si="5"/>
        <v>0.1933017838</v>
      </c>
      <c r="U3" s="20">
        <f t="shared" si="6"/>
        <v>0.1310520568</v>
      </c>
      <c r="V3" s="20">
        <f t="shared" si="7"/>
        <v>0.1172187841</v>
      </c>
      <c r="W3" s="20">
        <f t="shared" si="8"/>
        <v>0.1132144157</v>
      </c>
      <c r="X3" s="20">
        <f t="shared" si="9"/>
        <v>0.02475427739</v>
      </c>
      <c r="Y3" s="24">
        <f t="shared" si="10"/>
        <v>0.04586821988</v>
      </c>
    </row>
    <row r="4">
      <c r="A4" s="17" t="s">
        <v>25</v>
      </c>
      <c r="B4" s="18" t="s">
        <v>29</v>
      </c>
      <c r="C4" s="17" t="s">
        <v>107</v>
      </c>
      <c r="D4" s="21">
        <v>8649.0</v>
      </c>
      <c r="E4" s="19"/>
      <c r="F4" s="20">
        <f t="shared" si="1"/>
        <v>0.754191236</v>
      </c>
      <c r="G4" s="18">
        <f t="shared" si="2"/>
        <v>6523</v>
      </c>
      <c r="H4" s="21">
        <v>43.0</v>
      </c>
      <c r="I4" s="22">
        <v>6480.0</v>
      </c>
      <c r="J4" s="75">
        <v>868.0</v>
      </c>
      <c r="K4" s="18">
        <v>1358.0</v>
      </c>
      <c r="L4" s="18">
        <v>1499.0</v>
      </c>
      <c r="M4" s="18">
        <v>838.0</v>
      </c>
      <c r="N4" s="18">
        <v>650.0</v>
      </c>
      <c r="O4" s="18">
        <v>750.0</v>
      </c>
      <c r="P4" s="18">
        <v>185.0</v>
      </c>
      <c r="Q4" s="22">
        <v>332.0</v>
      </c>
      <c r="R4" s="20">
        <f t="shared" si="3"/>
        <v>0.1339506173</v>
      </c>
      <c r="S4" s="20">
        <f t="shared" si="4"/>
        <v>0.2095679012</v>
      </c>
      <c r="T4" s="20">
        <f t="shared" si="5"/>
        <v>0.2313271605</v>
      </c>
      <c r="U4" s="20">
        <f t="shared" si="6"/>
        <v>0.1293209877</v>
      </c>
      <c r="V4" s="20">
        <f t="shared" si="7"/>
        <v>0.100308642</v>
      </c>
      <c r="W4" s="20">
        <f t="shared" si="8"/>
        <v>0.1157407407</v>
      </c>
      <c r="X4" s="20">
        <f t="shared" si="9"/>
        <v>0.02854938272</v>
      </c>
      <c r="Y4" s="24">
        <f t="shared" si="10"/>
        <v>0.0512345679</v>
      </c>
    </row>
    <row r="5">
      <c r="A5" s="17" t="s">
        <v>25</v>
      </c>
      <c r="B5" s="18" t="s">
        <v>30</v>
      </c>
      <c r="C5" s="17" t="s">
        <v>107</v>
      </c>
      <c r="D5" s="21">
        <v>10264.0</v>
      </c>
      <c r="E5" s="19"/>
      <c r="F5" s="20">
        <f t="shared" si="1"/>
        <v>0.8373928293</v>
      </c>
      <c r="G5" s="18">
        <f t="shared" si="2"/>
        <v>8595</v>
      </c>
      <c r="H5" s="21">
        <v>49.0</v>
      </c>
      <c r="I5" s="22">
        <v>8546.0</v>
      </c>
      <c r="J5" s="75">
        <v>890.0</v>
      </c>
      <c r="K5" s="18">
        <v>1893.0</v>
      </c>
      <c r="L5" s="18">
        <v>1930.0</v>
      </c>
      <c r="M5" s="18">
        <v>1128.0</v>
      </c>
      <c r="N5" s="18">
        <v>896.0</v>
      </c>
      <c r="O5" s="18">
        <v>1257.0</v>
      </c>
      <c r="P5" s="18">
        <v>208.0</v>
      </c>
      <c r="Q5" s="22">
        <v>344.0</v>
      </c>
      <c r="R5" s="20">
        <f t="shared" si="3"/>
        <v>0.1041422888</v>
      </c>
      <c r="S5" s="20">
        <f t="shared" si="4"/>
        <v>0.2215071378</v>
      </c>
      <c r="T5" s="20">
        <f t="shared" si="5"/>
        <v>0.2258366487</v>
      </c>
      <c r="U5" s="20">
        <f t="shared" si="6"/>
        <v>0.131991575</v>
      </c>
      <c r="V5" s="20">
        <f t="shared" si="7"/>
        <v>0.1048443716</v>
      </c>
      <c r="W5" s="20">
        <f t="shared" si="8"/>
        <v>0.1470863562</v>
      </c>
      <c r="X5" s="20">
        <f t="shared" si="9"/>
        <v>0.02433887199</v>
      </c>
      <c r="Y5" s="24">
        <f t="shared" si="10"/>
        <v>0.04025274982</v>
      </c>
    </row>
    <row r="6">
      <c r="A6" s="17" t="s">
        <v>25</v>
      </c>
      <c r="B6" s="18" t="s">
        <v>31</v>
      </c>
      <c r="C6" s="17" t="s">
        <v>107</v>
      </c>
      <c r="D6" s="21">
        <v>7868.0</v>
      </c>
      <c r="E6" s="19"/>
      <c r="F6" s="20">
        <f t="shared" si="1"/>
        <v>0.8186324352</v>
      </c>
      <c r="G6" s="18">
        <f t="shared" si="2"/>
        <v>6441</v>
      </c>
      <c r="H6" s="21">
        <v>32.0</v>
      </c>
      <c r="I6" s="22">
        <v>6409.0</v>
      </c>
      <c r="J6" s="75">
        <v>726.0</v>
      </c>
      <c r="K6" s="18">
        <v>1516.0</v>
      </c>
      <c r="L6" s="18">
        <v>1248.0</v>
      </c>
      <c r="M6" s="18">
        <v>822.0</v>
      </c>
      <c r="N6" s="18">
        <v>806.0</v>
      </c>
      <c r="O6" s="18">
        <v>847.0</v>
      </c>
      <c r="P6" s="18">
        <v>145.0</v>
      </c>
      <c r="Q6" s="22">
        <v>299.0</v>
      </c>
      <c r="R6" s="20">
        <f t="shared" si="3"/>
        <v>0.1132782025</v>
      </c>
      <c r="S6" s="20">
        <f t="shared" si="4"/>
        <v>0.2365423623</v>
      </c>
      <c r="T6" s="20">
        <f t="shared" si="5"/>
        <v>0.1947261663</v>
      </c>
      <c r="U6" s="20">
        <f t="shared" si="6"/>
        <v>0.1282571384</v>
      </c>
      <c r="V6" s="20">
        <f t="shared" si="7"/>
        <v>0.1257606491</v>
      </c>
      <c r="W6" s="20">
        <f t="shared" si="8"/>
        <v>0.1321579029</v>
      </c>
      <c r="X6" s="20">
        <f t="shared" si="9"/>
        <v>0.02262443439</v>
      </c>
      <c r="Y6" s="24">
        <f t="shared" si="10"/>
        <v>0.04665314402</v>
      </c>
    </row>
    <row r="7">
      <c r="A7" s="17" t="s">
        <v>25</v>
      </c>
      <c r="B7" s="18" t="s">
        <v>32</v>
      </c>
      <c r="C7" s="17" t="s">
        <v>107</v>
      </c>
      <c r="D7" s="21">
        <v>7763.0</v>
      </c>
      <c r="E7" s="19"/>
      <c r="F7" s="20">
        <f t="shared" si="1"/>
        <v>0.8431018936</v>
      </c>
      <c r="G7" s="18">
        <f t="shared" si="2"/>
        <v>6545</v>
      </c>
      <c r="H7" s="21">
        <v>22.0</v>
      </c>
      <c r="I7" s="22">
        <v>6523.0</v>
      </c>
      <c r="J7" s="75">
        <v>646.0</v>
      </c>
      <c r="K7" s="18">
        <v>1657.0</v>
      </c>
      <c r="L7" s="18">
        <v>1103.0</v>
      </c>
      <c r="M7" s="18">
        <v>857.0</v>
      </c>
      <c r="N7" s="18">
        <v>871.0</v>
      </c>
      <c r="O7" s="18">
        <v>1036.0</v>
      </c>
      <c r="P7" s="18">
        <v>114.0</v>
      </c>
      <c r="Q7" s="22">
        <v>239.0</v>
      </c>
      <c r="R7" s="20">
        <f t="shared" si="3"/>
        <v>0.09903418672</v>
      </c>
      <c r="S7" s="20">
        <f t="shared" si="4"/>
        <v>0.254024222</v>
      </c>
      <c r="T7" s="20">
        <f t="shared" si="5"/>
        <v>0.1690939752</v>
      </c>
      <c r="U7" s="20">
        <f t="shared" si="6"/>
        <v>0.1313812663</v>
      </c>
      <c r="V7" s="20">
        <f t="shared" si="7"/>
        <v>0.133527518</v>
      </c>
      <c r="W7" s="20">
        <f t="shared" si="8"/>
        <v>0.1588226276</v>
      </c>
      <c r="X7" s="20">
        <f t="shared" si="9"/>
        <v>0.01747662119</v>
      </c>
      <c r="Y7" s="24">
        <f t="shared" si="10"/>
        <v>0.03663958301</v>
      </c>
    </row>
    <row r="8">
      <c r="A8" s="25" t="s">
        <v>25</v>
      </c>
      <c r="B8" s="26" t="s">
        <v>33</v>
      </c>
      <c r="C8" s="17" t="s">
        <v>107</v>
      </c>
      <c r="D8" s="21">
        <v>6573.0</v>
      </c>
      <c r="E8" s="19"/>
      <c r="F8" s="20">
        <f t="shared" si="1"/>
        <v>0.804807546</v>
      </c>
      <c r="G8" s="18">
        <f t="shared" si="2"/>
        <v>5290</v>
      </c>
      <c r="H8" s="21">
        <v>32.0</v>
      </c>
      <c r="I8" s="22">
        <v>5258.0</v>
      </c>
      <c r="J8" s="76">
        <v>676.0</v>
      </c>
      <c r="K8" s="26">
        <v>1326.0</v>
      </c>
      <c r="L8" s="26">
        <v>1001.0</v>
      </c>
      <c r="M8" s="26">
        <v>684.0</v>
      </c>
      <c r="N8" s="26">
        <v>643.0</v>
      </c>
      <c r="O8" s="26">
        <v>590.0</v>
      </c>
      <c r="P8" s="26">
        <v>110.0</v>
      </c>
      <c r="Q8" s="30">
        <v>228.0</v>
      </c>
      <c r="R8" s="28">
        <f t="shared" si="3"/>
        <v>0.1285659947</v>
      </c>
      <c r="S8" s="28">
        <f t="shared" si="4"/>
        <v>0.2521871434</v>
      </c>
      <c r="T8" s="28">
        <f t="shared" si="5"/>
        <v>0.190376569</v>
      </c>
      <c r="U8" s="28">
        <f t="shared" si="6"/>
        <v>0.1300874857</v>
      </c>
      <c r="V8" s="28">
        <f t="shared" si="7"/>
        <v>0.122289844</v>
      </c>
      <c r="W8" s="28">
        <f t="shared" si="8"/>
        <v>0.1122099658</v>
      </c>
      <c r="X8" s="28">
        <f t="shared" si="9"/>
        <v>0.02092050209</v>
      </c>
      <c r="Y8" s="32">
        <f t="shared" si="10"/>
        <v>0.04336249525</v>
      </c>
    </row>
    <row r="9">
      <c r="A9" s="9" t="s">
        <v>34</v>
      </c>
      <c r="B9" s="10" t="s">
        <v>35</v>
      </c>
      <c r="C9" s="9" t="s">
        <v>107</v>
      </c>
      <c r="D9" s="13">
        <v>9028.0</v>
      </c>
      <c r="E9" s="11"/>
      <c r="F9" s="12">
        <f t="shared" si="1"/>
        <v>0.6516393443</v>
      </c>
      <c r="G9" s="10">
        <f t="shared" si="2"/>
        <v>5883</v>
      </c>
      <c r="H9" s="13">
        <v>74.0</v>
      </c>
      <c r="I9" s="14">
        <v>5809.0</v>
      </c>
      <c r="J9" s="74">
        <v>1221.0</v>
      </c>
      <c r="K9" s="10">
        <v>1181.0</v>
      </c>
      <c r="L9" s="10">
        <v>1208.0</v>
      </c>
      <c r="M9" s="10">
        <v>736.0</v>
      </c>
      <c r="N9" s="10">
        <v>428.0</v>
      </c>
      <c r="O9" s="10">
        <v>413.0</v>
      </c>
      <c r="P9" s="10">
        <v>157.0</v>
      </c>
      <c r="Q9" s="14">
        <v>465.0</v>
      </c>
      <c r="R9" s="12">
        <f t="shared" si="3"/>
        <v>0.2101910828</v>
      </c>
      <c r="S9" s="12">
        <f t="shared" si="4"/>
        <v>0.203305216</v>
      </c>
      <c r="T9" s="12">
        <f t="shared" si="5"/>
        <v>0.2079531761</v>
      </c>
      <c r="U9" s="12">
        <f t="shared" si="6"/>
        <v>0.1266999484</v>
      </c>
      <c r="V9" s="12">
        <f t="shared" si="7"/>
        <v>0.07367877432</v>
      </c>
      <c r="W9" s="12">
        <f t="shared" si="8"/>
        <v>0.07109657428</v>
      </c>
      <c r="X9" s="12">
        <f t="shared" si="9"/>
        <v>0.02702702703</v>
      </c>
      <c r="Y9" s="16">
        <f t="shared" si="10"/>
        <v>0.08004820107</v>
      </c>
    </row>
    <row r="10">
      <c r="A10" s="17" t="s">
        <v>34</v>
      </c>
      <c r="B10" s="18" t="s">
        <v>36</v>
      </c>
      <c r="C10" s="17" t="s">
        <v>107</v>
      </c>
      <c r="D10" s="21">
        <v>7877.0</v>
      </c>
      <c r="E10" s="19"/>
      <c r="F10" s="20">
        <f t="shared" si="1"/>
        <v>0.6917608226</v>
      </c>
      <c r="G10" s="18">
        <f t="shared" si="2"/>
        <v>5449</v>
      </c>
      <c r="H10" s="21">
        <v>57.0</v>
      </c>
      <c r="I10" s="22">
        <v>5392.0</v>
      </c>
      <c r="J10" s="75">
        <v>1334.0</v>
      </c>
      <c r="K10" s="18">
        <v>1322.0</v>
      </c>
      <c r="L10" s="18">
        <v>1047.0</v>
      </c>
      <c r="M10" s="18">
        <v>855.0</v>
      </c>
      <c r="N10" s="18">
        <v>350.0</v>
      </c>
      <c r="O10" s="18">
        <v>170.0</v>
      </c>
      <c r="P10" s="18">
        <v>59.0</v>
      </c>
      <c r="Q10" s="22">
        <v>255.0</v>
      </c>
      <c r="R10" s="20">
        <f t="shared" si="3"/>
        <v>0.2474035608</v>
      </c>
      <c r="S10" s="20">
        <f t="shared" si="4"/>
        <v>0.2451780415</v>
      </c>
      <c r="T10" s="20">
        <f t="shared" si="5"/>
        <v>0.1941765579</v>
      </c>
      <c r="U10" s="20">
        <f t="shared" si="6"/>
        <v>0.1585682493</v>
      </c>
      <c r="V10" s="20">
        <f t="shared" si="7"/>
        <v>0.06491097923</v>
      </c>
      <c r="W10" s="20">
        <f t="shared" si="8"/>
        <v>0.03152818991</v>
      </c>
      <c r="X10" s="20">
        <f t="shared" si="9"/>
        <v>0.0109421365</v>
      </c>
      <c r="Y10" s="24">
        <f t="shared" si="10"/>
        <v>0.04729228487</v>
      </c>
    </row>
    <row r="11">
      <c r="A11" s="17" t="s">
        <v>34</v>
      </c>
      <c r="B11" s="18" t="s">
        <v>37</v>
      </c>
      <c r="C11" s="17" t="s">
        <v>107</v>
      </c>
      <c r="D11" s="21">
        <v>3526.0</v>
      </c>
      <c r="E11" s="19"/>
      <c r="F11" s="20">
        <f t="shared" si="1"/>
        <v>0.6381168463</v>
      </c>
      <c r="G11" s="18">
        <f t="shared" si="2"/>
        <v>2250</v>
      </c>
      <c r="H11" s="21">
        <v>24.0</v>
      </c>
      <c r="I11" s="22">
        <v>2226.0</v>
      </c>
      <c r="J11" s="75">
        <v>579.0</v>
      </c>
      <c r="K11" s="18">
        <v>472.0</v>
      </c>
      <c r="L11" s="18">
        <v>416.0</v>
      </c>
      <c r="M11" s="18">
        <v>281.0</v>
      </c>
      <c r="N11" s="18">
        <v>173.0</v>
      </c>
      <c r="O11" s="18">
        <v>84.0</v>
      </c>
      <c r="P11" s="18">
        <v>43.0</v>
      </c>
      <c r="Q11" s="22">
        <v>178.0</v>
      </c>
      <c r="R11" s="20">
        <f t="shared" si="3"/>
        <v>0.2601078167</v>
      </c>
      <c r="S11" s="20">
        <f t="shared" si="4"/>
        <v>0.2120395328</v>
      </c>
      <c r="T11" s="20">
        <f t="shared" si="5"/>
        <v>0.1868823001</v>
      </c>
      <c r="U11" s="20">
        <f t="shared" si="6"/>
        <v>0.1262353998</v>
      </c>
      <c r="V11" s="20">
        <f t="shared" si="7"/>
        <v>0.0777178796</v>
      </c>
      <c r="W11" s="20">
        <f t="shared" si="8"/>
        <v>0.03773584906</v>
      </c>
      <c r="X11" s="20">
        <f t="shared" si="9"/>
        <v>0.01931716083</v>
      </c>
      <c r="Y11" s="24">
        <f t="shared" si="10"/>
        <v>0.0799640611</v>
      </c>
    </row>
    <row r="12">
      <c r="A12" s="17" t="s">
        <v>34</v>
      </c>
      <c r="B12" s="18" t="s">
        <v>38</v>
      </c>
      <c r="C12" s="17" t="s">
        <v>107</v>
      </c>
      <c r="D12" s="21">
        <v>9014.0</v>
      </c>
      <c r="E12" s="19"/>
      <c r="F12" s="20">
        <f t="shared" si="1"/>
        <v>0.6918127357</v>
      </c>
      <c r="G12" s="18">
        <f t="shared" si="2"/>
        <v>6236</v>
      </c>
      <c r="H12" s="21">
        <v>81.0</v>
      </c>
      <c r="I12" s="22">
        <v>6155.0</v>
      </c>
      <c r="J12" s="75">
        <v>1712.0</v>
      </c>
      <c r="K12" s="18">
        <v>1497.0</v>
      </c>
      <c r="L12" s="18">
        <v>1064.0</v>
      </c>
      <c r="M12" s="18">
        <v>840.0</v>
      </c>
      <c r="N12" s="18">
        <v>474.0</v>
      </c>
      <c r="O12" s="18">
        <v>207.0</v>
      </c>
      <c r="P12" s="18">
        <v>66.0</v>
      </c>
      <c r="Q12" s="22">
        <v>295.0</v>
      </c>
      <c r="R12" s="20">
        <f t="shared" si="3"/>
        <v>0.2781478473</v>
      </c>
      <c r="S12" s="20">
        <f t="shared" si="4"/>
        <v>0.2432168968</v>
      </c>
      <c r="T12" s="20">
        <f t="shared" si="5"/>
        <v>0.1728675873</v>
      </c>
      <c r="U12" s="20">
        <f t="shared" si="6"/>
        <v>0.136474411</v>
      </c>
      <c r="V12" s="20">
        <f t="shared" si="7"/>
        <v>0.07701056052</v>
      </c>
      <c r="W12" s="20">
        <f t="shared" si="8"/>
        <v>0.03363119415</v>
      </c>
      <c r="X12" s="20">
        <f t="shared" si="9"/>
        <v>0.01072298944</v>
      </c>
      <c r="Y12" s="24">
        <f t="shared" si="10"/>
        <v>0.0479285134</v>
      </c>
    </row>
    <row r="13">
      <c r="A13" s="17" t="s">
        <v>34</v>
      </c>
      <c r="B13" s="18" t="s">
        <v>39</v>
      </c>
      <c r="C13" s="17" t="s">
        <v>107</v>
      </c>
      <c r="D13" s="21">
        <v>4861.0</v>
      </c>
      <c r="E13" s="19"/>
      <c r="F13" s="20">
        <f t="shared" si="1"/>
        <v>0.711787698</v>
      </c>
      <c r="G13" s="18">
        <f t="shared" si="2"/>
        <v>3460</v>
      </c>
      <c r="H13" s="21">
        <v>23.0</v>
      </c>
      <c r="I13" s="22">
        <v>3437.0</v>
      </c>
      <c r="J13" s="75">
        <v>929.0</v>
      </c>
      <c r="K13" s="18">
        <v>913.0</v>
      </c>
      <c r="L13" s="18">
        <v>566.0</v>
      </c>
      <c r="M13" s="18">
        <v>472.0</v>
      </c>
      <c r="N13" s="18">
        <v>317.0</v>
      </c>
      <c r="O13" s="18">
        <v>100.0</v>
      </c>
      <c r="P13" s="18">
        <v>18.0</v>
      </c>
      <c r="Q13" s="22">
        <v>122.0</v>
      </c>
      <c r="R13" s="20">
        <f t="shared" si="3"/>
        <v>0.2702938609</v>
      </c>
      <c r="S13" s="20">
        <f t="shared" si="4"/>
        <v>0.2656386383</v>
      </c>
      <c r="T13" s="20">
        <f t="shared" si="5"/>
        <v>0.1646784987</v>
      </c>
      <c r="U13" s="20">
        <f t="shared" si="6"/>
        <v>0.137329066</v>
      </c>
      <c r="V13" s="20">
        <f t="shared" si="7"/>
        <v>0.09223159732</v>
      </c>
      <c r="W13" s="20">
        <f t="shared" si="8"/>
        <v>0.02909514111</v>
      </c>
      <c r="X13" s="20">
        <f t="shared" si="9"/>
        <v>0.0052371254</v>
      </c>
      <c r="Y13" s="24">
        <f t="shared" si="10"/>
        <v>0.03549607216</v>
      </c>
    </row>
    <row r="14">
      <c r="A14" s="25" t="s">
        <v>34</v>
      </c>
      <c r="B14" s="26" t="s">
        <v>40</v>
      </c>
      <c r="C14" s="17" t="s">
        <v>107</v>
      </c>
      <c r="D14" s="21">
        <v>2187.0</v>
      </c>
      <c r="E14" s="19"/>
      <c r="F14" s="20">
        <f t="shared" si="1"/>
        <v>0.8308184728</v>
      </c>
      <c r="G14" s="18">
        <f t="shared" si="2"/>
        <v>1817</v>
      </c>
      <c r="H14" s="21">
        <v>12.0</v>
      </c>
      <c r="I14" s="22">
        <v>1805.0</v>
      </c>
      <c r="J14" s="76">
        <v>467.0</v>
      </c>
      <c r="K14" s="26">
        <v>481.0</v>
      </c>
      <c r="L14" s="26">
        <v>260.0</v>
      </c>
      <c r="M14" s="26">
        <v>226.0</v>
      </c>
      <c r="N14" s="26">
        <v>206.0</v>
      </c>
      <c r="O14" s="26">
        <v>82.0</v>
      </c>
      <c r="P14" s="26">
        <v>18.0</v>
      </c>
      <c r="Q14" s="30">
        <v>65.0</v>
      </c>
      <c r="R14" s="28">
        <f t="shared" si="3"/>
        <v>0.2587257618</v>
      </c>
      <c r="S14" s="28">
        <f t="shared" si="4"/>
        <v>0.2664819945</v>
      </c>
      <c r="T14" s="28">
        <f t="shared" si="5"/>
        <v>0.1440443213</v>
      </c>
      <c r="U14" s="28">
        <f t="shared" si="6"/>
        <v>0.1252077562</v>
      </c>
      <c r="V14" s="28">
        <f t="shared" si="7"/>
        <v>0.1141274238</v>
      </c>
      <c r="W14" s="28">
        <f t="shared" si="8"/>
        <v>0.04542936288</v>
      </c>
      <c r="X14" s="28">
        <f t="shared" si="9"/>
        <v>0.009972299169</v>
      </c>
      <c r="Y14" s="32">
        <f t="shared" si="10"/>
        <v>0.03601108033</v>
      </c>
    </row>
    <row r="15">
      <c r="A15" s="9" t="s">
        <v>41</v>
      </c>
      <c r="B15" s="10" t="s">
        <v>42</v>
      </c>
      <c r="C15" s="9" t="s">
        <v>107</v>
      </c>
      <c r="D15" s="13">
        <v>7996.0</v>
      </c>
      <c r="E15" s="11"/>
      <c r="F15" s="12">
        <f t="shared" si="1"/>
        <v>0.7082291146</v>
      </c>
      <c r="G15" s="10">
        <f t="shared" si="2"/>
        <v>5663</v>
      </c>
      <c r="H15" s="13">
        <v>35.0</v>
      </c>
      <c r="I15" s="14">
        <v>5628.0</v>
      </c>
      <c r="J15" s="74">
        <v>687.0</v>
      </c>
      <c r="K15" s="10">
        <v>811.0</v>
      </c>
      <c r="L15" s="10">
        <v>1773.0</v>
      </c>
      <c r="M15" s="10">
        <v>664.0</v>
      </c>
      <c r="N15" s="10">
        <v>330.0</v>
      </c>
      <c r="O15" s="10">
        <v>731.0</v>
      </c>
      <c r="P15" s="10">
        <v>260.0</v>
      </c>
      <c r="Q15" s="14">
        <v>372.0</v>
      </c>
      <c r="R15" s="12">
        <f t="shared" si="3"/>
        <v>0.1220682303</v>
      </c>
      <c r="S15" s="12">
        <f t="shared" si="4"/>
        <v>0.144100924</v>
      </c>
      <c r="T15" s="12">
        <f t="shared" si="5"/>
        <v>0.3150319829</v>
      </c>
      <c r="U15" s="12">
        <f t="shared" si="6"/>
        <v>0.117981521</v>
      </c>
      <c r="V15" s="12">
        <f t="shared" si="7"/>
        <v>0.05863539446</v>
      </c>
      <c r="W15" s="12">
        <f t="shared" si="8"/>
        <v>0.1298862829</v>
      </c>
      <c r="X15" s="12">
        <f t="shared" si="9"/>
        <v>0.04619758351</v>
      </c>
      <c r="Y15" s="16">
        <f t="shared" si="10"/>
        <v>0.06609808102</v>
      </c>
    </row>
    <row r="16">
      <c r="A16" s="17" t="s">
        <v>41</v>
      </c>
      <c r="B16" s="18" t="s">
        <v>43</v>
      </c>
      <c r="C16" s="17" t="s">
        <v>107</v>
      </c>
      <c r="D16" s="21">
        <v>6853.0</v>
      </c>
      <c r="E16" s="19"/>
      <c r="F16" s="20">
        <f t="shared" si="1"/>
        <v>0.6138917263</v>
      </c>
      <c r="G16" s="18">
        <f t="shared" si="2"/>
        <v>4207</v>
      </c>
      <c r="H16" s="21">
        <v>44.0</v>
      </c>
      <c r="I16" s="22">
        <v>4163.0</v>
      </c>
      <c r="J16" s="75">
        <v>592.0</v>
      </c>
      <c r="K16" s="18">
        <v>557.0</v>
      </c>
      <c r="L16" s="18">
        <v>1335.0</v>
      </c>
      <c r="M16" s="18">
        <v>444.0</v>
      </c>
      <c r="N16" s="18">
        <v>203.0</v>
      </c>
      <c r="O16" s="18">
        <v>467.0</v>
      </c>
      <c r="P16" s="18">
        <v>225.0</v>
      </c>
      <c r="Q16" s="22">
        <v>340.0</v>
      </c>
      <c r="R16" s="20">
        <f t="shared" si="3"/>
        <v>0.1422051405</v>
      </c>
      <c r="S16" s="20">
        <f t="shared" si="4"/>
        <v>0.133797742</v>
      </c>
      <c r="T16" s="20">
        <f t="shared" si="5"/>
        <v>0.3206822003</v>
      </c>
      <c r="U16" s="20">
        <f t="shared" si="6"/>
        <v>0.1066538554</v>
      </c>
      <c r="V16" s="20">
        <f t="shared" si="7"/>
        <v>0.04876291136</v>
      </c>
      <c r="W16" s="20">
        <f t="shared" si="8"/>
        <v>0.1121787173</v>
      </c>
      <c r="X16" s="20">
        <f t="shared" si="9"/>
        <v>0.05404756185</v>
      </c>
      <c r="Y16" s="24">
        <f t="shared" si="10"/>
        <v>0.08167187125</v>
      </c>
    </row>
    <row r="17">
      <c r="A17" s="17" t="s">
        <v>41</v>
      </c>
      <c r="B17" s="18" t="s">
        <v>44</v>
      </c>
      <c r="C17" s="17" t="s">
        <v>107</v>
      </c>
      <c r="D17" s="21">
        <v>8814.0</v>
      </c>
      <c r="E17" s="19"/>
      <c r="F17" s="20">
        <f t="shared" si="1"/>
        <v>0.720444747</v>
      </c>
      <c r="G17" s="18">
        <f t="shared" si="2"/>
        <v>6350</v>
      </c>
      <c r="H17" s="21">
        <v>55.0</v>
      </c>
      <c r="I17" s="22">
        <v>6295.0</v>
      </c>
      <c r="J17" s="75">
        <v>967.0</v>
      </c>
      <c r="K17" s="18">
        <v>1204.0</v>
      </c>
      <c r="L17" s="18">
        <v>1622.0</v>
      </c>
      <c r="M17" s="18">
        <v>759.0</v>
      </c>
      <c r="N17" s="18">
        <v>420.0</v>
      </c>
      <c r="O17" s="18">
        <v>636.0</v>
      </c>
      <c r="P17" s="18">
        <v>228.0</v>
      </c>
      <c r="Q17" s="22">
        <v>459.0</v>
      </c>
      <c r="R17" s="20">
        <f t="shared" si="3"/>
        <v>0.1536139793</v>
      </c>
      <c r="S17" s="20">
        <f t="shared" si="4"/>
        <v>0.1912629071</v>
      </c>
      <c r="T17" s="20">
        <f t="shared" si="5"/>
        <v>0.2576648133</v>
      </c>
      <c r="U17" s="20">
        <f t="shared" si="6"/>
        <v>0.1205718824</v>
      </c>
      <c r="V17" s="20">
        <f t="shared" si="7"/>
        <v>0.06671961875</v>
      </c>
      <c r="W17" s="20">
        <f t="shared" si="8"/>
        <v>0.1010325655</v>
      </c>
      <c r="X17" s="20">
        <f t="shared" si="9"/>
        <v>0.0362192216</v>
      </c>
      <c r="Y17" s="24">
        <f t="shared" si="10"/>
        <v>0.07291501191</v>
      </c>
    </row>
    <row r="18">
      <c r="A18" s="17" t="s">
        <v>41</v>
      </c>
      <c r="B18" s="18" t="s">
        <v>45</v>
      </c>
      <c r="C18" s="17" t="s">
        <v>107</v>
      </c>
      <c r="D18" s="21">
        <v>7042.0</v>
      </c>
      <c r="E18" s="19"/>
      <c r="F18" s="20">
        <f t="shared" si="1"/>
        <v>0.6918489066</v>
      </c>
      <c r="G18" s="18">
        <f t="shared" si="2"/>
        <v>4872</v>
      </c>
      <c r="H18" s="21">
        <v>63.0</v>
      </c>
      <c r="I18" s="22">
        <v>4809.0</v>
      </c>
      <c r="J18" s="75">
        <v>1142.0</v>
      </c>
      <c r="K18" s="18">
        <v>1122.0</v>
      </c>
      <c r="L18" s="18">
        <v>850.0</v>
      </c>
      <c r="M18" s="18">
        <v>733.0</v>
      </c>
      <c r="N18" s="18">
        <v>368.0</v>
      </c>
      <c r="O18" s="18">
        <v>241.0</v>
      </c>
      <c r="P18" s="18">
        <v>71.0</v>
      </c>
      <c r="Q18" s="22">
        <v>282.0</v>
      </c>
      <c r="R18" s="20">
        <f t="shared" si="3"/>
        <v>0.2374714078</v>
      </c>
      <c r="S18" s="20">
        <f t="shared" si="4"/>
        <v>0.233312539</v>
      </c>
      <c r="T18" s="20">
        <f t="shared" si="5"/>
        <v>0.1767519235</v>
      </c>
      <c r="U18" s="20">
        <f t="shared" si="6"/>
        <v>0.1524225411</v>
      </c>
      <c r="V18" s="20">
        <f t="shared" si="7"/>
        <v>0.07652318569</v>
      </c>
      <c r="W18" s="20">
        <f t="shared" si="8"/>
        <v>0.05011436889</v>
      </c>
      <c r="X18" s="20">
        <f t="shared" si="9"/>
        <v>0.0147639842</v>
      </c>
      <c r="Y18" s="24">
        <f t="shared" si="10"/>
        <v>0.05864004991</v>
      </c>
    </row>
    <row r="19">
      <c r="A19" s="17" t="s">
        <v>41</v>
      </c>
      <c r="B19" s="18" t="s">
        <v>46</v>
      </c>
      <c r="C19" s="17" t="s">
        <v>107</v>
      </c>
      <c r="D19" s="21">
        <v>10779.0</v>
      </c>
      <c r="E19" s="19"/>
      <c r="F19" s="20">
        <f t="shared" si="1"/>
        <v>0.6292791539</v>
      </c>
      <c r="G19" s="18">
        <f t="shared" si="2"/>
        <v>6783</v>
      </c>
      <c r="H19" s="21">
        <v>99.0</v>
      </c>
      <c r="I19" s="22">
        <v>6684.0</v>
      </c>
      <c r="J19" s="75">
        <v>1840.0</v>
      </c>
      <c r="K19" s="18">
        <v>1432.0</v>
      </c>
      <c r="L19" s="18">
        <v>1290.0</v>
      </c>
      <c r="M19" s="18">
        <v>999.0</v>
      </c>
      <c r="N19" s="18">
        <v>442.0</v>
      </c>
      <c r="O19" s="18">
        <v>190.0</v>
      </c>
      <c r="P19" s="18">
        <v>88.0</v>
      </c>
      <c r="Q19" s="22">
        <v>403.0</v>
      </c>
      <c r="R19" s="20">
        <f t="shared" si="3"/>
        <v>0.2752842609</v>
      </c>
      <c r="S19" s="20">
        <f t="shared" si="4"/>
        <v>0.2142429683</v>
      </c>
      <c r="T19" s="20">
        <f t="shared" si="5"/>
        <v>0.1929982047</v>
      </c>
      <c r="U19" s="20">
        <f t="shared" si="6"/>
        <v>0.1494614004</v>
      </c>
      <c r="V19" s="20">
        <f t="shared" si="7"/>
        <v>0.06612806703</v>
      </c>
      <c r="W19" s="20">
        <f t="shared" si="8"/>
        <v>0.02842609216</v>
      </c>
      <c r="X19" s="20">
        <f t="shared" si="9"/>
        <v>0.013165769</v>
      </c>
      <c r="Y19" s="24">
        <f t="shared" si="10"/>
        <v>0.06029323758</v>
      </c>
    </row>
    <row r="20">
      <c r="A20" s="17" t="s">
        <v>41</v>
      </c>
      <c r="B20" s="18" t="s">
        <v>47</v>
      </c>
      <c r="C20" s="17" t="s">
        <v>107</v>
      </c>
      <c r="D20" s="21">
        <v>3263.0</v>
      </c>
      <c r="E20" s="19"/>
      <c r="F20" s="20">
        <f t="shared" si="1"/>
        <v>0.7983450812</v>
      </c>
      <c r="G20" s="18">
        <f t="shared" si="2"/>
        <v>2605</v>
      </c>
      <c r="H20" s="21">
        <v>21.0</v>
      </c>
      <c r="I20" s="22">
        <v>2584.0</v>
      </c>
      <c r="J20" s="75">
        <v>618.0</v>
      </c>
      <c r="K20" s="18">
        <v>669.0</v>
      </c>
      <c r="L20" s="18">
        <v>438.0</v>
      </c>
      <c r="M20" s="18">
        <v>386.0</v>
      </c>
      <c r="N20" s="18">
        <v>250.0</v>
      </c>
      <c r="O20" s="18">
        <v>71.0</v>
      </c>
      <c r="P20" s="18">
        <v>26.0</v>
      </c>
      <c r="Q20" s="22">
        <v>126.0</v>
      </c>
      <c r="R20" s="20">
        <f t="shared" si="3"/>
        <v>0.2391640867</v>
      </c>
      <c r="S20" s="20">
        <f t="shared" si="4"/>
        <v>0.2589009288</v>
      </c>
      <c r="T20" s="20">
        <f t="shared" si="5"/>
        <v>0.169504644</v>
      </c>
      <c r="U20" s="20">
        <f t="shared" si="6"/>
        <v>0.149380805</v>
      </c>
      <c r="V20" s="20">
        <f t="shared" si="7"/>
        <v>0.09674922601</v>
      </c>
      <c r="W20" s="20">
        <f t="shared" si="8"/>
        <v>0.02747678019</v>
      </c>
      <c r="X20" s="20">
        <f t="shared" si="9"/>
        <v>0.0100619195</v>
      </c>
      <c r="Y20" s="24">
        <f t="shared" si="10"/>
        <v>0.04876160991</v>
      </c>
    </row>
    <row r="21">
      <c r="A21" s="17" t="s">
        <v>41</v>
      </c>
      <c r="B21" s="18" t="s">
        <v>48</v>
      </c>
      <c r="C21" s="17" t="s">
        <v>107</v>
      </c>
      <c r="D21" s="21">
        <v>5070.0</v>
      </c>
      <c r="E21" s="19"/>
      <c r="F21" s="20">
        <f t="shared" si="1"/>
        <v>0.8213017751</v>
      </c>
      <c r="G21" s="18">
        <f t="shared" si="2"/>
        <v>4164</v>
      </c>
      <c r="H21" s="21">
        <v>30.0</v>
      </c>
      <c r="I21" s="22">
        <v>4134.0</v>
      </c>
      <c r="J21" s="75">
        <v>878.0</v>
      </c>
      <c r="K21" s="18">
        <v>1298.0</v>
      </c>
      <c r="L21" s="18">
        <v>648.0</v>
      </c>
      <c r="M21" s="18">
        <v>472.0</v>
      </c>
      <c r="N21" s="18">
        <v>422.0</v>
      </c>
      <c r="O21" s="18">
        <v>207.0</v>
      </c>
      <c r="P21" s="18">
        <v>40.0</v>
      </c>
      <c r="Q21" s="22">
        <v>169.0</v>
      </c>
      <c r="R21" s="20">
        <f t="shared" si="3"/>
        <v>0.2123850992</v>
      </c>
      <c r="S21" s="20">
        <f t="shared" si="4"/>
        <v>0.3139816159</v>
      </c>
      <c r="T21" s="20">
        <f t="shared" si="5"/>
        <v>0.1567489115</v>
      </c>
      <c r="U21" s="20">
        <f t="shared" si="6"/>
        <v>0.114175133</v>
      </c>
      <c r="V21" s="20">
        <f t="shared" si="7"/>
        <v>0.1020803096</v>
      </c>
      <c r="W21" s="20">
        <f t="shared" si="8"/>
        <v>0.05007256894</v>
      </c>
      <c r="X21" s="20">
        <f t="shared" si="9"/>
        <v>0.009675858732</v>
      </c>
      <c r="Y21" s="24">
        <f t="shared" si="10"/>
        <v>0.04088050314</v>
      </c>
    </row>
    <row r="22">
      <c r="A22" s="17" t="s">
        <v>41</v>
      </c>
      <c r="B22" s="18" t="s">
        <v>49</v>
      </c>
      <c r="C22" s="17" t="s">
        <v>107</v>
      </c>
      <c r="D22" s="21">
        <v>7578.0</v>
      </c>
      <c r="E22" s="19"/>
      <c r="F22" s="20">
        <f t="shared" si="1"/>
        <v>0.7781736606</v>
      </c>
      <c r="G22" s="18">
        <f t="shared" si="2"/>
        <v>5897</v>
      </c>
      <c r="H22" s="21">
        <v>39.0</v>
      </c>
      <c r="I22" s="22">
        <v>5858.0</v>
      </c>
      <c r="J22" s="75">
        <v>1357.0</v>
      </c>
      <c r="K22" s="18">
        <v>1731.0</v>
      </c>
      <c r="L22" s="18">
        <v>856.0</v>
      </c>
      <c r="M22" s="18">
        <v>724.0</v>
      </c>
      <c r="N22" s="18">
        <v>612.0</v>
      </c>
      <c r="O22" s="18">
        <v>231.0</v>
      </c>
      <c r="P22" s="18">
        <v>69.0</v>
      </c>
      <c r="Q22" s="22">
        <v>278.0</v>
      </c>
      <c r="R22" s="20">
        <f t="shared" si="3"/>
        <v>0.231649027</v>
      </c>
      <c r="S22" s="20">
        <f t="shared" si="4"/>
        <v>0.2954933424</v>
      </c>
      <c r="T22" s="20">
        <f t="shared" si="5"/>
        <v>0.1461249573</v>
      </c>
      <c r="U22" s="20">
        <f t="shared" si="6"/>
        <v>0.1235916695</v>
      </c>
      <c r="V22" s="20">
        <f t="shared" si="7"/>
        <v>0.1044725162</v>
      </c>
      <c r="W22" s="20">
        <f t="shared" si="8"/>
        <v>0.03943325367</v>
      </c>
      <c r="X22" s="20">
        <f t="shared" si="9"/>
        <v>0.01177876408</v>
      </c>
      <c r="Y22" s="24">
        <f t="shared" si="10"/>
        <v>0.04745646978</v>
      </c>
    </row>
    <row r="23">
      <c r="A23" s="17" t="s">
        <v>41</v>
      </c>
      <c r="B23" s="18" t="s">
        <v>50</v>
      </c>
      <c r="C23" s="17" t="s">
        <v>107</v>
      </c>
      <c r="D23" s="21">
        <v>1415.0</v>
      </c>
      <c r="E23" s="19"/>
      <c r="F23" s="20">
        <f t="shared" si="1"/>
        <v>0.8551236749</v>
      </c>
      <c r="G23" s="18">
        <f t="shared" si="2"/>
        <v>1210</v>
      </c>
      <c r="H23" s="21">
        <v>3.0</v>
      </c>
      <c r="I23" s="22">
        <v>1207.0</v>
      </c>
      <c r="J23" s="75">
        <v>247.0</v>
      </c>
      <c r="K23" s="18">
        <v>395.0</v>
      </c>
      <c r="L23" s="18">
        <v>166.0</v>
      </c>
      <c r="M23" s="18">
        <v>153.0</v>
      </c>
      <c r="N23" s="18">
        <v>127.0</v>
      </c>
      <c r="O23" s="18">
        <v>74.0</v>
      </c>
      <c r="P23" s="18">
        <v>7.0</v>
      </c>
      <c r="Q23" s="22">
        <v>38.0</v>
      </c>
      <c r="R23" s="20">
        <f t="shared" si="3"/>
        <v>0.2046396023</v>
      </c>
      <c r="S23" s="20">
        <f t="shared" si="4"/>
        <v>0.3272576636</v>
      </c>
      <c r="T23" s="20">
        <f t="shared" si="5"/>
        <v>0.1375310688</v>
      </c>
      <c r="U23" s="20">
        <f t="shared" si="6"/>
        <v>0.1267605634</v>
      </c>
      <c r="V23" s="20">
        <f t="shared" si="7"/>
        <v>0.1052195526</v>
      </c>
      <c r="W23" s="20">
        <f t="shared" si="8"/>
        <v>0.06130903065</v>
      </c>
      <c r="X23" s="20">
        <f t="shared" si="9"/>
        <v>0.0057995029</v>
      </c>
      <c r="Y23" s="24">
        <f t="shared" si="10"/>
        <v>0.03148301574</v>
      </c>
    </row>
    <row r="24">
      <c r="A24" s="25" t="s">
        <v>41</v>
      </c>
      <c r="B24" s="26" t="s">
        <v>51</v>
      </c>
      <c r="C24" s="17" t="s">
        <v>107</v>
      </c>
      <c r="D24" s="21">
        <v>1803.0</v>
      </c>
      <c r="E24" s="19"/>
      <c r="F24" s="20">
        <f t="shared" si="1"/>
        <v>0.7226844149</v>
      </c>
      <c r="G24" s="18">
        <f t="shared" si="2"/>
        <v>1303</v>
      </c>
      <c r="H24" s="21">
        <v>17.0</v>
      </c>
      <c r="I24" s="22">
        <v>1286.0</v>
      </c>
      <c r="J24" s="76">
        <v>357.0</v>
      </c>
      <c r="K24" s="26">
        <v>398.0</v>
      </c>
      <c r="L24" s="26">
        <v>163.0</v>
      </c>
      <c r="M24" s="26">
        <v>125.0</v>
      </c>
      <c r="N24" s="26">
        <v>117.0</v>
      </c>
      <c r="O24" s="26">
        <v>40.0</v>
      </c>
      <c r="P24" s="26">
        <v>13.0</v>
      </c>
      <c r="Q24" s="30">
        <v>73.0</v>
      </c>
      <c r="R24" s="28">
        <f t="shared" si="3"/>
        <v>0.2776049767</v>
      </c>
      <c r="S24" s="28">
        <f t="shared" si="4"/>
        <v>0.3094867807</v>
      </c>
      <c r="T24" s="28">
        <f t="shared" si="5"/>
        <v>0.1267496112</v>
      </c>
      <c r="U24" s="28">
        <f t="shared" si="6"/>
        <v>0.09720062208</v>
      </c>
      <c r="V24" s="28">
        <f t="shared" si="7"/>
        <v>0.09097978227</v>
      </c>
      <c r="W24" s="28">
        <f t="shared" si="8"/>
        <v>0.03110419907</v>
      </c>
      <c r="X24" s="28">
        <f t="shared" si="9"/>
        <v>0.0101088647</v>
      </c>
      <c r="Y24" s="32">
        <f t="shared" si="10"/>
        <v>0.0567651633</v>
      </c>
    </row>
    <row r="25">
      <c r="A25" s="9" t="s">
        <v>52</v>
      </c>
      <c r="B25" s="10" t="s">
        <v>53</v>
      </c>
      <c r="C25" s="9" t="s">
        <v>107</v>
      </c>
      <c r="D25" s="13">
        <v>16447.0</v>
      </c>
      <c r="E25" s="11"/>
      <c r="F25" s="12">
        <f t="shared" si="1"/>
        <v>0.7482823615</v>
      </c>
      <c r="G25" s="10">
        <f t="shared" si="2"/>
        <v>12307</v>
      </c>
      <c r="H25" s="13">
        <v>79.0</v>
      </c>
      <c r="I25" s="14">
        <v>12228.0</v>
      </c>
      <c r="J25" s="74">
        <v>1324.0</v>
      </c>
      <c r="K25" s="10">
        <v>2214.0</v>
      </c>
      <c r="L25" s="10">
        <v>3216.0</v>
      </c>
      <c r="M25" s="10">
        <v>1590.0</v>
      </c>
      <c r="N25" s="10">
        <v>947.0</v>
      </c>
      <c r="O25" s="10">
        <v>1691.0</v>
      </c>
      <c r="P25" s="10">
        <v>437.0</v>
      </c>
      <c r="Q25" s="14">
        <v>809.0</v>
      </c>
      <c r="R25" s="12">
        <f t="shared" si="3"/>
        <v>0.1082760877</v>
      </c>
      <c r="S25" s="12">
        <f t="shared" si="4"/>
        <v>0.1810598626</v>
      </c>
      <c r="T25" s="12">
        <f t="shared" si="5"/>
        <v>0.2630029441</v>
      </c>
      <c r="U25" s="12">
        <f t="shared" si="6"/>
        <v>0.1300294406</v>
      </c>
      <c r="V25" s="12">
        <f t="shared" si="7"/>
        <v>0.07744520772</v>
      </c>
      <c r="W25" s="12">
        <f t="shared" si="8"/>
        <v>0.1382891724</v>
      </c>
      <c r="X25" s="12">
        <f t="shared" si="9"/>
        <v>0.03573765129</v>
      </c>
      <c r="Y25" s="16">
        <f t="shared" si="10"/>
        <v>0.06615963363</v>
      </c>
    </row>
    <row r="26">
      <c r="A26" s="17" t="s">
        <v>52</v>
      </c>
      <c r="B26" s="18" t="s">
        <v>54</v>
      </c>
      <c r="C26" s="17" t="s">
        <v>107</v>
      </c>
      <c r="D26" s="21">
        <v>13398.0</v>
      </c>
      <c r="E26" s="19"/>
      <c r="F26" s="20">
        <f t="shared" si="1"/>
        <v>0.7660844902</v>
      </c>
      <c r="G26" s="18">
        <f t="shared" si="2"/>
        <v>10264</v>
      </c>
      <c r="H26" s="21">
        <v>88.0</v>
      </c>
      <c r="I26" s="22">
        <v>10176.0</v>
      </c>
      <c r="J26" s="75">
        <v>1644.0</v>
      </c>
      <c r="K26" s="18">
        <v>2411.0</v>
      </c>
      <c r="L26" s="18">
        <v>2025.0</v>
      </c>
      <c r="M26" s="18">
        <v>1366.0</v>
      </c>
      <c r="N26" s="18">
        <v>954.0</v>
      </c>
      <c r="O26" s="18">
        <v>927.0</v>
      </c>
      <c r="P26" s="18">
        <v>233.0</v>
      </c>
      <c r="Q26" s="22">
        <v>616.0</v>
      </c>
      <c r="R26" s="20">
        <f t="shared" si="3"/>
        <v>0.1615566038</v>
      </c>
      <c r="S26" s="20">
        <f t="shared" si="4"/>
        <v>0.2369300314</v>
      </c>
      <c r="T26" s="20">
        <f t="shared" si="5"/>
        <v>0.1989976415</v>
      </c>
      <c r="U26" s="20">
        <f t="shared" si="6"/>
        <v>0.1342374214</v>
      </c>
      <c r="V26" s="20">
        <f t="shared" si="7"/>
        <v>0.09375</v>
      </c>
      <c r="W26" s="20">
        <f t="shared" si="8"/>
        <v>0.09109669811</v>
      </c>
      <c r="X26" s="20">
        <f t="shared" si="9"/>
        <v>0.02289701258</v>
      </c>
      <c r="Y26" s="24">
        <f t="shared" si="10"/>
        <v>0.06053459119</v>
      </c>
    </row>
    <row r="27">
      <c r="A27" s="17" t="s">
        <v>52</v>
      </c>
      <c r="B27" s="18" t="s">
        <v>55</v>
      </c>
      <c r="C27" s="17" t="s">
        <v>107</v>
      </c>
      <c r="D27" s="21">
        <v>5328.0</v>
      </c>
      <c r="E27" s="19"/>
      <c r="F27" s="20">
        <f t="shared" si="1"/>
        <v>0.7749624625</v>
      </c>
      <c r="G27" s="18">
        <f t="shared" si="2"/>
        <v>4129</v>
      </c>
      <c r="H27" s="21">
        <v>44.0</v>
      </c>
      <c r="I27" s="22">
        <v>4085.0</v>
      </c>
      <c r="J27" s="75">
        <v>822.0</v>
      </c>
      <c r="K27" s="18">
        <v>1153.0</v>
      </c>
      <c r="L27" s="18">
        <v>767.0</v>
      </c>
      <c r="M27" s="18">
        <v>587.0</v>
      </c>
      <c r="N27" s="18">
        <v>375.0</v>
      </c>
      <c r="O27" s="18">
        <v>201.0</v>
      </c>
      <c r="P27" s="18">
        <v>22.0</v>
      </c>
      <c r="Q27" s="22">
        <v>158.0</v>
      </c>
      <c r="R27" s="20">
        <f t="shared" si="3"/>
        <v>0.2012239902</v>
      </c>
      <c r="S27" s="20">
        <f t="shared" si="4"/>
        <v>0.282252142</v>
      </c>
      <c r="T27" s="20">
        <f t="shared" si="5"/>
        <v>0.1877600979</v>
      </c>
      <c r="U27" s="20">
        <f t="shared" si="6"/>
        <v>0.1436964504</v>
      </c>
      <c r="V27" s="20">
        <f t="shared" si="7"/>
        <v>0.09179926561</v>
      </c>
      <c r="W27" s="20">
        <f t="shared" si="8"/>
        <v>0.04920440636</v>
      </c>
      <c r="X27" s="20">
        <f t="shared" si="9"/>
        <v>0.005385556916</v>
      </c>
      <c r="Y27" s="24">
        <f t="shared" si="10"/>
        <v>0.03867809058</v>
      </c>
    </row>
    <row r="28">
      <c r="A28" s="17" t="s">
        <v>52</v>
      </c>
      <c r="B28" s="18" t="s">
        <v>56</v>
      </c>
      <c r="C28" s="17" t="s">
        <v>107</v>
      </c>
      <c r="D28" s="21">
        <v>2851.0</v>
      </c>
      <c r="E28" s="19"/>
      <c r="F28" s="20">
        <f t="shared" si="1"/>
        <v>0.7295685724</v>
      </c>
      <c r="G28" s="18">
        <f t="shared" si="2"/>
        <v>2080</v>
      </c>
      <c r="H28" s="21">
        <v>16.0</v>
      </c>
      <c r="I28" s="22">
        <v>2064.0</v>
      </c>
      <c r="J28" s="75">
        <v>561.0</v>
      </c>
      <c r="K28" s="18">
        <v>532.0</v>
      </c>
      <c r="L28" s="18">
        <v>342.0</v>
      </c>
      <c r="M28" s="18">
        <v>239.0</v>
      </c>
      <c r="N28" s="18">
        <v>184.0</v>
      </c>
      <c r="O28" s="18">
        <v>87.0</v>
      </c>
      <c r="P28" s="18">
        <v>22.0</v>
      </c>
      <c r="Q28" s="22">
        <v>97.0</v>
      </c>
      <c r="R28" s="20">
        <f t="shared" si="3"/>
        <v>0.2718023256</v>
      </c>
      <c r="S28" s="20">
        <f t="shared" si="4"/>
        <v>0.257751938</v>
      </c>
      <c r="T28" s="20">
        <f t="shared" si="5"/>
        <v>0.1656976744</v>
      </c>
      <c r="U28" s="20">
        <f t="shared" si="6"/>
        <v>0.1157945736</v>
      </c>
      <c r="V28" s="20">
        <f t="shared" si="7"/>
        <v>0.08914728682</v>
      </c>
      <c r="W28" s="20">
        <f t="shared" si="8"/>
        <v>0.04215116279</v>
      </c>
      <c r="X28" s="20">
        <f t="shared" si="9"/>
        <v>0.01065891473</v>
      </c>
      <c r="Y28" s="24">
        <f t="shared" si="10"/>
        <v>0.04699612403</v>
      </c>
    </row>
    <row r="29">
      <c r="A29" s="17" t="s">
        <v>52</v>
      </c>
      <c r="B29" s="18" t="s">
        <v>57</v>
      </c>
      <c r="C29" s="17" t="s">
        <v>107</v>
      </c>
      <c r="D29" s="21">
        <v>4414.0</v>
      </c>
      <c r="E29" s="19"/>
      <c r="F29" s="20">
        <f t="shared" si="1"/>
        <v>0.7623470775</v>
      </c>
      <c r="G29" s="18">
        <f t="shared" si="2"/>
        <v>3365</v>
      </c>
      <c r="H29" s="21">
        <v>32.0</v>
      </c>
      <c r="I29" s="22">
        <v>3333.0</v>
      </c>
      <c r="J29" s="75">
        <v>971.0</v>
      </c>
      <c r="K29" s="18">
        <v>928.0</v>
      </c>
      <c r="L29" s="18">
        <v>400.0</v>
      </c>
      <c r="M29" s="18">
        <v>364.0</v>
      </c>
      <c r="N29" s="18">
        <v>339.0</v>
      </c>
      <c r="O29" s="18">
        <v>137.0</v>
      </c>
      <c r="P29" s="18">
        <v>31.0</v>
      </c>
      <c r="Q29" s="22">
        <v>163.0</v>
      </c>
      <c r="R29" s="20">
        <f t="shared" si="3"/>
        <v>0.2913291329</v>
      </c>
      <c r="S29" s="20">
        <f t="shared" si="4"/>
        <v>0.2784278428</v>
      </c>
      <c r="T29" s="20">
        <f t="shared" si="5"/>
        <v>0.1200120012</v>
      </c>
      <c r="U29" s="20">
        <f t="shared" si="6"/>
        <v>0.1092109211</v>
      </c>
      <c r="V29" s="20">
        <f t="shared" si="7"/>
        <v>0.101710171</v>
      </c>
      <c r="W29" s="20">
        <f t="shared" si="8"/>
        <v>0.04110411041</v>
      </c>
      <c r="X29" s="20">
        <f t="shared" si="9"/>
        <v>0.009300930093</v>
      </c>
      <c r="Y29" s="24">
        <f t="shared" si="10"/>
        <v>0.04890489049</v>
      </c>
    </row>
    <row r="30">
      <c r="A30" s="25" t="s">
        <v>52</v>
      </c>
      <c r="B30" s="26" t="s">
        <v>58</v>
      </c>
      <c r="C30" s="17" t="s">
        <v>107</v>
      </c>
      <c r="D30" s="21">
        <v>5261.0</v>
      </c>
      <c r="E30" s="19"/>
      <c r="F30" s="20">
        <f t="shared" si="1"/>
        <v>0.8097319901</v>
      </c>
      <c r="G30" s="18">
        <f t="shared" si="2"/>
        <v>4260</v>
      </c>
      <c r="H30" s="21">
        <v>32.0</v>
      </c>
      <c r="I30" s="22">
        <v>4228.0</v>
      </c>
      <c r="J30" s="76">
        <v>1082.0</v>
      </c>
      <c r="K30" s="26">
        <v>1168.0</v>
      </c>
      <c r="L30" s="26">
        <v>629.0</v>
      </c>
      <c r="M30" s="26">
        <v>466.0</v>
      </c>
      <c r="N30" s="26">
        <v>461.0</v>
      </c>
      <c r="O30" s="26">
        <v>190.0</v>
      </c>
      <c r="P30" s="26">
        <v>34.0</v>
      </c>
      <c r="Q30" s="30">
        <v>198.0</v>
      </c>
      <c r="R30" s="28">
        <f t="shared" si="3"/>
        <v>0.2559129612</v>
      </c>
      <c r="S30" s="28">
        <f t="shared" si="4"/>
        <v>0.2762535478</v>
      </c>
      <c r="T30" s="28">
        <f t="shared" si="5"/>
        <v>0.1487701041</v>
      </c>
      <c r="U30" s="28">
        <f t="shared" si="6"/>
        <v>0.110217597</v>
      </c>
      <c r="V30" s="28">
        <f t="shared" si="7"/>
        <v>0.1090350047</v>
      </c>
      <c r="W30" s="28">
        <f t="shared" si="8"/>
        <v>0.0449385052</v>
      </c>
      <c r="X30" s="28">
        <f t="shared" si="9"/>
        <v>0.008041627247</v>
      </c>
      <c r="Y30" s="32">
        <f t="shared" si="10"/>
        <v>0.04683065279</v>
      </c>
    </row>
    <row r="31">
      <c r="A31" s="9" t="s">
        <v>59</v>
      </c>
      <c r="B31" s="10" t="s">
        <v>60</v>
      </c>
      <c r="C31" s="9" t="s">
        <v>107</v>
      </c>
      <c r="D31" s="13">
        <v>19538.0</v>
      </c>
      <c r="E31" s="11"/>
      <c r="F31" s="12">
        <f t="shared" si="1"/>
        <v>0.8481420821</v>
      </c>
      <c r="G31" s="10">
        <f t="shared" si="2"/>
        <v>16571</v>
      </c>
      <c r="H31" s="13">
        <v>125.0</v>
      </c>
      <c r="I31" s="14">
        <v>16446.0</v>
      </c>
      <c r="J31" s="74">
        <v>1271.0</v>
      </c>
      <c r="K31" s="10">
        <v>2997.0</v>
      </c>
      <c r="L31" s="10">
        <v>4436.0</v>
      </c>
      <c r="M31" s="10">
        <v>2092.0</v>
      </c>
      <c r="N31" s="10">
        <v>1307.0</v>
      </c>
      <c r="O31" s="10">
        <v>2943.0</v>
      </c>
      <c r="P31" s="10">
        <v>594.0</v>
      </c>
      <c r="Q31" s="14">
        <v>806.0</v>
      </c>
      <c r="R31" s="12">
        <f t="shared" si="3"/>
        <v>0.07728322996</v>
      </c>
      <c r="S31" s="12">
        <f t="shared" si="4"/>
        <v>0.1822327618</v>
      </c>
      <c r="T31" s="12">
        <f t="shared" si="5"/>
        <v>0.2697312416</v>
      </c>
      <c r="U31" s="12">
        <f t="shared" si="6"/>
        <v>0.1272041834</v>
      </c>
      <c r="V31" s="12">
        <f t="shared" si="7"/>
        <v>0.07947221209</v>
      </c>
      <c r="W31" s="12">
        <f t="shared" si="8"/>
        <v>0.1789492886</v>
      </c>
      <c r="X31" s="12">
        <f t="shared" si="9"/>
        <v>0.03611820503</v>
      </c>
      <c r="Y31" s="16">
        <f t="shared" si="10"/>
        <v>0.04900887754</v>
      </c>
    </row>
    <row r="32">
      <c r="A32" s="17" t="s">
        <v>59</v>
      </c>
      <c r="B32" s="18" t="s">
        <v>61</v>
      </c>
      <c r="C32" s="17" t="s">
        <v>107</v>
      </c>
      <c r="D32" s="21">
        <v>14865.0</v>
      </c>
      <c r="E32" s="19"/>
      <c r="F32" s="20">
        <f t="shared" si="1"/>
        <v>0.805247225</v>
      </c>
      <c r="G32" s="18">
        <f t="shared" si="2"/>
        <v>11970</v>
      </c>
      <c r="H32" s="21">
        <v>101.0</v>
      </c>
      <c r="I32" s="22">
        <v>11869.0</v>
      </c>
      <c r="J32" s="75">
        <v>1005.0</v>
      </c>
      <c r="K32" s="18">
        <v>1857.0</v>
      </c>
      <c r="L32" s="18">
        <v>4169.0</v>
      </c>
      <c r="M32" s="18">
        <v>1222.0</v>
      </c>
      <c r="N32" s="18">
        <v>613.0</v>
      </c>
      <c r="O32" s="18">
        <v>1589.0</v>
      </c>
      <c r="P32" s="18">
        <v>725.0</v>
      </c>
      <c r="Q32" s="22">
        <v>689.0</v>
      </c>
      <c r="R32" s="20">
        <f t="shared" si="3"/>
        <v>0.08467436178</v>
      </c>
      <c r="S32" s="20">
        <f t="shared" si="4"/>
        <v>0.1564579998</v>
      </c>
      <c r="T32" s="20">
        <f t="shared" si="5"/>
        <v>0.3512511585</v>
      </c>
      <c r="U32" s="20">
        <f t="shared" si="6"/>
        <v>0.1029572837</v>
      </c>
      <c r="V32" s="20">
        <f t="shared" si="7"/>
        <v>0.05164714803</v>
      </c>
      <c r="W32" s="20">
        <f t="shared" si="8"/>
        <v>0.13387817</v>
      </c>
      <c r="X32" s="20">
        <f t="shared" si="9"/>
        <v>0.06108349482</v>
      </c>
      <c r="Y32" s="24">
        <f t="shared" si="10"/>
        <v>0.05805038335</v>
      </c>
    </row>
    <row r="33">
      <c r="A33" s="17" t="s">
        <v>59</v>
      </c>
      <c r="B33" s="18" t="s">
        <v>62</v>
      </c>
      <c r="C33" s="17" t="s">
        <v>107</v>
      </c>
      <c r="D33" s="21">
        <v>4993.0</v>
      </c>
      <c r="E33" s="19"/>
      <c r="F33" s="20">
        <f t="shared" si="1"/>
        <v>0.8217504506</v>
      </c>
      <c r="G33" s="18">
        <f t="shared" si="2"/>
        <v>4103</v>
      </c>
      <c r="H33" s="21">
        <v>30.0</v>
      </c>
      <c r="I33" s="22">
        <v>4073.0</v>
      </c>
      <c r="J33" s="75">
        <v>697.0</v>
      </c>
      <c r="K33" s="18">
        <v>1039.0</v>
      </c>
      <c r="L33" s="18">
        <v>834.0</v>
      </c>
      <c r="M33" s="18">
        <v>605.0</v>
      </c>
      <c r="N33" s="18">
        <v>335.0</v>
      </c>
      <c r="O33" s="18">
        <v>304.0</v>
      </c>
      <c r="P33" s="18">
        <v>56.0</v>
      </c>
      <c r="Q33" s="22">
        <v>203.0</v>
      </c>
      <c r="R33" s="20">
        <f t="shared" si="3"/>
        <v>0.1711269335</v>
      </c>
      <c r="S33" s="20">
        <f t="shared" si="4"/>
        <v>0.2550945249</v>
      </c>
      <c r="T33" s="20">
        <f t="shared" si="5"/>
        <v>0.2047630739</v>
      </c>
      <c r="U33" s="20">
        <f t="shared" si="6"/>
        <v>0.1485391603</v>
      </c>
      <c r="V33" s="20">
        <f t="shared" si="7"/>
        <v>0.08224895654</v>
      </c>
      <c r="W33" s="20">
        <f t="shared" si="8"/>
        <v>0.07463785907</v>
      </c>
      <c r="X33" s="20">
        <f t="shared" si="9"/>
        <v>0.0137490793</v>
      </c>
      <c r="Y33" s="24">
        <f t="shared" si="10"/>
        <v>0.04984041247</v>
      </c>
    </row>
    <row r="34">
      <c r="A34" s="17" t="s">
        <v>59</v>
      </c>
      <c r="B34" s="18" t="s">
        <v>63</v>
      </c>
      <c r="C34" s="17" t="s">
        <v>107</v>
      </c>
      <c r="D34" s="21">
        <v>8667.0</v>
      </c>
      <c r="E34" s="19"/>
      <c r="F34" s="20">
        <f t="shared" si="1"/>
        <v>0.7342794508</v>
      </c>
      <c r="G34" s="18">
        <f t="shared" si="2"/>
        <v>6364</v>
      </c>
      <c r="H34" s="21">
        <v>79.0</v>
      </c>
      <c r="I34" s="22">
        <v>6285.0</v>
      </c>
      <c r="J34" s="75">
        <v>1258.0</v>
      </c>
      <c r="K34" s="18">
        <v>1413.0</v>
      </c>
      <c r="L34" s="18">
        <v>1460.0</v>
      </c>
      <c r="M34" s="18">
        <v>1017.0</v>
      </c>
      <c r="N34" s="18">
        <v>401.0</v>
      </c>
      <c r="O34" s="18">
        <v>349.0</v>
      </c>
      <c r="P34" s="18">
        <v>89.0</v>
      </c>
      <c r="Q34" s="22">
        <v>298.0</v>
      </c>
      <c r="R34" s="20">
        <f t="shared" si="3"/>
        <v>0.200159109</v>
      </c>
      <c r="S34" s="20">
        <f t="shared" si="4"/>
        <v>0.2248210024</v>
      </c>
      <c r="T34" s="20">
        <f t="shared" si="5"/>
        <v>0.2322991249</v>
      </c>
      <c r="U34" s="20">
        <f t="shared" si="6"/>
        <v>0.1618138425</v>
      </c>
      <c r="V34" s="20">
        <f t="shared" si="7"/>
        <v>0.06380270485</v>
      </c>
      <c r="W34" s="20">
        <f t="shared" si="8"/>
        <v>0.05552903739</v>
      </c>
      <c r="X34" s="20">
        <f t="shared" si="9"/>
        <v>0.01416070008</v>
      </c>
      <c r="Y34" s="24">
        <f t="shared" si="10"/>
        <v>0.04741447892</v>
      </c>
    </row>
    <row r="35">
      <c r="A35" s="25" t="s">
        <v>59</v>
      </c>
      <c r="B35" s="26" t="s">
        <v>64</v>
      </c>
      <c r="C35" s="17" t="s">
        <v>107</v>
      </c>
      <c r="D35" s="21">
        <v>3732.0</v>
      </c>
      <c r="E35" s="19"/>
      <c r="F35" s="20">
        <f t="shared" si="1"/>
        <v>0.7719721329</v>
      </c>
      <c r="G35" s="18">
        <f t="shared" si="2"/>
        <v>2881</v>
      </c>
      <c r="H35" s="21">
        <v>15.0</v>
      </c>
      <c r="I35" s="22">
        <v>2866.0</v>
      </c>
      <c r="J35" s="76">
        <v>606.0</v>
      </c>
      <c r="K35" s="26">
        <v>682.0</v>
      </c>
      <c r="L35" s="26">
        <v>524.0</v>
      </c>
      <c r="M35" s="26">
        <v>334.0</v>
      </c>
      <c r="N35" s="26">
        <v>279.0</v>
      </c>
      <c r="O35" s="26">
        <v>203.0</v>
      </c>
      <c r="P35" s="26">
        <v>63.0</v>
      </c>
      <c r="Q35" s="30">
        <v>175.0</v>
      </c>
      <c r="R35" s="28">
        <f t="shared" si="3"/>
        <v>0.211444522</v>
      </c>
      <c r="S35" s="28">
        <f t="shared" si="4"/>
        <v>0.2379623168</v>
      </c>
      <c r="T35" s="28">
        <f t="shared" si="5"/>
        <v>0.182833217</v>
      </c>
      <c r="U35" s="28">
        <f t="shared" si="6"/>
        <v>0.1165387299</v>
      </c>
      <c r="V35" s="28">
        <f t="shared" si="7"/>
        <v>0.09734822052</v>
      </c>
      <c r="W35" s="28">
        <f t="shared" si="8"/>
        <v>0.07083042568</v>
      </c>
      <c r="X35" s="28">
        <f t="shared" si="9"/>
        <v>0.02198185625</v>
      </c>
      <c r="Y35" s="32">
        <f t="shared" si="10"/>
        <v>0.06106071179</v>
      </c>
    </row>
    <row r="36">
      <c r="A36" s="9" t="s">
        <v>65</v>
      </c>
      <c r="B36" s="10" t="s">
        <v>66</v>
      </c>
      <c r="C36" s="9" t="s">
        <v>107</v>
      </c>
      <c r="D36" s="13">
        <v>9239.0</v>
      </c>
      <c r="E36" s="11"/>
      <c r="F36" s="12">
        <f t="shared" si="1"/>
        <v>0.8801818379</v>
      </c>
      <c r="G36" s="10">
        <f t="shared" si="2"/>
        <v>8132</v>
      </c>
      <c r="H36" s="13">
        <v>45.0</v>
      </c>
      <c r="I36" s="14">
        <v>8087.0</v>
      </c>
      <c r="J36" s="74">
        <v>709.0</v>
      </c>
      <c r="K36" s="10">
        <v>1501.0</v>
      </c>
      <c r="L36" s="10">
        <v>1998.0</v>
      </c>
      <c r="M36" s="10">
        <v>1063.0</v>
      </c>
      <c r="N36" s="10">
        <v>667.0</v>
      </c>
      <c r="O36" s="10">
        <v>1571.0</v>
      </c>
      <c r="P36" s="10">
        <v>200.0</v>
      </c>
      <c r="Q36" s="14">
        <v>378.0</v>
      </c>
      <c r="R36" s="12">
        <f t="shared" si="3"/>
        <v>0.08767157166</v>
      </c>
      <c r="S36" s="12">
        <f t="shared" si="4"/>
        <v>0.185606529</v>
      </c>
      <c r="T36" s="12">
        <f t="shared" si="5"/>
        <v>0.2470631878</v>
      </c>
      <c r="U36" s="12">
        <f t="shared" si="6"/>
        <v>0.1314455299</v>
      </c>
      <c r="V36" s="12">
        <f t="shared" si="7"/>
        <v>0.08247805119</v>
      </c>
      <c r="W36" s="12">
        <f t="shared" si="8"/>
        <v>0.1942623964</v>
      </c>
      <c r="X36" s="12">
        <f t="shared" si="9"/>
        <v>0.02473104983</v>
      </c>
      <c r="Y36" s="16">
        <f t="shared" si="10"/>
        <v>0.04674168418</v>
      </c>
    </row>
    <row r="37">
      <c r="A37" s="17" t="s">
        <v>65</v>
      </c>
      <c r="B37" s="18" t="s">
        <v>67</v>
      </c>
      <c r="C37" s="17" t="s">
        <v>107</v>
      </c>
      <c r="D37" s="21">
        <v>11803.0</v>
      </c>
      <c r="E37" s="19"/>
      <c r="F37" s="20">
        <f t="shared" si="1"/>
        <v>0.7713293231</v>
      </c>
      <c r="G37" s="18">
        <f t="shared" si="2"/>
        <v>9104</v>
      </c>
      <c r="H37" s="21">
        <v>53.0</v>
      </c>
      <c r="I37" s="22">
        <v>9051.0</v>
      </c>
      <c r="J37" s="75">
        <v>975.0</v>
      </c>
      <c r="K37" s="18">
        <v>1723.0</v>
      </c>
      <c r="L37" s="18">
        <v>2408.0</v>
      </c>
      <c r="M37" s="18">
        <v>1077.0</v>
      </c>
      <c r="N37" s="18">
        <v>707.0</v>
      </c>
      <c r="O37" s="18">
        <v>1293.0</v>
      </c>
      <c r="P37" s="18">
        <v>351.0</v>
      </c>
      <c r="Q37" s="22">
        <v>517.0</v>
      </c>
      <c r="R37" s="20">
        <f t="shared" si="3"/>
        <v>0.1077229035</v>
      </c>
      <c r="S37" s="20">
        <f t="shared" si="4"/>
        <v>0.1903657054</v>
      </c>
      <c r="T37" s="20">
        <f t="shared" si="5"/>
        <v>0.2660479505</v>
      </c>
      <c r="U37" s="20">
        <f t="shared" si="6"/>
        <v>0.1189923765</v>
      </c>
      <c r="V37" s="20">
        <f t="shared" si="7"/>
        <v>0.0781129157</v>
      </c>
      <c r="W37" s="20">
        <f t="shared" si="8"/>
        <v>0.1428571429</v>
      </c>
      <c r="X37" s="20">
        <f t="shared" si="9"/>
        <v>0.03878024528</v>
      </c>
      <c r="Y37" s="24">
        <f t="shared" si="10"/>
        <v>0.05712076014</v>
      </c>
    </row>
    <row r="38">
      <c r="A38" s="17" t="s">
        <v>65</v>
      </c>
      <c r="B38" s="18" t="s">
        <v>68</v>
      </c>
      <c r="C38" s="17" t="s">
        <v>107</v>
      </c>
      <c r="D38" s="21">
        <v>7601.0</v>
      </c>
      <c r="E38" s="19"/>
      <c r="F38" s="20">
        <f t="shared" si="1"/>
        <v>0.6856992501</v>
      </c>
      <c r="G38" s="18">
        <f t="shared" si="2"/>
        <v>5212</v>
      </c>
      <c r="H38" s="21">
        <v>47.0</v>
      </c>
      <c r="I38" s="22">
        <v>5165.0</v>
      </c>
      <c r="J38" s="75">
        <v>995.0</v>
      </c>
      <c r="K38" s="18">
        <v>1006.0</v>
      </c>
      <c r="L38" s="18">
        <v>1183.0</v>
      </c>
      <c r="M38" s="18">
        <v>703.0</v>
      </c>
      <c r="N38" s="18">
        <v>347.0</v>
      </c>
      <c r="O38" s="18">
        <v>425.0</v>
      </c>
      <c r="P38" s="18">
        <v>161.0</v>
      </c>
      <c r="Q38" s="22">
        <v>345.0</v>
      </c>
      <c r="R38" s="20">
        <f t="shared" si="3"/>
        <v>0.192642788</v>
      </c>
      <c r="S38" s="20">
        <f t="shared" si="4"/>
        <v>0.1947725073</v>
      </c>
      <c r="T38" s="20">
        <f t="shared" si="5"/>
        <v>0.2290416263</v>
      </c>
      <c r="U38" s="20">
        <f t="shared" si="6"/>
        <v>0.1361084221</v>
      </c>
      <c r="V38" s="20">
        <f t="shared" si="7"/>
        <v>0.06718296225</v>
      </c>
      <c r="W38" s="20">
        <f t="shared" si="8"/>
        <v>0.08228460794</v>
      </c>
      <c r="X38" s="20">
        <f t="shared" si="9"/>
        <v>0.0311713456</v>
      </c>
      <c r="Y38" s="24">
        <f t="shared" si="10"/>
        <v>0.06679574056</v>
      </c>
    </row>
    <row r="39">
      <c r="A39" s="17" t="s">
        <v>65</v>
      </c>
      <c r="B39" s="18" t="s">
        <v>69</v>
      </c>
      <c r="C39" s="17" t="s">
        <v>107</v>
      </c>
      <c r="D39" s="21">
        <v>7772.0</v>
      </c>
      <c r="E39" s="19"/>
      <c r="F39" s="20">
        <f t="shared" si="1"/>
        <v>0.7469119918</v>
      </c>
      <c r="G39" s="18">
        <f t="shared" si="2"/>
        <v>5805</v>
      </c>
      <c r="H39" s="21">
        <v>68.0</v>
      </c>
      <c r="I39" s="22">
        <v>5737.0</v>
      </c>
      <c r="J39" s="75">
        <v>1339.0</v>
      </c>
      <c r="K39" s="18">
        <v>1428.0</v>
      </c>
      <c r="L39" s="18">
        <v>1062.0</v>
      </c>
      <c r="M39" s="18">
        <v>836.0</v>
      </c>
      <c r="N39" s="18">
        <v>441.0</v>
      </c>
      <c r="O39" s="18">
        <v>270.0</v>
      </c>
      <c r="P39" s="18">
        <v>60.0</v>
      </c>
      <c r="Q39" s="22">
        <v>301.0</v>
      </c>
      <c r="R39" s="20">
        <f t="shared" si="3"/>
        <v>0.2333972459</v>
      </c>
      <c r="S39" s="20">
        <f t="shared" si="4"/>
        <v>0.2489105804</v>
      </c>
      <c r="T39" s="20">
        <f t="shared" si="5"/>
        <v>0.1851141712</v>
      </c>
      <c r="U39" s="20">
        <f t="shared" si="6"/>
        <v>0.14572076</v>
      </c>
      <c r="V39" s="20">
        <f t="shared" si="7"/>
        <v>0.07686944396</v>
      </c>
      <c r="W39" s="20">
        <f t="shared" si="8"/>
        <v>0.04706292487</v>
      </c>
      <c r="X39" s="20">
        <f t="shared" si="9"/>
        <v>0.01045842775</v>
      </c>
      <c r="Y39" s="24">
        <f t="shared" si="10"/>
        <v>0.05246644588</v>
      </c>
    </row>
    <row r="40">
      <c r="A40" s="17" t="s">
        <v>65</v>
      </c>
      <c r="B40" s="18" t="s">
        <v>70</v>
      </c>
      <c r="C40" s="17" t="s">
        <v>107</v>
      </c>
      <c r="D40" s="21">
        <v>4407.0</v>
      </c>
      <c r="E40" s="19"/>
      <c r="F40" s="20">
        <f t="shared" si="1"/>
        <v>0.8068981166</v>
      </c>
      <c r="G40" s="18">
        <f t="shared" si="2"/>
        <v>3556</v>
      </c>
      <c r="H40" s="21">
        <v>16.0</v>
      </c>
      <c r="I40" s="22">
        <v>3540.0</v>
      </c>
      <c r="J40" s="75">
        <v>821.0</v>
      </c>
      <c r="K40" s="18">
        <v>1005.0</v>
      </c>
      <c r="L40" s="18">
        <v>546.0</v>
      </c>
      <c r="M40" s="18">
        <v>405.0</v>
      </c>
      <c r="N40" s="18">
        <v>339.0</v>
      </c>
      <c r="O40" s="18">
        <v>219.0</v>
      </c>
      <c r="P40" s="18">
        <v>50.0</v>
      </c>
      <c r="Q40" s="22">
        <v>155.0</v>
      </c>
      <c r="R40" s="20">
        <f t="shared" si="3"/>
        <v>0.231920904</v>
      </c>
      <c r="S40" s="20">
        <f t="shared" si="4"/>
        <v>0.2838983051</v>
      </c>
      <c r="T40" s="20">
        <f t="shared" si="5"/>
        <v>0.1542372881</v>
      </c>
      <c r="U40" s="20">
        <f t="shared" si="6"/>
        <v>0.1144067797</v>
      </c>
      <c r="V40" s="20">
        <f t="shared" si="7"/>
        <v>0.09576271186</v>
      </c>
      <c r="W40" s="20">
        <f t="shared" si="8"/>
        <v>0.06186440678</v>
      </c>
      <c r="X40" s="20">
        <f t="shared" si="9"/>
        <v>0.01412429379</v>
      </c>
      <c r="Y40" s="24">
        <f t="shared" si="10"/>
        <v>0.04378531073</v>
      </c>
    </row>
    <row r="41">
      <c r="A41" s="25" t="s">
        <v>65</v>
      </c>
      <c r="B41" s="26" t="s">
        <v>71</v>
      </c>
      <c r="C41" s="17" t="s">
        <v>107</v>
      </c>
      <c r="D41" s="21">
        <v>1050.0</v>
      </c>
      <c r="E41" s="19"/>
      <c r="F41" s="20">
        <f t="shared" si="1"/>
        <v>0.8171428571</v>
      </c>
      <c r="G41" s="18">
        <f t="shared" si="2"/>
        <v>858</v>
      </c>
      <c r="H41" s="21">
        <v>9.0</v>
      </c>
      <c r="I41" s="22">
        <v>849.0</v>
      </c>
      <c r="J41" s="76">
        <v>184.0</v>
      </c>
      <c r="K41" s="26">
        <v>248.0</v>
      </c>
      <c r="L41" s="26">
        <v>144.0</v>
      </c>
      <c r="M41" s="26">
        <v>89.0</v>
      </c>
      <c r="N41" s="26">
        <v>97.0</v>
      </c>
      <c r="O41" s="26">
        <v>41.0</v>
      </c>
      <c r="P41" s="26">
        <v>7.0</v>
      </c>
      <c r="Q41" s="30">
        <v>39.0</v>
      </c>
      <c r="R41" s="28">
        <f t="shared" si="3"/>
        <v>0.2167255595</v>
      </c>
      <c r="S41" s="28">
        <f t="shared" si="4"/>
        <v>0.2921083628</v>
      </c>
      <c r="T41" s="28">
        <f t="shared" si="5"/>
        <v>0.1696113074</v>
      </c>
      <c r="U41" s="28">
        <f t="shared" si="6"/>
        <v>0.1048292108</v>
      </c>
      <c r="V41" s="28">
        <f t="shared" si="7"/>
        <v>0.1142520612</v>
      </c>
      <c r="W41" s="28">
        <f t="shared" si="8"/>
        <v>0.04829210836</v>
      </c>
      <c r="X41" s="28">
        <f t="shared" si="9"/>
        <v>0.008244994111</v>
      </c>
      <c r="Y41" s="32">
        <f t="shared" si="10"/>
        <v>0.04593639576</v>
      </c>
    </row>
    <row r="42">
      <c r="A42" s="9" t="s">
        <v>72</v>
      </c>
      <c r="B42" s="10" t="s">
        <v>73</v>
      </c>
      <c r="C42" s="9" t="s">
        <v>107</v>
      </c>
      <c r="D42" s="13">
        <v>3631.0</v>
      </c>
      <c r="E42" s="11"/>
      <c r="F42" s="12">
        <f t="shared" si="1"/>
        <v>0.683007436</v>
      </c>
      <c r="G42" s="10">
        <f t="shared" si="2"/>
        <v>2480</v>
      </c>
      <c r="H42" s="13">
        <v>29.0</v>
      </c>
      <c r="I42" s="14">
        <v>2451.0</v>
      </c>
      <c r="J42" s="74">
        <v>652.0</v>
      </c>
      <c r="K42" s="10">
        <v>547.0</v>
      </c>
      <c r="L42" s="10">
        <v>498.0</v>
      </c>
      <c r="M42" s="10">
        <v>344.0</v>
      </c>
      <c r="N42" s="10">
        <v>178.0</v>
      </c>
      <c r="O42" s="10">
        <v>86.0</v>
      </c>
      <c r="P42" s="10">
        <v>31.0</v>
      </c>
      <c r="Q42" s="14">
        <v>115.0</v>
      </c>
      <c r="R42" s="12">
        <f t="shared" si="3"/>
        <v>0.2660138719</v>
      </c>
      <c r="S42" s="12">
        <f t="shared" si="4"/>
        <v>0.2231742146</v>
      </c>
      <c r="T42" s="12">
        <f t="shared" si="5"/>
        <v>0.2031823745</v>
      </c>
      <c r="U42" s="12">
        <f t="shared" si="6"/>
        <v>0.1403508772</v>
      </c>
      <c r="V42" s="12">
        <f t="shared" si="7"/>
        <v>0.07262341901</v>
      </c>
      <c r="W42" s="12">
        <f t="shared" si="8"/>
        <v>0.0350877193</v>
      </c>
      <c r="X42" s="12">
        <f t="shared" si="9"/>
        <v>0.01264789882</v>
      </c>
      <c r="Y42" s="16">
        <f t="shared" si="10"/>
        <v>0.04691962464</v>
      </c>
    </row>
    <row r="43">
      <c r="A43" s="17" t="s">
        <v>72</v>
      </c>
      <c r="B43" s="18" t="s">
        <v>74</v>
      </c>
      <c r="C43" s="17" t="s">
        <v>107</v>
      </c>
      <c r="D43" s="21">
        <v>6432.0</v>
      </c>
      <c r="E43" s="19"/>
      <c r="F43" s="20">
        <f t="shared" si="1"/>
        <v>0.6878109453</v>
      </c>
      <c r="G43" s="18">
        <f t="shared" si="2"/>
        <v>4424</v>
      </c>
      <c r="H43" s="21">
        <v>65.0</v>
      </c>
      <c r="I43" s="22">
        <v>4359.0</v>
      </c>
      <c r="J43" s="75">
        <v>1090.0</v>
      </c>
      <c r="K43" s="18">
        <v>1014.0</v>
      </c>
      <c r="L43" s="18">
        <v>966.0</v>
      </c>
      <c r="M43" s="18">
        <v>676.0</v>
      </c>
      <c r="N43" s="18">
        <v>258.0</v>
      </c>
      <c r="O43" s="18">
        <v>117.0</v>
      </c>
      <c r="P43" s="18">
        <v>27.0</v>
      </c>
      <c r="Q43" s="22">
        <v>211.0</v>
      </c>
      <c r="R43" s="20">
        <f t="shared" si="3"/>
        <v>0.2500573526</v>
      </c>
      <c r="S43" s="20">
        <f t="shared" si="4"/>
        <v>0.232622161</v>
      </c>
      <c r="T43" s="20">
        <f t="shared" si="5"/>
        <v>0.2216104611</v>
      </c>
      <c r="U43" s="20">
        <f t="shared" si="6"/>
        <v>0.1550814407</v>
      </c>
      <c r="V43" s="20">
        <f t="shared" si="7"/>
        <v>0.05918788713</v>
      </c>
      <c r="W43" s="20">
        <f t="shared" si="8"/>
        <v>0.02684101858</v>
      </c>
      <c r="X43" s="20">
        <f t="shared" si="9"/>
        <v>0.006194081211</v>
      </c>
      <c r="Y43" s="24">
        <f t="shared" si="10"/>
        <v>0.04840559761</v>
      </c>
    </row>
    <row r="44">
      <c r="A44" s="17" t="s">
        <v>72</v>
      </c>
      <c r="B44" s="18" t="s">
        <v>75</v>
      </c>
      <c r="C44" s="17" t="s">
        <v>107</v>
      </c>
      <c r="D44" s="21">
        <v>8991.0</v>
      </c>
      <c r="E44" s="19"/>
      <c r="F44" s="20">
        <f t="shared" si="1"/>
        <v>0.635413191</v>
      </c>
      <c r="G44" s="18">
        <f t="shared" si="2"/>
        <v>5713</v>
      </c>
      <c r="H44" s="21">
        <v>69.0</v>
      </c>
      <c r="I44" s="22">
        <v>5644.0</v>
      </c>
      <c r="J44" s="75">
        <v>1490.0</v>
      </c>
      <c r="K44" s="18">
        <v>1178.0</v>
      </c>
      <c r="L44" s="18">
        <v>1241.0</v>
      </c>
      <c r="M44" s="18">
        <v>872.0</v>
      </c>
      <c r="N44" s="18">
        <v>338.0</v>
      </c>
      <c r="O44" s="18">
        <v>177.0</v>
      </c>
      <c r="P44" s="18">
        <v>44.0</v>
      </c>
      <c r="Q44" s="22">
        <v>304.0</v>
      </c>
      <c r="R44" s="20">
        <f t="shared" si="3"/>
        <v>0.2639971651</v>
      </c>
      <c r="S44" s="20">
        <f t="shared" si="4"/>
        <v>0.2087172218</v>
      </c>
      <c r="T44" s="20">
        <f t="shared" si="5"/>
        <v>0.2198795181</v>
      </c>
      <c r="U44" s="20">
        <f t="shared" si="6"/>
        <v>0.1545003544</v>
      </c>
      <c r="V44" s="20">
        <f t="shared" si="7"/>
        <v>0.05988660524</v>
      </c>
      <c r="W44" s="20">
        <f t="shared" si="8"/>
        <v>0.03136073707</v>
      </c>
      <c r="X44" s="20">
        <f t="shared" si="9"/>
        <v>0.00779588944</v>
      </c>
      <c r="Y44" s="24">
        <f t="shared" si="10"/>
        <v>0.05386250886</v>
      </c>
    </row>
    <row r="45">
      <c r="A45" s="17" t="s">
        <v>72</v>
      </c>
      <c r="B45" s="18" t="s">
        <v>76</v>
      </c>
      <c r="C45" s="17" t="s">
        <v>107</v>
      </c>
      <c r="D45" s="21">
        <v>3328.0</v>
      </c>
      <c r="E45" s="19"/>
      <c r="F45" s="20">
        <f t="shared" si="1"/>
        <v>0.7944711538</v>
      </c>
      <c r="G45" s="18">
        <f t="shared" si="2"/>
        <v>2644</v>
      </c>
      <c r="H45" s="21">
        <v>18.0</v>
      </c>
      <c r="I45" s="22">
        <v>2626.0</v>
      </c>
      <c r="J45" s="75">
        <v>600.0</v>
      </c>
      <c r="K45" s="18">
        <v>787.0</v>
      </c>
      <c r="L45" s="18">
        <v>448.0</v>
      </c>
      <c r="M45" s="18">
        <v>334.0</v>
      </c>
      <c r="N45" s="18">
        <v>226.0</v>
      </c>
      <c r="O45" s="18">
        <v>124.0</v>
      </c>
      <c r="P45" s="18">
        <v>15.0</v>
      </c>
      <c r="Q45" s="22">
        <v>92.0</v>
      </c>
      <c r="R45" s="20">
        <f t="shared" si="3"/>
        <v>0.2284843869</v>
      </c>
      <c r="S45" s="20">
        <f t="shared" si="4"/>
        <v>0.2996953542</v>
      </c>
      <c r="T45" s="20">
        <f t="shared" si="5"/>
        <v>0.1706016756</v>
      </c>
      <c r="U45" s="20">
        <f t="shared" si="6"/>
        <v>0.127189642</v>
      </c>
      <c r="V45" s="20">
        <f t="shared" si="7"/>
        <v>0.0860624524</v>
      </c>
      <c r="W45" s="20">
        <f t="shared" si="8"/>
        <v>0.04722010663</v>
      </c>
      <c r="X45" s="20">
        <f t="shared" si="9"/>
        <v>0.005712109673</v>
      </c>
      <c r="Y45" s="24">
        <f t="shared" si="10"/>
        <v>0.03503427266</v>
      </c>
    </row>
    <row r="46">
      <c r="A46" s="17" t="s">
        <v>72</v>
      </c>
      <c r="B46" s="18" t="s">
        <v>77</v>
      </c>
      <c r="C46" s="17" t="s">
        <v>107</v>
      </c>
      <c r="D46" s="21">
        <v>10256.0</v>
      </c>
      <c r="E46" s="19"/>
      <c r="F46" s="20">
        <f t="shared" si="1"/>
        <v>0.6642940718</v>
      </c>
      <c r="G46" s="18">
        <f t="shared" si="2"/>
        <v>6813</v>
      </c>
      <c r="H46" s="21">
        <v>100.0</v>
      </c>
      <c r="I46" s="22">
        <v>6713.0</v>
      </c>
      <c r="J46" s="75">
        <v>1977.0</v>
      </c>
      <c r="K46" s="18">
        <v>1485.0</v>
      </c>
      <c r="L46" s="18">
        <v>1291.0</v>
      </c>
      <c r="M46" s="18">
        <v>946.0</v>
      </c>
      <c r="N46" s="18">
        <v>438.0</v>
      </c>
      <c r="O46" s="18">
        <v>163.0</v>
      </c>
      <c r="P46" s="18">
        <v>52.0</v>
      </c>
      <c r="Q46" s="22">
        <v>361.0</v>
      </c>
      <c r="R46" s="20">
        <f t="shared" si="3"/>
        <v>0.2945032027</v>
      </c>
      <c r="S46" s="20">
        <f t="shared" si="4"/>
        <v>0.2212125726</v>
      </c>
      <c r="T46" s="20">
        <f t="shared" si="5"/>
        <v>0.1923134217</v>
      </c>
      <c r="U46" s="20">
        <f t="shared" si="6"/>
        <v>0.1409206018</v>
      </c>
      <c r="V46" s="20">
        <f t="shared" si="7"/>
        <v>0.06524653657</v>
      </c>
      <c r="W46" s="20">
        <f t="shared" si="8"/>
        <v>0.02428124534</v>
      </c>
      <c r="X46" s="20">
        <f t="shared" si="9"/>
        <v>0.007746164159</v>
      </c>
      <c r="Y46" s="24">
        <f t="shared" si="10"/>
        <v>0.05377625503</v>
      </c>
    </row>
    <row r="47">
      <c r="A47" s="17" t="s">
        <v>72</v>
      </c>
      <c r="B47" s="18" t="s">
        <v>78</v>
      </c>
      <c r="C47" s="17" t="s">
        <v>107</v>
      </c>
      <c r="D47" s="21">
        <v>6065.0</v>
      </c>
      <c r="E47" s="19"/>
      <c r="F47" s="20">
        <f t="shared" si="1"/>
        <v>0.6217642209</v>
      </c>
      <c r="G47" s="18">
        <f t="shared" si="2"/>
        <v>3771</v>
      </c>
      <c r="H47" s="21">
        <v>49.0</v>
      </c>
      <c r="I47" s="22">
        <v>3722.0</v>
      </c>
      <c r="J47" s="75">
        <v>1093.0</v>
      </c>
      <c r="K47" s="18">
        <v>785.0</v>
      </c>
      <c r="L47" s="18">
        <v>790.0</v>
      </c>
      <c r="M47" s="18">
        <v>514.0</v>
      </c>
      <c r="N47" s="18">
        <v>186.0</v>
      </c>
      <c r="O47" s="18">
        <v>115.0</v>
      </c>
      <c r="P47" s="18">
        <v>35.0</v>
      </c>
      <c r="Q47" s="22">
        <v>204.0</v>
      </c>
      <c r="R47" s="20">
        <f t="shared" si="3"/>
        <v>0.2936593229</v>
      </c>
      <c r="S47" s="20">
        <f t="shared" si="4"/>
        <v>0.2109081139</v>
      </c>
      <c r="T47" s="20">
        <f t="shared" si="5"/>
        <v>0.2122514777</v>
      </c>
      <c r="U47" s="20">
        <f t="shared" si="6"/>
        <v>0.1380977969</v>
      </c>
      <c r="V47" s="20">
        <f t="shared" si="7"/>
        <v>0.04997313272</v>
      </c>
      <c r="W47" s="20">
        <f t="shared" si="8"/>
        <v>0.03089736701</v>
      </c>
      <c r="X47" s="20">
        <f t="shared" si="9"/>
        <v>0.00940354648</v>
      </c>
      <c r="Y47" s="24">
        <f t="shared" si="10"/>
        <v>0.05480924234</v>
      </c>
    </row>
    <row r="48">
      <c r="A48" s="25" t="s">
        <v>72</v>
      </c>
      <c r="B48" s="26" t="s">
        <v>79</v>
      </c>
      <c r="C48" s="17" t="s">
        <v>107</v>
      </c>
      <c r="D48" s="21">
        <v>1665.0</v>
      </c>
      <c r="E48" s="19"/>
      <c r="F48" s="20">
        <f t="shared" si="1"/>
        <v>0.8072072072</v>
      </c>
      <c r="G48" s="18">
        <f t="shared" si="2"/>
        <v>1344</v>
      </c>
      <c r="H48" s="21">
        <v>11.0</v>
      </c>
      <c r="I48" s="22">
        <v>1333.0</v>
      </c>
      <c r="J48" s="76">
        <v>312.0</v>
      </c>
      <c r="K48" s="26">
        <v>349.0</v>
      </c>
      <c r="L48" s="26">
        <v>221.0</v>
      </c>
      <c r="M48" s="26">
        <v>183.0</v>
      </c>
      <c r="N48" s="26">
        <v>131.0</v>
      </c>
      <c r="O48" s="26">
        <v>57.0</v>
      </c>
      <c r="P48" s="26">
        <v>16.0</v>
      </c>
      <c r="Q48" s="30">
        <v>64.0</v>
      </c>
      <c r="R48" s="28">
        <f t="shared" si="3"/>
        <v>0.2340585146</v>
      </c>
      <c r="S48" s="28">
        <f t="shared" si="4"/>
        <v>0.2618154539</v>
      </c>
      <c r="T48" s="28">
        <f t="shared" si="5"/>
        <v>0.1657914479</v>
      </c>
      <c r="U48" s="28">
        <f t="shared" si="6"/>
        <v>0.1372843211</v>
      </c>
      <c r="V48" s="28">
        <f t="shared" si="7"/>
        <v>0.09827456864</v>
      </c>
      <c r="W48" s="28">
        <f t="shared" si="8"/>
        <v>0.04276069017</v>
      </c>
      <c r="X48" s="28">
        <f t="shared" si="9"/>
        <v>0.01200300075</v>
      </c>
      <c r="Y48" s="32">
        <f t="shared" si="10"/>
        <v>0.048012003</v>
      </c>
    </row>
    <row r="49">
      <c r="A49" s="9" t="s">
        <v>80</v>
      </c>
      <c r="B49" s="10" t="s">
        <v>81</v>
      </c>
      <c r="C49" s="9" t="s">
        <v>107</v>
      </c>
      <c r="D49" s="13">
        <v>5957.0</v>
      </c>
      <c r="E49" s="11"/>
      <c r="F49" s="12">
        <f t="shared" si="1"/>
        <v>0.7617928487</v>
      </c>
      <c r="G49" s="10">
        <f t="shared" si="2"/>
        <v>4538</v>
      </c>
      <c r="H49" s="13">
        <v>34.0</v>
      </c>
      <c r="I49" s="14">
        <v>4504.0</v>
      </c>
      <c r="J49" s="74">
        <v>394.0</v>
      </c>
      <c r="K49" s="10">
        <v>647.0</v>
      </c>
      <c r="L49" s="10">
        <v>1401.0</v>
      </c>
      <c r="M49" s="10">
        <v>493.0</v>
      </c>
      <c r="N49" s="10">
        <v>274.0</v>
      </c>
      <c r="O49" s="10">
        <v>780.0</v>
      </c>
      <c r="P49" s="10">
        <v>206.0</v>
      </c>
      <c r="Q49" s="14">
        <v>309.0</v>
      </c>
      <c r="R49" s="12">
        <f t="shared" si="3"/>
        <v>0.08747779751</v>
      </c>
      <c r="S49" s="12">
        <f t="shared" si="4"/>
        <v>0.1436500888</v>
      </c>
      <c r="T49" s="12">
        <f t="shared" si="5"/>
        <v>0.3110568384</v>
      </c>
      <c r="U49" s="12">
        <f t="shared" si="6"/>
        <v>0.1094582593</v>
      </c>
      <c r="V49" s="12">
        <f t="shared" si="7"/>
        <v>0.0608348135</v>
      </c>
      <c r="W49" s="12">
        <f t="shared" si="8"/>
        <v>0.1731793961</v>
      </c>
      <c r="X49" s="12">
        <f t="shared" si="9"/>
        <v>0.04573712256</v>
      </c>
      <c r="Y49" s="16">
        <f t="shared" si="10"/>
        <v>0.06860568384</v>
      </c>
    </row>
    <row r="50">
      <c r="A50" s="17" t="s">
        <v>80</v>
      </c>
      <c r="B50" s="18" t="s">
        <v>82</v>
      </c>
      <c r="C50" s="17" t="s">
        <v>107</v>
      </c>
      <c r="D50" s="21">
        <v>12441.0</v>
      </c>
      <c r="E50" s="19"/>
      <c r="F50" s="20">
        <f t="shared" si="1"/>
        <v>0.7210835142</v>
      </c>
      <c r="G50" s="18">
        <f t="shared" si="2"/>
        <v>8971</v>
      </c>
      <c r="H50" s="21">
        <v>76.0</v>
      </c>
      <c r="I50" s="22">
        <v>8895.0</v>
      </c>
      <c r="J50" s="75">
        <v>1198.0</v>
      </c>
      <c r="K50" s="18">
        <v>1432.0</v>
      </c>
      <c r="L50" s="18">
        <v>2504.0</v>
      </c>
      <c r="M50" s="18">
        <v>972.0</v>
      </c>
      <c r="N50" s="18">
        <v>639.0</v>
      </c>
      <c r="O50" s="18">
        <v>1227.0</v>
      </c>
      <c r="P50" s="18">
        <v>329.0</v>
      </c>
      <c r="Q50" s="22">
        <v>594.0</v>
      </c>
      <c r="R50" s="20">
        <f t="shared" si="3"/>
        <v>0.1346824058</v>
      </c>
      <c r="S50" s="20">
        <f t="shared" si="4"/>
        <v>0.1609893198</v>
      </c>
      <c r="T50" s="20">
        <f t="shared" si="5"/>
        <v>0.2815064643</v>
      </c>
      <c r="U50" s="20">
        <f t="shared" si="6"/>
        <v>0.1092748735</v>
      </c>
      <c r="V50" s="20">
        <f t="shared" si="7"/>
        <v>0.0718381113</v>
      </c>
      <c r="W50" s="20">
        <f t="shared" si="8"/>
        <v>0.1379426644</v>
      </c>
      <c r="X50" s="20">
        <f t="shared" si="9"/>
        <v>0.03698707139</v>
      </c>
      <c r="Y50" s="24">
        <f t="shared" si="10"/>
        <v>0.06677908938</v>
      </c>
    </row>
    <row r="51">
      <c r="A51" s="17" t="s">
        <v>80</v>
      </c>
      <c r="B51" s="18" t="s">
        <v>83</v>
      </c>
      <c r="C51" s="17" t="s">
        <v>107</v>
      </c>
      <c r="D51" s="21">
        <v>5554.0</v>
      </c>
      <c r="E51" s="19"/>
      <c r="F51" s="20">
        <f t="shared" si="1"/>
        <v>0.6895930861</v>
      </c>
      <c r="G51" s="18">
        <f t="shared" si="2"/>
        <v>3830</v>
      </c>
      <c r="H51" s="21">
        <v>44.0</v>
      </c>
      <c r="I51" s="22">
        <v>3786.0</v>
      </c>
      <c r="J51" s="75">
        <v>901.0</v>
      </c>
      <c r="K51" s="18">
        <v>781.0</v>
      </c>
      <c r="L51" s="18">
        <v>798.0</v>
      </c>
      <c r="M51" s="18">
        <v>522.0</v>
      </c>
      <c r="N51" s="18">
        <v>256.0</v>
      </c>
      <c r="O51" s="18">
        <v>193.0</v>
      </c>
      <c r="P51" s="18">
        <v>75.0</v>
      </c>
      <c r="Q51" s="22">
        <v>260.0</v>
      </c>
      <c r="R51" s="20">
        <f t="shared" si="3"/>
        <v>0.2379820391</v>
      </c>
      <c r="S51" s="20">
        <f t="shared" si="4"/>
        <v>0.206286318</v>
      </c>
      <c r="T51" s="20">
        <f t="shared" si="5"/>
        <v>0.2107765452</v>
      </c>
      <c r="U51" s="20">
        <f t="shared" si="6"/>
        <v>0.1378763867</v>
      </c>
      <c r="V51" s="20">
        <f t="shared" si="7"/>
        <v>0.0676175383</v>
      </c>
      <c r="W51" s="20">
        <f t="shared" si="8"/>
        <v>0.05097728473</v>
      </c>
      <c r="X51" s="20">
        <f t="shared" si="9"/>
        <v>0.01980982567</v>
      </c>
      <c r="Y51" s="24">
        <f t="shared" si="10"/>
        <v>0.06867406233</v>
      </c>
    </row>
    <row r="52">
      <c r="A52" s="17" t="s">
        <v>80</v>
      </c>
      <c r="B52" s="18" t="s">
        <v>84</v>
      </c>
      <c r="C52" s="17" t="s">
        <v>107</v>
      </c>
      <c r="D52" s="21">
        <v>8085.0</v>
      </c>
      <c r="E52" s="19"/>
      <c r="F52" s="20">
        <f t="shared" si="1"/>
        <v>0.7418676562</v>
      </c>
      <c r="G52" s="18">
        <f t="shared" si="2"/>
        <v>5998</v>
      </c>
      <c r="H52" s="21">
        <v>46.0</v>
      </c>
      <c r="I52" s="22">
        <v>5952.0</v>
      </c>
      <c r="J52" s="75">
        <v>1219.0</v>
      </c>
      <c r="K52" s="18">
        <v>1388.0</v>
      </c>
      <c r="L52" s="18">
        <v>1154.0</v>
      </c>
      <c r="M52" s="18">
        <v>741.0</v>
      </c>
      <c r="N52" s="18">
        <v>562.0</v>
      </c>
      <c r="O52" s="18">
        <v>414.0</v>
      </c>
      <c r="P52" s="18">
        <v>119.0</v>
      </c>
      <c r="Q52" s="22">
        <v>355.0</v>
      </c>
      <c r="R52" s="20">
        <f t="shared" si="3"/>
        <v>0.2048051075</v>
      </c>
      <c r="S52" s="20">
        <f t="shared" si="4"/>
        <v>0.2331989247</v>
      </c>
      <c r="T52" s="20">
        <f t="shared" si="5"/>
        <v>0.1938844086</v>
      </c>
      <c r="U52" s="20">
        <f t="shared" si="6"/>
        <v>0.1244959677</v>
      </c>
      <c r="V52" s="20">
        <f t="shared" si="7"/>
        <v>0.09442204301</v>
      </c>
      <c r="W52" s="20">
        <f t="shared" si="8"/>
        <v>0.06955645161</v>
      </c>
      <c r="X52" s="20">
        <f t="shared" si="9"/>
        <v>0.01999327957</v>
      </c>
      <c r="Y52" s="24">
        <f t="shared" si="10"/>
        <v>0.0596438172</v>
      </c>
    </row>
    <row r="53">
      <c r="A53" s="17" t="s">
        <v>80</v>
      </c>
      <c r="B53" s="18" t="s">
        <v>85</v>
      </c>
      <c r="C53" s="17" t="s">
        <v>107</v>
      </c>
      <c r="D53" s="21">
        <v>8332.0</v>
      </c>
      <c r="E53" s="19"/>
      <c r="F53" s="20">
        <f t="shared" si="1"/>
        <v>0.7611617859</v>
      </c>
      <c r="G53" s="18">
        <f t="shared" si="2"/>
        <v>6342</v>
      </c>
      <c r="H53" s="21">
        <v>46.0</v>
      </c>
      <c r="I53" s="22">
        <v>6296.0</v>
      </c>
      <c r="J53" s="75">
        <v>1468.0</v>
      </c>
      <c r="K53" s="18">
        <v>1700.0</v>
      </c>
      <c r="L53" s="18">
        <v>974.0</v>
      </c>
      <c r="M53" s="18">
        <v>859.0</v>
      </c>
      <c r="N53" s="18">
        <v>577.0</v>
      </c>
      <c r="O53" s="18">
        <v>306.0</v>
      </c>
      <c r="P53" s="18">
        <v>75.0</v>
      </c>
      <c r="Q53" s="22">
        <v>337.0</v>
      </c>
      <c r="R53" s="20">
        <f t="shared" si="3"/>
        <v>0.2331639136</v>
      </c>
      <c r="S53" s="20">
        <f t="shared" si="4"/>
        <v>0.2700127065</v>
      </c>
      <c r="T53" s="20">
        <f t="shared" si="5"/>
        <v>0.1547013977</v>
      </c>
      <c r="U53" s="20">
        <f t="shared" si="6"/>
        <v>0.1364358323</v>
      </c>
      <c r="V53" s="20">
        <f t="shared" si="7"/>
        <v>0.0916454892</v>
      </c>
      <c r="W53" s="20">
        <f t="shared" si="8"/>
        <v>0.04860228717</v>
      </c>
      <c r="X53" s="20">
        <f t="shared" si="9"/>
        <v>0.01191232529</v>
      </c>
      <c r="Y53" s="24">
        <f t="shared" si="10"/>
        <v>0.05352604828</v>
      </c>
    </row>
    <row r="54">
      <c r="A54" s="25" t="s">
        <v>80</v>
      </c>
      <c r="B54" s="26" t="s">
        <v>86</v>
      </c>
      <c r="C54" s="17" t="s">
        <v>107</v>
      </c>
      <c r="D54" s="21">
        <v>4076.0</v>
      </c>
      <c r="E54" s="19"/>
      <c r="F54" s="20">
        <f t="shared" si="1"/>
        <v>0.8336604514</v>
      </c>
      <c r="G54" s="18">
        <f t="shared" si="2"/>
        <v>3398</v>
      </c>
      <c r="H54" s="21">
        <v>27.0</v>
      </c>
      <c r="I54" s="22">
        <v>3371.0</v>
      </c>
      <c r="J54" s="76">
        <v>867.0</v>
      </c>
      <c r="K54" s="26">
        <v>1000.0</v>
      </c>
      <c r="L54" s="26">
        <v>496.0</v>
      </c>
      <c r="M54" s="26">
        <v>374.0</v>
      </c>
      <c r="N54" s="26">
        <v>357.0</v>
      </c>
      <c r="O54" s="26">
        <v>120.0</v>
      </c>
      <c r="P54" s="26">
        <v>29.0</v>
      </c>
      <c r="Q54" s="30">
        <v>128.0</v>
      </c>
      <c r="R54" s="28">
        <f t="shared" si="3"/>
        <v>0.2571937111</v>
      </c>
      <c r="S54" s="28">
        <f t="shared" si="4"/>
        <v>0.296647879</v>
      </c>
      <c r="T54" s="28">
        <f t="shared" si="5"/>
        <v>0.147137348</v>
      </c>
      <c r="U54" s="28">
        <f t="shared" si="6"/>
        <v>0.1109463067</v>
      </c>
      <c r="V54" s="28">
        <f t="shared" si="7"/>
        <v>0.1059032928</v>
      </c>
      <c r="W54" s="28">
        <f t="shared" si="8"/>
        <v>0.03559774548</v>
      </c>
      <c r="X54" s="28">
        <f t="shared" si="9"/>
        <v>0.00860278849</v>
      </c>
      <c r="Y54" s="32">
        <f t="shared" si="10"/>
        <v>0.03797092851</v>
      </c>
    </row>
    <row r="55">
      <c r="A55" s="9" t="s">
        <v>87</v>
      </c>
      <c r="B55" s="10" t="s">
        <v>88</v>
      </c>
      <c r="C55" s="9" t="s">
        <v>107</v>
      </c>
      <c r="D55" s="13">
        <v>11154.0</v>
      </c>
      <c r="E55" s="11"/>
      <c r="F55" s="12">
        <f t="shared" si="1"/>
        <v>0.6904249597</v>
      </c>
      <c r="G55" s="10">
        <f t="shared" si="2"/>
        <v>7701</v>
      </c>
      <c r="H55" s="13">
        <v>69.0</v>
      </c>
      <c r="I55" s="14">
        <v>7632.0</v>
      </c>
      <c r="J55" s="74">
        <v>1838.0</v>
      </c>
      <c r="K55" s="10">
        <v>1768.0</v>
      </c>
      <c r="L55" s="10">
        <v>1390.0</v>
      </c>
      <c r="M55" s="10">
        <v>1078.0</v>
      </c>
      <c r="N55" s="10">
        <v>569.0</v>
      </c>
      <c r="O55" s="10">
        <v>385.0</v>
      </c>
      <c r="P55" s="10">
        <v>126.0</v>
      </c>
      <c r="Q55" s="14">
        <v>478.0</v>
      </c>
      <c r="R55" s="12">
        <f t="shared" si="3"/>
        <v>0.2408280922</v>
      </c>
      <c r="S55" s="12">
        <f t="shared" si="4"/>
        <v>0.2316561845</v>
      </c>
      <c r="T55" s="12">
        <f t="shared" si="5"/>
        <v>0.1821278826</v>
      </c>
      <c r="U55" s="12">
        <f t="shared" si="6"/>
        <v>0.1412473795</v>
      </c>
      <c r="V55" s="12">
        <f t="shared" si="7"/>
        <v>0.07455450734</v>
      </c>
      <c r="W55" s="12">
        <f t="shared" si="8"/>
        <v>0.05044549266</v>
      </c>
      <c r="X55" s="12">
        <f t="shared" si="9"/>
        <v>0.01650943396</v>
      </c>
      <c r="Y55" s="16">
        <f t="shared" si="10"/>
        <v>0.06263102725</v>
      </c>
    </row>
    <row r="56">
      <c r="A56" s="17" t="s">
        <v>87</v>
      </c>
      <c r="B56" s="18" t="s">
        <v>89</v>
      </c>
      <c r="C56" s="17" t="s">
        <v>107</v>
      </c>
      <c r="D56" s="21">
        <v>5681.0</v>
      </c>
      <c r="E56" s="19"/>
      <c r="F56" s="20">
        <f t="shared" si="1"/>
        <v>0.7195916212</v>
      </c>
      <c r="G56" s="18">
        <f t="shared" si="2"/>
        <v>4088</v>
      </c>
      <c r="H56" s="21">
        <v>34.0</v>
      </c>
      <c r="I56" s="22">
        <v>4054.0</v>
      </c>
      <c r="J56" s="75">
        <v>992.0</v>
      </c>
      <c r="K56" s="18">
        <v>1060.0</v>
      </c>
      <c r="L56" s="18">
        <v>657.0</v>
      </c>
      <c r="M56" s="18">
        <v>535.0</v>
      </c>
      <c r="N56" s="18">
        <v>333.0</v>
      </c>
      <c r="O56" s="18">
        <v>200.0</v>
      </c>
      <c r="P56" s="18">
        <v>65.0</v>
      </c>
      <c r="Q56" s="22">
        <v>212.0</v>
      </c>
      <c r="R56" s="20">
        <f t="shared" si="3"/>
        <v>0.244696596</v>
      </c>
      <c r="S56" s="20">
        <f t="shared" si="4"/>
        <v>0.2614701529</v>
      </c>
      <c r="T56" s="20">
        <f t="shared" si="5"/>
        <v>0.1620621608</v>
      </c>
      <c r="U56" s="20">
        <f t="shared" si="6"/>
        <v>0.1319684262</v>
      </c>
      <c r="V56" s="20">
        <f t="shared" si="7"/>
        <v>0.08214109521</v>
      </c>
      <c r="W56" s="20">
        <f t="shared" si="8"/>
        <v>0.04933399112</v>
      </c>
      <c r="X56" s="20">
        <f t="shared" si="9"/>
        <v>0.01603354711</v>
      </c>
      <c r="Y56" s="24">
        <f t="shared" si="10"/>
        <v>0.05229403059</v>
      </c>
    </row>
    <row r="57">
      <c r="A57" s="17" t="s">
        <v>87</v>
      </c>
      <c r="B57" s="18" t="s">
        <v>90</v>
      </c>
      <c r="C57" s="17" t="s">
        <v>107</v>
      </c>
      <c r="D57" s="21">
        <v>3370.0</v>
      </c>
      <c r="E57" s="19"/>
      <c r="F57" s="20">
        <f t="shared" si="1"/>
        <v>0.8154302671</v>
      </c>
      <c r="G57" s="18">
        <f t="shared" si="2"/>
        <v>2748</v>
      </c>
      <c r="H57" s="21">
        <v>24.0</v>
      </c>
      <c r="I57" s="22">
        <v>2724.0</v>
      </c>
      <c r="J57" s="75">
        <v>730.0</v>
      </c>
      <c r="K57" s="18">
        <v>781.0</v>
      </c>
      <c r="L57" s="18">
        <v>388.0</v>
      </c>
      <c r="M57" s="18">
        <v>303.0</v>
      </c>
      <c r="N57" s="18">
        <v>248.0</v>
      </c>
      <c r="O57" s="18">
        <v>146.0</v>
      </c>
      <c r="P57" s="18">
        <v>20.0</v>
      </c>
      <c r="Q57" s="22">
        <v>108.0</v>
      </c>
      <c r="R57" s="20">
        <f t="shared" si="3"/>
        <v>0.2679882526</v>
      </c>
      <c r="S57" s="20">
        <f t="shared" si="4"/>
        <v>0.2867107195</v>
      </c>
      <c r="T57" s="20">
        <f t="shared" si="5"/>
        <v>0.1424375918</v>
      </c>
      <c r="U57" s="20">
        <f t="shared" si="6"/>
        <v>0.1112334802</v>
      </c>
      <c r="V57" s="20">
        <f t="shared" si="7"/>
        <v>0.09104258443</v>
      </c>
      <c r="W57" s="20">
        <f t="shared" si="8"/>
        <v>0.05359765051</v>
      </c>
      <c r="X57" s="20">
        <f t="shared" si="9"/>
        <v>0.007342143906</v>
      </c>
      <c r="Y57" s="24">
        <f t="shared" si="10"/>
        <v>0.03964757709</v>
      </c>
    </row>
    <row r="58">
      <c r="A58" s="25" t="s">
        <v>87</v>
      </c>
      <c r="B58" s="26" t="s">
        <v>91</v>
      </c>
      <c r="C58" s="17" t="s">
        <v>107</v>
      </c>
      <c r="D58" s="21">
        <v>5377.0</v>
      </c>
      <c r="E58" s="19"/>
      <c r="F58" s="20">
        <f t="shared" si="1"/>
        <v>0.7623209968</v>
      </c>
      <c r="G58" s="18">
        <f t="shared" si="2"/>
        <v>4099</v>
      </c>
      <c r="H58" s="21">
        <v>28.0</v>
      </c>
      <c r="I58" s="22">
        <v>4071.0</v>
      </c>
      <c r="J58" s="76">
        <v>1080.0</v>
      </c>
      <c r="K58" s="26">
        <v>1135.0</v>
      </c>
      <c r="L58" s="26">
        <v>564.0</v>
      </c>
      <c r="M58" s="26">
        <v>466.0</v>
      </c>
      <c r="N58" s="26">
        <v>391.0</v>
      </c>
      <c r="O58" s="26">
        <v>164.0</v>
      </c>
      <c r="P58" s="26">
        <v>63.0</v>
      </c>
      <c r="Q58" s="30">
        <v>208.0</v>
      </c>
      <c r="R58" s="28">
        <f t="shared" si="3"/>
        <v>0.2652910833</v>
      </c>
      <c r="S58" s="28">
        <f t="shared" si="4"/>
        <v>0.2788012773</v>
      </c>
      <c r="T58" s="28">
        <f t="shared" si="5"/>
        <v>0.138540899</v>
      </c>
      <c r="U58" s="28">
        <f t="shared" si="6"/>
        <v>0.1144681896</v>
      </c>
      <c r="V58" s="28">
        <f t="shared" si="7"/>
        <v>0.09604519774</v>
      </c>
      <c r="W58" s="28">
        <f t="shared" si="8"/>
        <v>0.04028494227</v>
      </c>
      <c r="X58" s="28">
        <f t="shared" si="9"/>
        <v>0.01547531319</v>
      </c>
      <c r="Y58" s="32">
        <f t="shared" si="10"/>
        <v>0.05109309752</v>
      </c>
    </row>
    <row r="59">
      <c r="A59" s="9" t="s">
        <v>92</v>
      </c>
      <c r="B59" s="10" t="s">
        <v>93</v>
      </c>
      <c r="C59" s="9" t="s">
        <v>107</v>
      </c>
      <c r="D59" s="13">
        <v>13776.0</v>
      </c>
      <c r="E59" s="11"/>
      <c r="F59" s="12">
        <f t="shared" si="1"/>
        <v>0.800014518</v>
      </c>
      <c r="G59" s="10">
        <f t="shared" si="2"/>
        <v>11021</v>
      </c>
      <c r="H59" s="13">
        <v>71.0</v>
      </c>
      <c r="I59" s="14">
        <v>10950.0</v>
      </c>
      <c r="J59" s="74">
        <v>1552.0</v>
      </c>
      <c r="K59" s="10">
        <v>2657.0</v>
      </c>
      <c r="L59" s="10">
        <v>1930.0</v>
      </c>
      <c r="M59" s="10">
        <v>1461.0</v>
      </c>
      <c r="N59" s="10">
        <v>1226.0</v>
      </c>
      <c r="O59" s="10">
        <v>1321.0</v>
      </c>
      <c r="P59" s="10">
        <v>222.0</v>
      </c>
      <c r="Q59" s="14">
        <v>581.0</v>
      </c>
      <c r="R59" s="12">
        <f t="shared" si="3"/>
        <v>0.1417351598</v>
      </c>
      <c r="S59" s="12">
        <f t="shared" si="4"/>
        <v>0.2426484018</v>
      </c>
      <c r="T59" s="12">
        <f t="shared" si="5"/>
        <v>0.1762557078</v>
      </c>
      <c r="U59" s="12">
        <f t="shared" si="6"/>
        <v>0.1334246575</v>
      </c>
      <c r="V59" s="12">
        <f t="shared" si="7"/>
        <v>0.1119634703</v>
      </c>
      <c r="W59" s="12">
        <f t="shared" si="8"/>
        <v>0.1206392694</v>
      </c>
      <c r="X59" s="12">
        <f t="shared" si="9"/>
        <v>0.0202739726</v>
      </c>
      <c r="Y59" s="16">
        <f t="shared" si="10"/>
        <v>0.05305936073</v>
      </c>
    </row>
    <row r="60">
      <c r="A60" s="17" t="s">
        <v>92</v>
      </c>
      <c r="B60" s="18" t="s">
        <v>94</v>
      </c>
      <c r="C60" s="17" t="s">
        <v>107</v>
      </c>
      <c r="D60" s="21">
        <v>12912.0</v>
      </c>
      <c r="E60" s="19"/>
      <c r="F60" s="20">
        <f t="shared" si="1"/>
        <v>0.8046778191</v>
      </c>
      <c r="G60" s="18">
        <f t="shared" si="2"/>
        <v>10390</v>
      </c>
      <c r="H60" s="21">
        <v>89.0</v>
      </c>
      <c r="I60" s="22">
        <v>10301.0</v>
      </c>
      <c r="J60" s="75">
        <v>1551.0</v>
      </c>
      <c r="K60" s="18">
        <v>2595.0</v>
      </c>
      <c r="L60" s="18">
        <v>1868.0</v>
      </c>
      <c r="M60" s="18">
        <v>1450.0</v>
      </c>
      <c r="N60" s="18">
        <v>1007.0</v>
      </c>
      <c r="O60" s="18">
        <v>1029.0</v>
      </c>
      <c r="P60" s="18">
        <v>211.0</v>
      </c>
      <c r="Q60" s="22">
        <v>590.0</v>
      </c>
      <c r="R60" s="20">
        <f t="shared" si="3"/>
        <v>0.150567906</v>
      </c>
      <c r="S60" s="20">
        <f t="shared" si="4"/>
        <v>0.2519172896</v>
      </c>
      <c r="T60" s="20">
        <f t="shared" si="5"/>
        <v>0.1813416173</v>
      </c>
      <c r="U60" s="20">
        <f t="shared" si="6"/>
        <v>0.1407630327</v>
      </c>
      <c r="V60" s="20">
        <f t="shared" si="7"/>
        <v>0.09775749927</v>
      </c>
      <c r="W60" s="20">
        <f t="shared" si="8"/>
        <v>0.09989321425</v>
      </c>
      <c r="X60" s="20">
        <f t="shared" si="9"/>
        <v>0.02048344821</v>
      </c>
      <c r="Y60" s="24">
        <f t="shared" si="10"/>
        <v>0.05727599262</v>
      </c>
    </row>
    <row r="61">
      <c r="A61" s="17" t="s">
        <v>92</v>
      </c>
      <c r="B61" s="18" t="s">
        <v>95</v>
      </c>
      <c r="C61" s="17" t="s">
        <v>107</v>
      </c>
      <c r="D61" s="21">
        <v>7260.0</v>
      </c>
      <c r="E61" s="19"/>
      <c r="F61" s="20">
        <f t="shared" si="1"/>
        <v>0.7331955923</v>
      </c>
      <c r="G61" s="18">
        <f t="shared" si="2"/>
        <v>5323</v>
      </c>
      <c r="H61" s="21">
        <v>64.0</v>
      </c>
      <c r="I61" s="22">
        <v>5259.0</v>
      </c>
      <c r="J61" s="75">
        <v>1183.0</v>
      </c>
      <c r="K61" s="18">
        <v>1303.0</v>
      </c>
      <c r="L61" s="18">
        <v>1032.0</v>
      </c>
      <c r="M61" s="18">
        <v>763.0</v>
      </c>
      <c r="N61" s="18">
        <v>408.0</v>
      </c>
      <c r="O61" s="18">
        <v>239.0</v>
      </c>
      <c r="P61" s="18">
        <v>54.0</v>
      </c>
      <c r="Q61" s="22">
        <v>277.0</v>
      </c>
      <c r="R61" s="20">
        <f t="shared" si="3"/>
        <v>0.2249477087</v>
      </c>
      <c r="S61" s="20">
        <f t="shared" si="4"/>
        <v>0.2477657349</v>
      </c>
      <c r="T61" s="20">
        <f t="shared" si="5"/>
        <v>0.1962350257</v>
      </c>
      <c r="U61" s="20">
        <f t="shared" si="6"/>
        <v>0.1450846168</v>
      </c>
      <c r="V61" s="20">
        <f t="shared" si="7"/>
        <v>0.07758128922</v>
      </c>
      <c r="W61" s="20">
        <f t="shared" si="8"/>
        <v>0.04544590226</v>
      </c>
      <c r="X61" s="20">
        <f t="shared" si="9"/>
        <v>0.01026811181</v>
      </c>
      <c r="Y61" s="24">
        <f t="shared" si="10"/>
        <v>0.05267161057</v>
      </c>
    </row>
    <row r="62">
      <c r="A62" s="17" t="s">
        <v>92</v>
      </c>
      <c r="B62" s="18" t="s">
        <v>96</v>
      </c>
      <c r="C62" s="17" t="s">
        <v>107</v>
      </c>
      <c r="D62" s="21">
        <v>10871.0</v>
      </c>
      <c r="E62" s="19"/>
      <c r="F62" s="20">
        <f t="shared" si="1"/>
        <v>0.716401435</v>
      </c>
      <c r="G62" s="18">
        <f t="shared" si="2"/>
        <v>7788</v>
      </c>
      <c r="H62" s="21">
        <v>87.0</v>
      </c>
      <c r="I62" s="22">
        <v>7701.0</v>
      </c>
      <c r="J62" s="75">
        <v>1614.0</v>
      </c>
      <c r="K62" s="18">
        <v>1839.0</v>
      </c>
      <c r="L62" s="18">
        <v>1363.0</v>
      </c>
      <c r="M62" s="18">
        <v>997.0</v>
      </c>
      <c r="N62" s="18">
        <v>770.0</v>
      </c>
      <c r="O62" s="18">
        <v>494.0</v>
      </c>
      <c r="P62" s="18">
        <v>156.0</v>
      </c>
      <c r="Q62" s="22">
        <v>468.0</v>
      </c>
      <c r="R62" s="20">
        <f t="shared" si="3"/>
        <v>0.209583171</v>
      </c>
      <c r="S62" s="20">
        <f t="shared" si="4"/>
        <v>0.2388001558</v>
      </c>
      <c r="T62" s="20">
        <f t="shared" si="5"/>
        <v>0.1769900013</v>
      </c>
      <c r="U62" s="20">
        <f t="shared" si="6"/>
        <v>0.129463706</v>
      </c>
      <c r="V62" s="20">
        <f t="shared" si="7"/>
        <v>0.09998701467</v>
      </c>
      <c r="W62" s="20">
        <f t="shared" si="8"/>
        <v>0.06414751331</v>
      </c>
      <c r="X62" s="20">
        <f t="shared" si="9"/>
        <v>0.02025710947</v>
      </c>
      <c r="Y62" s="24">
        <f t="shared" si="10"/>
        <v>0.0607713284</v>
      </c>
    </row>
    <row r="63">
      <c r="A63" s="17" t="s">
        <v>92</v>
      </c>
      <c r="B63" s="18" t="s">
        <v>97</v>
      </c>
      <c r="C63" s="17" t="s">
        <v>107</v>
      </c>
      <c r="D63" s="21">
        <v>1836.0</v>
      </c>
      <c r="E63" s="19"/>
      <c r="F63" s="20">
        <f t="shared" si="1"/>
        <v>0.8137254902</v>
      </c>
      <c r="G63" s="18">
        <f t="shared" si="2"/>
        <v>1494</v>
      </c>
      <c r="H63" s="21">
        <v>23.0</v>
      </c>
      <c r="I63" s="22">
        <v>1471.0</v>
      </c>
      <c r="J63" s="75">
        <v>393.0</v>
      </c>
      <c r="K63" s="18">
        <v>449.0</v>
      </c>
      <c r="L63" s="18">
        <v>179.0</v>
      </c>
      <c r="M63" s="18">
        <v>153.0</v>
      </c>
      <c r="N63" s="18">
        <v>134.0</v>
      </c>
      <c r="O63" s="18">
        <v>65.0</v>
      </c>
      <c r="P63" s="18">
        <v>15.0</v>
      </c>
      <c r="Q63" s="22">
        <v>83.0</v>
      </c>
      <c r="R63" s="20">
        <f t="shared" si="3"/>
        <v>0.2671651937</v>
      </c>
      <c r="S63" s="20">
        <f t="shared" si="4"/>
        <v>0.3052345343</v>
      </c>
      <c r="T63" s="20">
        <f t="shared" si="5"/>
        <v>0.1216859279</v>
      </c>
      <c r="U63" s="20">
        <f t="shared" si="6"/>
        <v>0.104010877</v>
      </c>
      <c r="V63" s="20">
        <f t="shared" si="7"/>
        <v>0.09109449354</v>
      </c>
      <c r="W63" s="20">
        <f t="shared" si="8"/>
        <v>0.04418762746</v>
      </c>
      <c r="X63" s="20">
        <f t="shared" si="9"/>
        <v>0.0101971448</v>
      </c>
      <c r="Y63" s="24">
        <f t="shared" si="10"/>
        <v>0.05642420122</v>
      </c>
    </row>
    <row r="64">
      <c r="A64" s="25" t="s">
        <v>92</v>
      </c>
      <c r="B64" s="26" t="s">
        <v>98</v>
      </c>
      <c r="C64" s="25" t="s">
        <v>107</v>
      </c>
      <c r="D64" s="29">
        <v>6866.0</v>
      </c>
      <c r="E64" s="27"/>
      <c r="F64" s="28">
        <f t="shared" si="1"/>
        <v>0.8052723565</v>
      </c>
      <c r="G64" s="26">
        <f t="shared" si="2"/>
        <v>5529</v>
      </c>
      <c r="H64" s="29">
        <v>38.0</v>
      </c>
      <c r="I64" s="30">
        <v>5491.0</v>
      </c>
      <c r="J64" s="76">
        <v>1384.0</v>
      </c>
      <c r="K64" s="26">
        <v>1604.0</v>
      </c>
      <c r="L64" s="26">
        <v>737.0</v>
      </c>
      <c r="M64" s="26">
        <v>638.0</v>
      </c>
      <c r="N64" s="26">
        <v>575.0</v>
      </c>
      <c r="O64" s="26">
        <v>273.0</v>
      </c>
      <c r="P64" s="26">
        <v>52.0</v>
      </c>
      <c r="Q64" s="30">
        <v>228.0</v>
      </c>
      <c r="R64" s="28">
        <f t="shared" si="3"/>
        <v>0.2520488071</v>
      </c>
      <c r="S64" s="28">
        <f t="shared" si="4"/>
        <v>0.292114369</v>
      </c>
      <c r="T64" s="28">
        <f t="shared" si="5"/>
        <v>0.1342196321</v>
      </c>
      <c r="U64" s="28">
        <f t="shared" si="6"/>
        <v>0.1161901293</v>
      </c>
      <c r="V64" s="28">
        <f t="shared" si="7"/>
        <v>0.1047168093</v>
      </c>
      <c r="W64" s="28">
        <f t="shared" si="8"/>
        <v>0.04971771991</v>
      </c>
      <c r="X64" s="28">
        <f t="shared" si="9"/>
        <v>0.009470041887</v>
      </c>
      <c r="Y64" s="32">
        <f t="shared" si="10"/>
        <v>0.04152249135</v>
      </c>
    </row>
    <row r="65">
      <c r="A65" s="33"/>
      <c r="B65" s="34" t="s">
        <v>99</v>
      </c>
      <c r="C65" s="33"/>
      <c r="D65" s="33">
        <f>SUM(D2:D64)</f>
        <v>448372</v>
      </c>
      <c r="E65" s="33"/>
      <c r="F65" s="35">
        <f t="shared" si="1"/>
        <v>0.7507270748</v>
      </c>
      <c r="G65" s="1">
        <f t="shared" ref="G65:Q65" si="11">SUM(G2:G64)</f>
        <v>336605</v>
      </c>
      <c r="H65" s="1">
        <f t="shared" si="11"/>
        <v>2891</v>
      </c>
      <c r="I65" s="1">
        <f t="shared" si="11"/>
        <v>333714</v>
      </c>
      <c r="J65" s="33">
        <f t="shared" si="11"/>
        <v>61065</v>
      </c>
      <c r="K65" s="33">
        <f t="shared" si="11"/>
        <v>75733</v>
      </c>
      <c r="L65" s="33">
        <f t="shared" si="11"/>
        <v>70195</v>
      </c>
      <c r="M65" s="33">
        <f t="shared" si="11"/>
        <v>43399</v>
      </c>
      <c r="N65" s="33">
        <f t="shared" si="11"/>
        <v>28431</v>
      </c>
      <c r="O65" s="33">
        <f t="shared" si="11"/>
        <v>29454</v>
      </c>
      <c r="P65" s="33">
        <f t="shared" si="11"/>
        <v>7408</v>
      </c>
      <c r="Q65" s="33">
        <f t="shared" si="11"/>
        <v>18029</v>
      </c>
      <c r="R65" s="35">
        <f t="shared" si="3"/>
        <v>0.18298603</v>
      </c>
      <c r="S65" s="35">
        <f t="shared" si="4"/>
        <v>0.2269398347</v>
      </c>
      <c r="T65" s="35">
        <f t="shared" si="5"/>
        <v>0.2103447863</v>
      </c>
      <c r="U65" s="35">
        <f t="shared" si="6"/>
        <v>0.1300484846</v>
      </c>
      <c r="V65" s="35">
        <f t="shared" si="7"/>
        <v>0.0851957065</v>
      </c>
      <c r="W65" s="35">
        <f t="shared" si="8"/>
        <v>0.0882612057</v>
      </c>
      <c r="X65" s="35">
        <f t="shared" si="9"/>
        <v>0.02219864914</v>
      </c>
      <c r="Y65" s="35">
        <f t="shared" si="10"/>
        <v>0.0540253031</v>
      </c>
    </row>
    <row r="66">
      <c r="A66" s="19"/>
      <c r="B66" s="21" t="s">
        <v>100</v>
      </c>
      <c r="C66" s="19"/>
      <c r="D66" s="19">
        <f>MIN(D2:D64)</f>
        <v>1050</v>
      </c>
      <c r="E66" s="19"/>
      <c r="F66" s="20">
        <f t="shared" ref="F66:Y66" si="12">MIN(F2:F64)</f>
        <v>0.6138917263</v>
      </c>
      <c r="G66" s="19">
        <f t="shared" si="12"/>
        <v>858</v>
      </c>
      <c r="H66" s="19">
        <f t="shared" si="12"/>
        <v>3</v>
      </c>
      <c r="I66" s="19">
        <f t="shared" si="12"/>
        <v>849</v>
      </c>
      <c r="J66" s="19">
        <f t="shared" si="12"/>
        <v>161</v>
      </c>
      <c r="K66" s="19">
        <f t="shared" si="12"/>
        <v>211</v>
      </c>
      <c r="L66" s="19">
        <f t="shared" si="12"/>
        <v>144</v>
      </c>
      <c r="M66" s="19">
        <f t="shared" si="12"/>
        <v>89</v>
      </c>
      <c r="N66" s="19">
        <f t="shared" si="12"/>
        <v>97</v>
      </c>
      <c r="O66" s="19">
        <f t="shared" si="12"/>
        <v>40</v>
      </c>
      <c r="P66" s="19">
        <f t="shared" si="12"/>
        <v>7</v>
      </c>
      <c r="Q66" s="19">
        <f t="shared" si="12"/>
        <v>27</v>
      </c>
      <c r="R66" s="20">
        <f t="shared" si="12"/>
        <v>0.07728322996</v>
      </c>
      <c r="S66" s="20">
        <f t="shared" si="12"/>
        <v>0.133797742</v>
      </c>
      <c r="T66" s="20">
        <f t="shared" si="12"/>
        <v>0.1200120012</v>
      </c>
      <c r="U66" s="20">
        <f t="shared" si="12"/>
        <v>0.09720062208</v>
      </c>
      <c r="V66" s="20">
        <f t="shared" si="12"/>
        <v>0.04876291136</v>
      </c>
      <c r="W66" s="20">
        <f t="shared" si="12"/>
        <v>0.02428124534</v>
      </c>
      <c r="X66" s="20">
        <f t="shared" si="12"/>
        <v>0.0052371254</v>
      </c>
      <c r="Y66" s="20">
        <f t="shared" si="12"/>
        <v>0.0303030303</v>
      </c>
    </row>
    <row r="67">
      <c r="A67" s="19"/>
      <c r="B67" s="21" t="s">
        <v>101</v>
      </c>
      <c r="C67" s="19"/>
      <c r="D67" s="19">
        <f>MAX(D2:D64)</f>
        <v>19538</v>
      </c>
      <c r="E67" s="19"/>
      <c r="F67" s="20">
        <f t="shared" ref="F67:Y67" si="13">MAX(F2:F64)</f>
        <v>0.8801818379</v>
      </c>
      <c r="G67" s="19">
        <f t="shared" si="13"/>
        <v>16571</v>
      </c>
      <c r="H67" s="19">
        <f t="shared" si="13"/>
        <v>125</v>
      </c>
      <c r="I67" s="19">
        <f t="shared" si="13"/>
        <v>16446</v>
      </c>
      <c r="J67" s="19">
        <f t="shared" si="13"/>
        <v>1977</v>
      </c>
      <c r="K67" s="19">
        <f t="shared" si="13"/>
        <v>2997</v>
      </c>
      <c r="L67" s="19">
        <f t="shared" si="13"/>
        <v>4436</v>
      </c>
      <c r="M67" s="19">
        <f t="shared" si="13"/>
        <v>2092</v>
      </c>
      <c r="N67" s="19">
        <f t="shared" si="13"/>
        <v>1307</v>
      </c>
      <c r="O67" s="19">
        <f t="shared" si="13"/>
        <v>2943</v>
      </c>
      <c r="P67" s="19">
        <f t="shared" si="13"/>
        <v>725</v>
      </c>
      <c r="Q67" s="19">
        <f t="shared" si="13"/>
        <v>809</v>
      </c>
      <c r="R67" s="20">
        <f t="shared" si="13"/>
        <v>0.2945032027</v>
      </c>
      <c r="S67" s="20">
        <f t="shared" si="13"/>
        <v>0.3272576636</v>
      </c>
      <c r="T67" s="20">
        <f t="shared" si="13"/>
        <v>0.3512511585</v>
      </c>
      <c r="U67" s="20">
        <f t="shared" si="13"/>
        <v>0.1618138425</v>
      </c>
      <c r="V67" s="20">
        <f t="shared" si="13"/>
        <v>0.1459034792</v>
      </c>
      <c r="W67" s="20">
        <f t="shared" si="13"/>
        <v>0.1942623964</v>
      </c>
      <c r="X67" s="20">
        <f t="shared" si="13"/>
        <v>0.06108349482</v>
      </c>
      <c r="Y67" s="20">
        <f t="shared" si="13"/>
        <v>0.08167187125</v>
      </c>
    </row>
    <row r="68">
      <c r="A68" s="19"/>
      <c r="B68" s="21" t="s">
        <v>102</v>
      </c>
      <c r="C68" s="19"/>
      <c r="D68" s="19">
        <f>STDEV(D2:D64)</f>
        <v>3894.298543</v>
      </c>
      <c r="E68" s="19"/>
      <c r="F68" s="19">
        <f t="shared" ref="F68:Y68" si="14">STDEV(F2:F64)</f>
        <v>0.06492282803</v>
      </c>
      <c r="G68" s="19">
        <f t="shared" si="14"/>
        <v>3062.210702</v>
      </c>
      <c r="H68" s="19">
        <f t="shared" si="14"/>
        <v>27.73847399</v>
      </c>
      <c r="I68" s="19">
        <f t="shared" si="14"/>
        <v>3039.264047</v>
      </c>
      <c r="J68" s="19">
        <f t="shared" si="14"/>
        <v>437.0591762</v>
      </c>
      <c r="K68" s="19">
        <f t="shared" si="14"/>
        <v>601.1258016</v>
      </c>
      <c r="L68" s="19">
        <f t="shared" si="14"/>
        <v>862.6115853</v>
      </c>
      <c r="M68" s="19">
        <f t="shared" si="14"/>
        <v>398.0556572</v>
      </c>
      <c r="N68" s="19">
        <f t="shared" si="14"/>
        <v>271.6941727</v>
      </c>
      <c r="O68" s="19">
        <f t="shared" si="14"/>
        <v>537.440345</v>
      </c>
      <c r="P68" s="19">
        <f t="shared" si="14"/>
        <v>136.3833112</v>
      </c>
      <c r="Q68" s="19">
        <f t="shared" si="14"/>
        <v>183.074508</v>
      </c>
      <c r="R68" s="19">
        <f t="shared" si="14"/>
        <v>0.06338936122</v>
      </c>
      <c r="S68" s="19">
        <f t="shared" si="14"/>
        <v>0.04406678981</v>
      </c>
      <c r="T68" s="19">
        <f t="shared" si="14"/>
        <v>0.0502611738</v>
      </c>
      <c r="U68" s="19">
        <f t="shared" si="14"/>
        <v>0.01501998118</v>
      </c>
      <c r="V68" s="19">
        <f t="shared" si="14"/>
        <v>0.02080598765</v>
      </c>
      <c r="W68" s="19">
        <f t="shared" si="14"/>
        <v>0.04443058253</v>
      </c>
      <c r="X68" s="19">
        <f t="shared" si="14"/>
        <v>0.01236507523</v>
      </c>
      <c r="Y68" s="19">
        <f t="shared" si="14"/>
        <v>0.01155278902</v>
      </c>
    </row>
    <row r="69">
      <c r="A69" s="19"/>
      <c r="B69" s="21" t="s">
        <v>103</v>
      </c>
      <c r="C69" s="19"/>
      <c r="D69" s="19">
        <f>AVERAGE(D2:D64)</f>
        <v>7117.015873</v>
      </c>
      <c r="E69" s="19"/>
      <c r="F69" s="20">
        <f t="shared" ref="F69:Y69" si="15">AVERAGE(F2:F64)</f>
        <v>0.7527549154</v>
      </c>
      <c r="G69" s="19">
        <f t="shared" si="15"/>
        <v>5342.936508</v>
      </c>
      <c r="H69" s="19">
        <f t="shared" si="15"/>
        <v>45.88888889</v>
      </c>
      <c r="I69" s="19">
        <f t="shared" si="15"/>
        <v>5297.047619</v>
      </c>
      <c r="J69" s="19">
        <f t="shared" si="15"/>
        <v>969.2857143</v>
      </c>
      <c r="K69" s="19">
        <f t="shared" si="15"/>
        <v>1202.111111</v>
      </c>
      <c r="L69" s="19">
        <f t="shared" si="15"/>
        <v>1114.206349</v>
      </c>
      <c r="M69" s="19">
        <f t="shared" si="15"/>
        <v>688.8730159</v>
      </c>
      <c r="N69" s="19">
        <f t="shared" si="15"/>
        <v>451.2857143</v>
      </c>
      <c r="O69" s="19">
        <f t="shared" si="15"/>
        <v>467.5238095</v>
      </c>
      <c r="P69" s="19">
        <f t="shared" si="15"/>
        <v>117.5873016</v>
      </c>
      <c r="Q69" s="19">
        <f t="shared" si="15"/>
        <v>286.1746032</v>
      </c>
      <c r="R69" s="20">
        <f t="shared" si="15"/>
        <v>0.204066522</v>
      </c>
      <c r="S69" s="20">
        <f t="shared" si="15"/>
        <v>0.2395891686</v>
      </c>
      <c r="T69" s="20">
        <f t="shared" si="15"/>
        <v>0.1954600349</v>
      </c>
      <c r="U69" s="20">
        <f t="shared" si="15"/>
        <v>0.1288574068</v>
      </c>
      <c r="V69" s="20">
        <f t="shared" si="15"/>
        <v>0.08775024194</v>
      </c>
      <c r="W69" s="20">
        <f t="shared" si="15"/>
        <v>0.07336966244</v>
      </c>
      <c r="X69" s="20">
        <f t="shared" si="15"/>
        <v>0.01859340688</v>
      </c>
      <c r="Y69" s="20">
        <f t="shared" si="15"/>
        <v>0.05231355638</v>
      </c>
    </row>
    <row r="70">
      <c r="A70" s="19"/>
      <c r="B70" s="19"/>
      <c r="C70" s="19"/>
      <c r="D70" s="19"/>
      <c r="E70" s="19"/>
      <c r="F70" s="20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20"/>
      <c r="S70" s="20"/>
      <c r="T70" s="20"/>
      <c r="U70" s="20"/>
      <c r="V70" s="20"/>
      <c r="W70" s="20"/>
      <c r="X70" s="20"/>
      <c r="Y70" s="20"/>
    </row>
    <row r="71">
      <c r="A71" s="19"/>
      <c r="B71" s="19"/>
      <c r="C71" s="19"/>
      <c r="D71" s="19"/>
      <c r="E71" s="19"/>
      <c r="F71" s="20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20"/>
      <c r="S71" s="20"/>
      <c r="T71" s="20"/>
      <c r="U71" s="20"/>
      <c r="V71" s="20"/>
      <c r="W71" s="20"/>
      <c r="X71" s="20"/>
      <c r="Y71" s="20"/>
    </row>
    <row r="72">
      <c r="A72" s="19"/>
      <c r="B72" s="19"/>
      <c r="C72" s="19"/>
      <c r="D72" s="19"/>
      <c r="E72" s="19"/>
      <c r="F72" s="20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20"/>
      <c r="S72" s="20"/>
      <c r="T72" s="20"/>
      <c r="U72" s="20"/>
      <c r="V72" s="20"/>
      <c r="W72" s="20"/>
      <c r="X72" s="20"/>
      <c r="Y72" s="20"/>
    </row>
    <row r="73">
      <c r="A73" s="19"/>
      <c r="B73" s="19"/>
      <c r="C73" s="19"/>
      <c r="D73" s="19"/>
      <c r="E73" s="19"/>
      <c r="F73" s="20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20"/>
      <c r="S73" s="20"/>
      <c r="T73" s="20"/>
      <c r="U73" s="20"/>
      <c r="V73" s="20"/>
      <c r="W73" s="20"/>
      <c r="X73" s="20"/>
      <c r="Y73" s="20"/>
    </row>
    <row r="74">
      <c r="A74" s="19"/>
      <c r="B74" s="19"/>
      <c r="C74" s="19"/>
      <c r="D74" s="19"/>
      <c r="E74" s="19"/>
      <c r="F74" s="2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20"/>
      <c r="S74" s="20"/>
      <c r="T74" s="20"/>
      <c r="U74" s="20"/>
      <c r="V74" s="20"/>
      <c r="W74" s="20"/>
      <c r="X74" s="20"/>
      <c r="Y74" s="20"/>
    </row>
    <row r="75">
      <c r="A75" s="19"/>
      <c r="B75" s="19"/>
      <c r="C75" s="19"/>
      <c r="D75" s="19"/>
      <c r="E75" s="19"/>
      <c r="F75" s="20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20"/>
      <c r="S75" s="20"/>
      <c r="T75" s="20"/>
      <c r="U75" s="20"/>
      <c r="V75" s="20"/>
      <c r="W75" s="20"/>
      <c r="X75" s="20"/>
      <c r="Y75" s="20"/>
    </row>
    <row r="76">
      <c r="A76" s="19"/>
      <c r="B76" s="19"/>
      <c r="C76" s="19"/>
      <c r="D76" s="19"/>
      <c r="E76" s="19"/>
      <c r="F76" s="20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20"/>
      <c r="S76" s="20"/>
      <c r="T76" s="20"/>
      <c r="U76" s="20"/>
      <c r="V76" s="20"/>
      <c r="W76" s="20"/>
      <c r="X76" s="20"/>
      <c r="Y76" s="20"/>
    </row>
    <row r="77">
      <c r="A77" s="19"/>
      <c r="B77" s="19"/>
      <c r="C77" s="19"/>
      <c r="D77" s="19"/>
      <c r="E77" s="19"/>
      <c r="F77" s="20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20"/>
      <c r="S77" s="20"/>
      <c r="T77" s="20"/>
      <c r="U77" s="20"/>
      <c r="V77" s="20"/>
      <c r="W77" s="20"/>
      <c r="X77" s="20"/>
      <c r="Y77" s="20"/>
    </row>
    <row r="78">
      <c r="A78" s="19"/>
      <c r="B78" s="19"/>
      <c r="C78" s="19"/>
      <c r="D78" s="19"/>
      <c r="E78" s="19"/>
      <c r="F78" s="20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20"/>
      <c r="S78" s="20"/>
      <c r="T78" s="20"/>
      <c r="U78" s="20"/>
      <c r="V78" s="20"/>
      <c r="W78" s="20"/>
      <c r="X78" s="20"/>
      <c r="Y78" s="20"/>
    </row>
    <row r="79">
      <c r="A79" s="19"/>
      <c r="B79" s="19"/>
      <c r="C79" s="19"/>
      <c r="D79" s="19"/>
      <c r="E79" s="19"/>
      <c r="F79" s="20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20"/>
      <c r="S79" s="20"/>
      <c r="T79" s="20"/>
      <c r="U79" s="20"/>
      <c r="V79" s="20"/>
      <c r="W79" s="20"/>
      <c r="X79" s="20"/>
      <c r="Y79" s="20"/>
    </row>
    <row r="80">
      <c r="A80" s="19"/>
      <c r="B80" s="19"/>
      <c r="C80" s="19"/>
      <c r="D80" s="19"/>
      <c r="E80" s="19"/>
      <c r="F80" s="20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20"/>
      <c r="S80" s="20"/>
      <c r="T80" s="20"/>
      <c r="U80" s="20"/>
      <c r="V80" s="20"/>
      <c r="W80" s="20"/>
      <c r="X80" s="20"/>
      <c r="Y80" s="20"/>
    </row>
    <row r="81">
      <c r="A81" s="19"/>
      <c r="B81" s="19"/>
      <c r="C81" s="19"/>
      <c r="D81" s="19"/>
      <c r="E81" s="19"/>
      <c r="F81" s="2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20"/>
      <c r="S81" s="20"/>
      <c r="T81" s="20"/>
      <c r="U81" s="20"/>
      <c r="V81" s="20"/>
      <c r="W81" s="20"/>
      <c r="X81" s="20"/>
      <c r="Y81" s="20"/>
    </row>
    <row r="82">
      <c r="A82" s="19"/>
      <c r="B82" s="19"/>
      <c r="C82" s="19"/>
      <c r="D82" s="19"/>
      <c r="E82" s="19"/>
      <c r="F82" s="20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20"/>
      <c r="S82" s="20"/>
      <c r="T82" s="20"/>
      <c r="U82" s="20"/>
      <c r="V82" s="20"/>
      <c r="W82" s="20"/>
      <c r="X82" s="20"/>
      <c r="Y82" s="20"/>
    </row>
    <row r="83">
      <c r="A83" s="19"/>
      <c r="B83" s="19"/>
      <c r="C83" s="19"/>
      <c r="D83" s="19"/>
      <c r="E83" s="19"/>
      <c r="F83" s="20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20"/>
      <c r="S83" s="20"/>
      <c r="T83" s="20"/>
      <c r="U83" s="20"/>
      <c r="V83" s="20"/>
      <c r="W83" s="20"/>
      <c r="X83" s="20"/>
      <c r="Y83" s="20"/>
    </row>
    <row r="84">
      <c r="A84" s="19"/>
      <c r="B84" s="19"/>
      <c r="C84" s="19"/>
      <c r="D84" s="19"/>
      <c r="E84" s="19"/>
      <c r="F84" s="20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20"/>
      <c r="S84" s="20"/>
      <c r="T84" s="20"/>
      <c r="U84" s="20"/>
      <c r="V84" s="20"/>
      <c r="W84" s="20"/>
      <c r="X84" s="20"/>
      <c r="Y84" s="20"/>
    </row>
    <row r="85">
      <c r="A85" s="19"/>
      <c r="B85" s="19"/>
      <c r="C85" s="19"/>
      <c r="D85" s="19"/>
      <c r="E85" s="19"/>
      <c r="F85" s="20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20"/>
      <c r="S85" s="20"/>
      <c r="T85" s="20"/>
      <c r="U85" s="20"/>
      <c r="V85" s="20"/>
      <c r="W85" s="20"/>
      <c r="X85" s="20"/>
      <c r="Y85" s="20"/>
    </row>
    <row r="86">
      <c r="A86" s="19"/>
      <c r="B86" s="19"/>
      <c r="C86" s="19"/>
      <c r="D86" s="19"/>
      <c r="E86" s="19"/>
      <c r="F86" s="20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20"/>
      <c r="S86" s="20"/>
      <c r="T86" s="20"/>
      <c r="U86" s="20"/>
      <c r="V86" s="20"/>
      <c r="W86" s="20"/>
      <c r="X86" s="20"/>
      <c r="Y86" s="20"/>
    </row>
    <row r="87">
      <c r="A87" s="19"/>
      <c r="B87" s="19"/>
      <c r="C87" s="19"/>
      <c r="D87" s="19"/>
      <c r="E87" s="19"/>
      <c r="F87" s="20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20"/>
      <c r="S87" s="20"/>
      <c r="T87" s="20"/>
      <c r="U87" s="20"/>
      <c r="V87" s="20"/>
      <c r="W87" s="20"/>
      <c r="X87" s="20"/>
      <c r="Y87" s="20"/>
    </row>
    <row r="88">
      <c r="A88" s="19"/>
      <c r="B88" s="19"/>
      <c r="C88" s="19"/>
      <c r="D88" s="19"/>
      <c r="E88" s="19"/>
      <c r="F88" s="20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20"/>
      <c r="S88" s="20"/>
      <c r="T88" s="20"/>
      <c r="U88" s="20"/>
      <c r="V88" s="20"/>
      <c r="W88" s="20"/>
      <c r="X88" s="20"/>
      <c r="Y88" s="20"/>
    </row>
    <row r="89">
      <c r="A89" s="19"/>
      <c r="B89" s="19"/>
      <c r="C89" s="19"/>
      <c r="D89" s="19"/>
      <c r="E89" s="19"/>
      <c r="F89" s="20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20"/>
      <c r="S89" s="20"/>
      <c r="T89" s="20"/>
      <c r="U89" s="20"/>
      <c r="V89" s="20"/>
      <c r="W89" s="20"/>
      <c r="X89" s="20"/>
      <c r="Y89" s="20"/>
    </row>
    <row r="90">
      <c r="A90" s="19"/>
      <c r="B90" s="19"/>
      <c r="C90" s="19"/>
      <c r="D90" s="19"/>
      <c r="E90" s="19"/>
      <c r="F90" s="20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20"/>
      <c r="S90" s="20"/>
      <c r="T90" s="20"/>
      <c r="U90" s="20"/>
      <c r="V90" s="20"/>
      <c r="W90" s="20"/>
      <c r="X90" s="20"/>
      <c r="Y90" s="20"/>
    </row>
    <row r="91">
      <c r="A91" s="19"/>
      <c r="B91" s="19"/>
      <c r="C91" s="19"/>
      <c r="D91" s="19"/>
      <c r="E91" s="19"/>
      <c r="F91" s="20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20"/>
      <c r="S91" s="20"/>
      <c r="T91" s="20"/>
      <c r="U91" s="20"/>
      <c r="V91" s="20"/>
      <c r="W91" s="20"/>
      <c r="X91" s="20"/>
      <c r="Y91" s="20"/>
    </row>
    <row r="92">
      <c r="A92" s="19"/>
      <c r="B92" s="19"/>
      <c r="C92" s="19"/>
      <c r="D92" s="19"/>
      <c r="E92" s="19"/>
      <c r="F92" s="20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20"/>
      <c r="S92" s="20"/>
      <c r="T92" s="20"/>
      <c r="U92" s="20"/>
      <c r="V92" s="20"/>
      <c r="W92" s="20"/>
      <c r="X92" s="20"/>
      <c r="Y92" s="20"/>
    </row>
    <row r="93">
      <c r="A93" s="19"/>
      <c r="B93" s="19"/>
      <c r="C93" s="19"/>
      <c r="D93" s="19"/>
      <c r="E93" s="19"/>
      <c r="F93" s="20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20"/>
      <c r="S93" s="20"/>
      <c r="T93" s="20"/>
      <c r="U93" s="20"/>
      <c r="V93" s="20"/>
      <c r="W93" s="20"/>
      <c r="X93" s="20"/>
      <c r="Y93" s="20"/>
    </row>
    <row r="94">
      <c r="A94" s="19"/>
      <c r="B94" s="19"/>
      <c r="C94" s="19"/>
      <c r="D94" s="19"/>
      <c r="E94" s="19"/>
      <c r="F94" s="20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20"/>
      <c r="S94" s="20"/>
      <c r="T94" s="20"/>
      <c r="U94" s="20"/>
      <c r="V94" s="20"/>
      <c r="W94" s="20"/>
      <c r="X94" s="20"/>
      <c r="Y94" s="20"/>
    </row>
    <row r="95">
      <c r="A95" s="19"/>
      <c r="B95" s="19"/>
      <c r="C95" s="19"/>
      <c r="D95" s="19"/>
      <c r="E95" s="19"/>
      <c r="F95" s="20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20"/>
      <c r="S95" s="20"/>
      <c r="T95" s="20"/>
      <c r="U95" s="20"/>
      <c r="V95" s="20"/>
      <c r="W95" s="20"/>
      <c r="X95" s="20"/>
      <c r="Y95" s="20"/>
    </row>
    <row r="96">
      <c r="A96" s="19"/>
      <c r="B96" s="19"/>
      <c r="C96" s="19"/>
      <c r="D96" s="19"/>
      <c r="E96" s="19"/>
      <c r="F96" s="20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20"/>
      <c r="S96" s="20"/>
      <c r="T96" s="20"/>
      <c r="U96" s="20"/>
      <c r="V96" s="20"/>
      <c r="W96" s="20"/>
      <c r="X96" s="20"/>
      <c r="Y96" s="20"/>
    </row>
    <row r="97">
      <c r="A97" s="19"/>
      <c r="B97" s="19"/>
      <c r="C97" s="19"/>
      <c r="D97" s="19"/>
      <c r="E97" s="19"/>
      <c r="F97" s="2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20"/>
      <c r="S97" s="20"/>
      <c r="T97" s="20"/>
      <c r="U97" s="20"/>
      <c r="V97" s="20"/>
      <c r="W97" s="20"/>
      <c r="X97" s="20"/>
      <c r="Y97" s="20"/>
    </row>
    <row r="98">
      <c r="A98" s="19"/>
      <c r="B98" s="19"/>
      <c r="C98" s="19"/>
      <c r="D98" s="19"/>
      <c r="E98" s="19"/>
      <c r="F98" s="2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20"/>
      <c r="S98" s="20"/>
      <c r="T98" s="20"/>
      <c r="U98" s="20"/>
      <c r="V98" s="20"/>
      <c r="W98" s="20"/>
      <c r="X98" s="20"/>
      <c r="Y98" s="20"/>
    </row>
    <row r="99">
      <c r="A99" s="19"/>
      <c r="B99" s="19"/>
      <c r="C99" s="19"/>
      <c r="D99" s="19"/>
      <c r="E99" s="19"/>
      <c r="F99" s="2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20"/>
      <c r="S99" s="20"/>
      <c r="T99" s="20"/>
      <c r="U99" s="20"/>
      <c r="V99" s="20"/>
      <c r="W99" s="20"/>
      <c r="X99" s="20"/>
      <c r="Y99" s="20"/>
    </row>
    <row r="100">
      <c r="A100" s="19"/>
      <c r="B100" s="19"/>
      <c r="C100" s="19"/>
      <c r="D100" s="19"/>
      <c r="E100" s="19"/>
      <c r="F100" s="2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20"/>
      <c r="S100" s="20"/>
      <c r="T100" s="20"/>
      <c r="U100" s="20"/>
      <c r="V100" s="20"/>
      <c r="W100" s="20"/>
      <c r="X100" s="20"/>
      <c r="Y100" s="20"/>
    </row>
    <row r="101">
      <c r="A101" s="19"/>
      <c r="B101" s="19"/>
      <c r="C101" s="19"/>
      <c r="D101" s="19"/>
      <c r="E101" s="19"/>
      <c r="F101" s="2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20"/>
      <c r="S101" s="20"/>
      <c r="T101" s="20"/>
      <c r="U101" s="20"/>
      <c r="V101" s="20"/>
      <c r="W101" s="20"/>
      <c r="X101" s="20"/>
      <c r="Y101" s="20"/>
    </row>
    <row r="102">
      <c r="A102" s="19"/>
      <c r="B102" s="19"/>
      <c r="C102" s="19"/>
      <c r="D102" s="19"/>
      <c r="E102" s="19"/>
      <c r="F102" s="2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20"/>
      <c r="S102" s="20"/>
      <c r="T102" s="20"/>
      <c r="U102" s="20"/>
      <c r="V102" s="20"/>
      <c r="W102" s="20"/>
      <c r="X102" s="20"/>
      <c r="Y102" s="20"/>
    </row>
    <row r="103">
      <c r="A103" s="19"/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20"/>
      <c r="S103" s="20"/>
      <c r="T103" s="20"/>
      <c r="U103" s="20"/>
      <c r="V103" s="20"/>
      <c r="W103" s="20"/>
      <c r="X103" s="20"/>
      <c r="Y103" s="20"/>
    </row>
    <row r="104">
      <c r="A104" s="19"/>
      <c r="B104" s="19"/>
      <c r="C104" s="19"/>
      <c r="D104" s="19"/>
      <c r="E104" s="19"/>
      <c r="F104" s="2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20"/>
      <c r="S104" s="20"/>
      <c r="T104" s="20"/>
      <c r="U104" s="20"/>
      <c r="V104" s="20"/>
      <c r="W104" s="20"/>
      <c r="X104" s="20"/>
      <c r="Y104" s="20"/>
    </row>
    <row r="105">
      <c r="A105" s="19"/>
      <c r="B105" s="19"/>
      <c r="C105" s="19"/>
      <c r="D105" s="19"/>
      <c r="E105" s="19"/>
      <c r="F105" s="2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20"/>
      <c r="S105" s="20"/>
      <c r="T105" s="20"/>
      <c r="U105" s="20"/>
      <c r="V105" s="20"/>
      <c r="W105" s="20"/>
      <c r="X105" s="20"/>
      <c r="Y105" s="20"/>
    </row>
    <row r="106">
      <c r="A106" s="19"/>
      <c r="B106" s="19"/>
      <c r="C106" s="19"/>
      <c r="D106" s="19"/>
      <c r="E106" s="19"/>
      <c r="F106" s="2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20"/>
      <c r="S106" s="20"/>
      <c r="T106" s="20"/>
      <c r="U106" s="20"/>
      <c r="V106" s="20"/>
      <c r="W106" s="20"/>
      <c r="X106" s="20"/>
      <c r="Y106" s="20"/>
    </row>
    <row r="107">
      <c r="A107" s="19"/>
      <c r="B107" s="19"/>
      <c r="C107" s="19"/>
      <c r="D107" s="19"/>
      <c r="E107" s="19"/>
      <c r="F107" s="2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20"/>
      <c r="S107" s="20"/>
      <c r="T107" s="20"/>
      <c r="U107" s="20"/>
      <c r="V107" s="20"/>
      <c r="W107" s="20"/>
      <c r="X107" s="20"/>
      <c r="Y107" s="20"/>
    </row>
    <row r="108">
      <c r="A108" s="19"/>
      <c r="B108" s="19"/>
      <c r="C108" s="19"/>
      <c r="D108" s="19"/>
      <c r="E108" s="19"/>
      <c r="F108" s="2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20"/>
      <c r="S108" s="20"/>
      <c r="T108" s="20"/>
      <c r="U108" s="20"/>
      <c r="V108" s="20"/>
      <c r="W108" s="20"/>
      <c r="X108" s="20"/>
      <c r="Y108" s="20"/>
    </row>
    <row r="109">
      <c r="A109" s="19"/>
      <c r="B109" s="19"/>
      <c r="C109" s="19"/>
      <c r="D109" s="19"/>
      <c r="E109" s="19"/>
      <c r="F109" s="2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20"/>
      <c r="S109" s="20"/>
      <c r="T109" s="20"/>
      <c r="U109" s="20"/>
      <c r="V109" s="20"/>
      <c r="W109" s="20"/>
      <c r="X109" s="20"/>
      <c r="Y109" s="20"/>
    </row>
    <row r="110">
      <c r="A110" s="19"/>
      <c r="B110" s="19"/>
      <c r="C110" s="19"/>
      <c r="D110" s="19"/>
      <c r="E110" s="19"/>
      <c r="F110" s="2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20"/>
      <c r="S110" s="20"/>
      <c r="T110" s="20"/>
      <c r="U110" s="20"/>
      <c r="V110" s="20"/>
      <c r="W110" s="20"/>
      <c r="X110" s="20"/>
      <c r="Y110" s="20"/>
    </row>
    <row r="111">
      <c r="A111" s="19"/>
      <c r="B111" s="19"/>
      <c r="C111" s="19"/>
      <c r="D111" s="19"/>
      <c r="E111" s="19"/>
      <c r="F111" s="2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20"/>
      <c r="S111" s="20"/>
      <c r="T111" s="20"/>
      <c r="U111" s="20"/>
      <c r="V111" s="20"/>
      <c r="W111" s="20"/>
      <c r="X111" s="20"/>
      <c r="Y111" s="20"/>
    </row>
    <row r="112">
      <c r="A112" s="19"/>
      <c r="B112" s="19"/>
      <c r="C112" s="19"/>
      <c r="D112" s="19"/>
      <c r="E112" s="19"/>
      <c r="F112" s="2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20"/>
      <c r="S112" s="20"/>
      <c r="T112" s="20"/>
      <c r="U112" s="20"/>
      <c r="V112" s="20"/>
      <c r="W112" s="20"/>
      <c r="X112" s="20"/>
      <c r="Y112" s="20"/>
    </row>
    <row r="113">
      <c r="A113" s="19"/>
      <c r="B113" s="19"/>
      <c r="C113" s="19"/>
      <c r="D113" s="19"/>
      <c r="E113" s="19"/>
      <c r="F113" s="2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20"/>
      <c r="S113" s="20"/>
      <c r="T113" s="20"/>
      <c r="U113" s="20"/>
      <c r="V113" s="20"/>
      <c r="W113" s="20"/>
      <c r="X113" s="20"/>
      <c r="Y113" s="20"/>
    </row>
    <row r="114">
      <c r="A114" s="19"/>
      <c r="B114" s="19"/>
      <c r="C114" s="19"/>
      <c r="D114" s="19"/>
      <c r="E114" s="19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20"/>
      <c r="S114" s="20"/>
      <c r="T114" s="20"/>
      <c r="U114" s="20"/>
      <c r="V114" s="20"/>
      <c r="W114" s="20"/>
      <c r="X114" s="20"/>
      <c r="Y114" s="20"/>
    </row>
    <row r="115">
      <c r="A115" s="19"/>
      <c r="B115" s="19"/>
      <c r="C115" s="19"/>
      <c r="D115" s="19"/>
      <c r="E115" s="19"/>
      <c r="F115" s="2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20"/>
      <c r="S115" s="20"/>
      <c r="T115" s="20"/>
      <c r="U115" s="20"/>
      <c r="V115" s="20"/>
      <c r="W115" s="20"/>
      <c r="X115" s="20"/>
      <c r="Y115" s="20"/>
    </row>
    <row r="116">
      <c r="A116" s="19"/>
      <c r="B116" s="19"/>
      <c r="C116" s="19"/>
      <c r="D116" s="19"/>
      <c r="E116" s="19"/>
      <c r="F116" s="2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20"/>
      <c r="S116" s="20"/>
      <c r="T116" s="20"/>
      <c r="U116" s="20"/>
      <c r="V116" s="20"/>
      <c r="W116" s="20"/>
      <c r="X116" s="20"/>
      <c r="Y116" s="20"/>
    </row>
    <row r="117">
      <c r="A117" s="19"/>
      <c r="B117" s="19"/>
      <c r="C117" s="19"/>
      <c r="D117" s="19"/>
      <c r="E117" s="19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20"/>
      <c r="S117" s="20"/>
      <c r="T117" s="20"/>
      <c r="U117" s="20"/>
      <c r="V117" s="20"/>
      <c r="W117" s="20"/>
      <c r="X117" s="20"/>
      <c r="Y117" s="20"/>
    </row>
    <row r="118">
      <c r="A118" s="19"/>
      <c r="B118" s="19"/>
      <c r="C118" s="19"/>
      <c r="D118" s="19"/>
      <c r="E118" s="19"/>
      <c r="F118" s="2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20"/>
      <c r="S118" s="20"/>
      <c r="T118" s="20"/>
      <c r="U118" s="20"/>
      <c r="V118" s="20"/>
      <c r="W118" s="20"/>
      <c r="X118" s="20"/>
      <c r="Y118" s="20"/>
    </row>
    <row r="119">
      <c r="A119" s="19"/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20"/>
      <c r="S119" s="20"/>
      <c r="T119" s="20"/>
      <c r="U119" s="20"/>
      <c r="V119" s="20"/>
      <c r="W119" s="20"/>
      <c r="X119" s="20"/>
      <c r="Y119" s="20"/>
    </row>
    <row r="120">
      <c r="A120" s="19"/>
      <c r="B120" s="19"/>
      <c r="C120" s="19"/>
      <c r="D120" s="19"/>
      <c r="E120" s="19"/>
      <c r="F120" s="2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20"/>
      <c r="S120" s="20"/>
      <c r="T120" s="20"/>
      <c r="U120" s="20"/>
      <c r="V120" s="20"/>
      <c r="W120" s="20"/>
      <c r="X120" s="20"/>
      <c r="Y120" s="20"/>
    </row>
    <row r="121">
      <c r="A121" s="19"/>
      <c r="B121" s="19"/>
      <c r="C121" s="19"/>
      <c r="D121" s="19"/>
      <c r="E121" s="19"/>
      <c r="F121" s="20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20"/>
      <c r="S121" s="20"/>
      <c r="T121" s="20"/>
      <c r="U121" s="20"/>
      <c r="V121" s="20"/>
      <c r="W121" s="20"/>
      <c r="X121" s="20"/>
      <c r="Y121" s="20"/>
    </row>
    <row r="122">
      <c r="A122" s="19"/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20"/>
      <c r="S122" s="20"/>
      <c r="T122" s="20"/>
      <c r="U122" s="20"/>
      <c r="V122" s="20"/>
      <c r="W122" s="20"/>
      <c r="X122" s="20"/>
      <c r="Y122" s="20"/>
    </row>
    <row r="123">
      <c r="A123" s="19"/>
      <c r="B123" s="19"/>
      <c r="C123" s="19"/>
      <c r="D123" s="19"/>
      <c r="E123" s="19"/>
      <c r="F123" s="20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20"/>
      <c r="S123" s="20"/>
      <c r="T123" s="20"/>
      <c r="U123" s="20"/>
      <c r="V123" s="20"/>
      <c r="W123" s="20"/>
      <c r="X123" s="20"/>
      <c r="Y123" s="20"/>
    </row>
    <row r="124">
      <c r="A124" s="19"/>
      <c r="B124" s="19"/>
      <c r="C124" s="19"/>
      <c r="D124" s="19"/>
      <c r="E124" s="19"/>
      <c r="F124" s="20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20"/>
      <c r="S124" s="20"/>
      <c r="T124" s="20"/>
      <c r="U124" s="20"/>
      <c r="V124" s="20"/>
      <c r="W124" s="20"/>
      <c r="X124" s="20"/>
      <c r="Y124" s="20"/>
    </row>
    <row r="125">
      <c r="A125" s="19"/>
      <c r="B125" s="19"/>
      <c r="C125" s="19"/>
      <c r="D125" s="19"/>
      <c r="E125" s="19"/>
      <c r="F125" s="20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0"/>
      <c r="S125" s="20"/>
      <c r="T125" s="20"/>
      <c r="U125" s="20"/>
      <c r="V125" s="20"/>
      <c r="W125" s="20"/>
      <c r="X125" s="20"/>
      <c r="Y125" s="20"/>
    </row>
    <row r="126">
      <c r="A126" s="19"/>
      <c r="B126" s="19"/>
      <c r="C126" s="19"/>
      <c r="D126" s="19"/>
      <c r="E126" s="19"/>
      <c r="F126" s="20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20"/>
      <c r="S126" s="20"/>
      <c r="T126" s="20"/>
      <c r="U126" s="20"/>
      <c r="V126" s="20"/>
      <c r="W126" s="20"/>
      <c r="X126" s="20"/>
      <c r="Y126" s="20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20"/>
      <c r="S127" s="20"/>
      <c r="T127" s="20"/>
      <c r="U127" s="20"/>
      <c r="V127" s="20"/>
      <c r="W127" s="20"/>
      <c r="X127" s="20"/>
      <c r="Y127" s="20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20"/>
      <c r="S128" s="20"/>
      <c r="T128" s="20"/>
      <c r="U128" s="20"/>
      <c r="V128" s="20"/>
      <c r="W128" s="20"/>
      <c r="X128" s="20"/>
      <c r="Y128" s="20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20"/>
      <c r="S129" s="20"/>
      <c r="T129" s="20"/>
      <c r="U129" s="20"/>
      <c r="V129" s="20"/>
      <c r="W129" s="20"/>
      <c r="X129" s="20"/>
      <c r="Y129" s="20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20"/>
      <c r="S130" s="20"/>
      <c r="T130" s="20"/>
      <c r="U130" s="20"/>
      <c r="V130" s="20"/>
      <c r="W130" s="20"/>
      <c r="X130" s="20"/>
      <c r="Y130" s="20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20"/>
      <c r="S131" s="20"/>
      <c r="T131" s="20"/>
      <c r="U131" s="20"/>
      <c r="V131" s="20"/>
      <c r="W131" s="20"/>
      <c r="X131" s="20"/>
      <c r="Y131" s="20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20"/>
      <c r="S132" s="20"/>
      <c r="T132" s="20"/>
      <c r="U132" s="20"/>
      <c r="V132" s="20"/>
      <c r="W132" s="20"/>
      <c r="X132" s="20"/>
      <c r="Y132" s="20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20"/>
      <c r="S133" s="20"/>
      <c r="T133" s="20"/>
      <c r="U133" s="20"/>
      <c r="V133" s="20"/>
      <c r="W133" s="20"/>
      <c r="X133" s="20"/>
      <c r="Y133" s="20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20"/>
      <c r="S134" s="20"/>
      <c r="T134" s="20"/>
      <c r="U134" s="20"/>
      <c r="V134" s="20"/>
      <c r="W134" s="20"/>
      <c r="X134" s="20"/>
      <c r="Y134" s="20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20"/>
      <c r="S135" s="20"/>
      <c r="T135" s="20"/>
      <c r="U135" s="20"/>
      <c r="V135" s="20"/>
      <c r="W135" s="20"/>
      <c r="X135" s="20"/>
      <c r="Y135" s="20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20"/>
      <c r="S136" s="20"/>
      <c r="T136" s="20"/>
      <c r="U136" s="20"/>
      <c r="V136" s="20"/>
      <c r="W136" s="20"/>
      <c r="X136" s="20"/>
      <c r="Y136" s="20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20"/>
      <c r="S137" s="20"/>
      <c r="T137" s="20"/>
      <c r="U137" s="20"/>
      <c r="V137" s="20"/>
      <c r="W137" s="20"/>
      <c r="X137" s="20"/>
      <c r="Y137" s="20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20"/>
      <c r="S138" s="20"/>
      <c r="T138" s="20"/>
      <c r="U138" s="20"/>
      <c r="V138" s="20"/>
      <c r="W138" s="20"/>
      <c r="X138" s="20"/>
      <c r="Y138" s="20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20"/>
      <c r="S139" s="20"/>
      <c r="T139" s="20"/>
      <c r="U139" s="20"/>
      <c r="V139" s="20"/>
      <c r="W139" s="20"/>
      <c r="X139" s="20"/>
      <c r="Y139" s="20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20"/>
      <c r="S140" s="20"/>
      <c r="T140" s="20"/>
      <c r="U140" s="20"/>
      <c r="V140" s="20"/>
      <c r="W140" s="20"/>
      <c r="X140" s="20"/>
      <c r="Y140" s="20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20"/>
      <c r="S141" s="20"/>
      <c r="T141" s="20"/>
      <c r="U141" s="20"/>
      <c r="V141" s="20"/>
      <c r="W141" s="20"/>
      <c r="X141" s="20"/>
      <c r="Y141" s="20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20"/>
      <c r="S142" s="20"/>
      <c r="T142" s="20"/>
      <c r="U142" s="20"/>
      <c r="V142" s="20"/>
      <c r="W142" s="20"/>
      <c r="X142" s="20"/>
      <c r="Y142" s="20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20"/>
      <c r="S143" s="20"/>
      <c r="T143" s="20"/>
      <c r="U143" s="20"/>
      <c r="V143" s="20"/>
      <c r="W143" s="20"/>
      <c r="X143" s="20"/>
      <c r="Y143" s="20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20"/>
      <c r="S144" s="20"/>
      <c r="T144" s="20"/>
      <c r="U144" s="20"/>
      <c r="V144" s="20"/>
      <c r="W144" s="20"/>
      <c r="X144" s="20"/>
      <c r="Y144" s="20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20"/>
      <c r="S145" s="20"/>
      <c r="T145" s="20"/>
      <c r="U145" s="20"/>
      <c r="V145" s="20"/>
      <c r="W145" s="20"/>
      <c r="X145" s="20"/>
      <c r="Y145" s="20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20"/>
      <c r="S146" s="20"/>
      <c r="T146" s="20"/>
      <c r="U146" s="20"/>
      <c r="V146" s="20"/>
      <c r="W146" s="20"/>
      <c r="X146" s="20"/>
      <c r="Y146" s="20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20"/>
      <c r="S147" s="20"/>
      <c r="T147" s="20"/>
      <c r="U147" s="20"/>
      <c r="V147" s="20"/>
      <c r="W147" s="20"/>
      <c r="X147" s="20"/>
      <c r="Y147" s="20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20"/>
      <c r="S148" s="20"/>
      <c r="T148" s="20"/>
      <c r="U148" s="20"/>
      <c r="V148" s="20"/>
      <c r="W148" s="20"/>
      <c r="X148" s="20"/>
      <c r="Y148" s="20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20"/>
      <c r="S149" s="20"/>
      <c r="T149" s="20"/>
      <c r="U149" s="20"/>
      <c r="V149" s="20"/>
      <c r="W149" s="20"/>
      <c r="X149" s="20"/>
      <c r="Y149" s="20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20"/>
      <c r="S150" s="20"/>
      <c r="T150" s="20"/>
      <c r="U150" s="20"/>
      <c r="V150" s="20"/>
      <c r="W150" s="20"/>
      <c r="X150" s="20"/>
      <c r="Y150" s="20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20"/>
      <c r="S151" s="20"/>
      <c r="T151" s="20"/>
      <c r="U151" s="20"/>
      <c r="V151" s="20"/>
      <c r="W151" s="20"/>
      <c r="X151" s="20"/>
      <c r="Y151" s="20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20"/>
      <c r="S152" s="20"/>
      <c r="T152" s="20"/>
      <c r="U152" s="20"/>
      <c r="V152" s="20"/>
      <c r="W152" s="20"/>
      <c r="X152" s="20"/>
      <c r="Y152" s="20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20"/>
      <c r="S153" s="20"/>
      <c r="T153" s="20"/>
      <c r="U153" s="20"/>
      <c r="V153" s="20"/>
      <c r="W153" s="20"/>
      <c r="X153" s="20"/>
      <c r="Y153" s="20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20"/>
      <c r="S154" s="20"/>
      <c r="T154" s="20"/>
      <c r="U154" s="20"/>
      <c r="V154" s="20"/>
      <c r="W154" s="20"/>
      <c r="X154" s="20"/>
      <c r="Y154" s="20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20"/>
      <c r="S155" s="20"/>
      <c r="T155" s="20"/>
      <c r="U155" s="20"/>
      <c r="V155" s="20"/>
      <c r="W155" s="20"/>
      <c r="X155" s="20"/>
      <c r="Y155" s="20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20"/>
      <c r="S156" s="20"/>
      <c r="T156" s="20"/>
      <c r="U156" s="20"/>
      <c r="V156" s="20"/>
      <c r="W156" s="20"/>
      <c r="X156" s="20"/>
      <c r="Y156" s="20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20"/>
      <c r="S157" s="20"/>
      <c r="T157" s="20"/>
      <c r="U157" s="20"/>
      <c r="V157" s="20"/>
      <c r="W157" s="20"/>
      <c r="X157" s="20"/>
      <c r="Y157" s="20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20"/>
      <c r="S158" s="20"/>
      <c r="T158" s="20"/>
      <c r="U158" s="20"/>
      <c r="V158" s="20"/>
      <c r="W158" s="20"/>
      <c r="X158" s="20"/>
      <c r="Y158" s="20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20"/>
      <c r="S159" s="20"/>
      <c r="T159" s="20"/>
      <c r="U159" s="20"/>
      <c r="V159" s="20"/>
      <c r="W159" s="20"/>
      <c r="X159" s="20"/>
      <c r="Y159" s="20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20"/>
      <c r="S160" s="20"/>
      <c r="T160" s="20"/>
      <c r="U160" s="20"/>
      <c r="V160" s="20"/>
      <c r="W160" s="20"/>
      <c r="X160" s="20"/>
      <c r="Y160" s="20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20"/>
      <c r="S161" s="20"/>
      <c r="T161" s="20"/>
      <c r="U161" s="20"/>
      <c r="V161" s="20"/>
      <c r="W161" s="20"/>
      <c r="X161" s="20"/>
      <c r="Y161" s="20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20"/>
      <c r="S162" s="20"/>
      <c r="T162" s="20"/>
      <c r="U162" s="20"/>
      <c r="V162" s="20"/>
      <c r="W162" s="20"/>
      <c r="X162" s="20"/>
      <c r="Y162" s="20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20"/>
      <c r="S163" s="20"/>
      <c r="T163" s="20"/>
      <c r="U163" s="20"/>
      <c r="V163" s="20"/>
      <c r="W163" s="20"/>
      <c r="X163" s="20"/>
      <c r="Y163" s="20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20"/>
      <c r="S164" s="20"/>
      <c r="T164" s="20"/>
      <c r="U164" s="20"/>
      <c r="V164" s="20"/>
      <c r="W164" s="20"/>
      <c r="X164" s="20"/>
      <c r="Y164" s="20"/>
    </row>
    <row r="165">
      <c r="A165" s="19"/>
      <c r="B165" s="19"/>
      <c r="C165" s="19"/>
      <c r="D165" s="19"/>
      <c r="E165" s="19"/>
      <c r="F165" s="20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20"/>
      <c r="S165" s="20"/>
      <c r="T165" s="20"/>
      <c r="U165" s="20"/>
      <c r="V165" s="20"/>
      <c r="W165" s="20"/>
      <c r="X165" s="20"/>
      <c r="Y165" s="20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20"/>
      <c r="S166" s="20"/>
      <c r="T166" s="20"/>
      <c r="U166" s="20"/>
      <c r="V166" s="20"/>
      <c r="W166" s="20"/>
      <c r="X166" s="20"/>
      <c r="Y166" s="20"/>
    </row>
    <row r="167">
      <c r="A167" s="19"/>
      <c r="B167" s="19"/>
      <c r="C167" s="19"/>
      <c r="D167" s="19"/>
      <c r="E167" s="19"/>
      <c r="F167" s="20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20"/>
      <c r="S167" s="20"/>
      <c r="T167" s="20"/>
      <c r="U167" s="20"/>
      <c r="V167" s="20"/>
      <c r="W167" s="20"/>
      <c r="X167" s="20"/>
      <c r="Y167" s="20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20"/>
      <c r="S168" s="20"/>
      <c r="T168" s="20"/>
      <c r="U168" s="20"/>
      <c r="V168" s="20"/>
      <c r="W168" s="20"/>
      <c r="X168" s="20"/>
      <c r="Y168" s="20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20"/>
      <c r="S169" s="20"/>
      <c r="T169" s="20"/>
      <c r="U169" s="20"/>
      <c r="V169" s="20"/>
      <c r="W169" s="20"/>
      <c r="X169" s="20"/>
      <c r="Y169" s="20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20"/>
      <c r="S170" s="20"/>
      <c r="T170" s="20"/>
      <c r="U170" s="20"/>
      <c r="V170" s="20"/>
      <c r="W170" s="20"/>
      <c r="X170" s="20"/>
      <c r="Y170" s="20"/>
    </row>
    <row r="171">
      <c r="A171" s="19"/>
      <c r="B171" s="19"/>
      <c r="C171" s="19"/>
      <c r="D171" s="19"/>
      <c r="E171" s="19"/>
      <c r="F171" s="20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20"/>
      <c r="S171" s="20"/>
      <c r="T171" s="20"/>
      <c r="U171" s="20"/>
      <c r="V171" s="20"/>
      <c r="W171" s="20"/>
      <c r="X171" s="20"/>
      <c r="Y171" s="20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20"/>
      <c r="S172" s="20"/>
      <c r="T172" s="20"/>
      <c r="U172" s="20"/>
      <c r="V172" s="20"/>
      <c r="W172" s="20"/>
      <c r="X172" s="20"/>
      <c r="Y172" s="20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20"/>
      <c r="S173" s="20"/>
      <c r="T173" s="20"/>
      <c r="U173" s="20"/>
      <c r="V173" s="20"/>
      <c r="W173" s="20"/>
      <c r="X173" s="20"/>
      <c r="Y173" s="20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20"/>
      <c r="S174" s="20"/>
      <c r="T174" s="20"/>
      <c r="U174" s="20"/>
      <c r="V174" s="20"/>
      <c r="W174" s="20"/>
      <c r="X174" s="20"/>
      <c r="Y174" s="20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20"/>
      <c r="S175" s="20"/>
      <c r="T175" s="20"/>
      <c r="U175" s="20"/>
      <c r="V175" s="20"/>
      <c r="W175" s="20"/>
      <c r="X175" s="20"/>
      <c r="Y175" s="20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20"/>
      <c r="S176" s="20"/>
      <c r="T176" s="20"/>
      <c r="U176" s="20"/>
      <c r="V176" s="20"/>
      <c r="W176" s="20"/>
      <c r="X176" s="20"/>
      <c r="Y176" s="20"/>
    </row>
    <row r="177">
      <c r="A177" s="19"/>
      <c r="B177" s="19"/>
      <c r="C177" s="19"/>
      <c r="D177" s="19"/>
      <c r="E177" s="19"/>
      <c r="F177" s="20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20"/>
      <c r="S177" s="20"/>
      <c r="T177" s="20"/>
      <c r="U177" s="20"/>
      <c r="V177" s="20"/>
      <c r="W177" s="20"/>
      <c r="X177" s="20"/>
      <c r="Y177" s="20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20"/>
      <c r="S178" s="20"/>
      <c r="T178" s="20"/>
      <c r="U178" s="20"/>
      <c r="V178" s="20"/>
      <c r="W178" s="20"/>
      <c r="X178" s="20"/>
      <c r="Y178" s="20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20"/>
      <c r="S179" s="20"/>
      <c r="T179" s="20"/>
      <c r="U179" s="20"/>
      <c r="V179" s="20"/>
      <c r="W179" s="20"/>
      <c r="X179" s="20"/>
      <c r="Y179" s="20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20"/>
      <c r="S180" s="20"/>
      <c r="T180" s="20"/>
      <c r="U180" s="20"/>
      <c r="V180" s="20"/>
      <c r="W180" s="20"/>
      <c r="X180" s="20"/>
      <c r="Y180" s="20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20"/>
      <c r="S181" s="20"/>
      <c r="T181" s="20"/>
      <c r="U181" s="20"/>
      <c r="V181" s="20"/>
      <c r="W181" s="20"/>
      <c r="X181" s="20"/>
      <c r="Y181" s="20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20"/>
      <c r="S182" s="20"/>
      <c r="T182" s="20"/>
      <c r="U182" s="20"/>
      <c r="V182" s="20"/>
      <c r="W182" s="20"/>
      <c r="X182" s="20"/>
      <c r="Y182" s="20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20"/>
      <c r="S183" s="20"/>
      <c r="T183" s="20"/>
      <c r="U183" s="20"/>
      <c r="V183" s="20"/>
      <c r="W183" s="20"/>
      <c r="X183" s="20"/>
      <c r="Y183" s="20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20"/>
      <c r="S184" s="20"/>
      <c r="T184" s="20"/>
      <c r="U184" s="20"/>
      <c r="V184" s="20"/>
      <c r="W184" s="20"/>
      <c r="X184" s="20"/>
      <c r="Y184" s="20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20"/>
      <c r="S185" s="20"/>
      <c r="T185" s="20"/>
      <c r="U185" s="20"/>
      <c r="V185" s="20"/>
      <c r="W185" s="20"/>
      <c r="X185" s="20"/>
      <c r="Y185" s="20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20"/>
      <c r="S186" s="20"/>
      <c r="T186" s="20"/>
      <c r="U186" s="20"/>
      <c r="V186" s="20"/>
      <c r="W186" s="20"/>
      <c r="X186" s="20"/>
      <c r="Y186" s="20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20"/>
      <c r="S187" s="20"/>
      <c r="T187" s="20"/>
      <c r="U187" s="20"/>
      <c r="V187" s="20"/>
      <c r="W187" s="20"/>
      <c r="X187" s="20"/>
      <c r="Y187" s="20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20"/>
      <c r="S188" s="20"/>
      <c r="T188" s="20"/>
      <c r="U188" s="20"/>
      <c r="V188" s="20"/>
      <c r="W188" s="20"/>
      <c r="X188" s="20"/>
      <c r="Y188" s="20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20"/>
      <c r="S189" s="20"/>
      <c r="T189" s="20"/>
      <c r="U189" s="20"/>
      <c r="V189" s="20"/>
      <c r="W189" s="20"/>
      <c r="X189" s="20"/>
      <c r="Y189" s="20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20"/>
      <c r="S190" s="20"/>
      <c r="T190" s="20"/>
      <c r="U190" s="20"/>
      <c r="V190" s="20"/>
      <c r="W190" s="20"/>
      <c r="X190" s="20"/>
      <c r="Y190" s="20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20"/>
      <c r="S191" s="20"/>
      <c r="T191" s="20"/>
      <c r="U191" s="20"/>
      <c r="V191" s="20"/>
      <c r="W191" s="20"/>
      <c r="X191" s="20"/>
      <c r="Y191" s="20"/>
    </row>
    <row r="192">
      <c r="A192" s="19"/>
      <c r="B192" s="19"/>
      <c r="C192" s="19"/>
      <c r="D192" s="19"/>
      <c r="E192" s="19"/>
      <c r="F192" s="20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20"/>
      <c r="S192" s="20"/>
      <c r="T192" s="20"/>
      <c r="U192" s="20"/>
      <c r="V192" s="20"/>
      <c r="W192" s="20"/>
      <c r="X192" s="20"/>
      <c r="Y192" s="20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20"/>
      <c r="S193" s="20"/>
      <c r="T193" s="20"/>
      <c r="U193" s="20"/>
      <c r="V193" s="20"/>
      <c r="W193" s="20"/>
      <c r="X193" s="20"/>
      <c r="Y193" s="20"/>
    </row>
    <row r="194">
      <c r="A194" s="19"/>
      <c r="B194" s="19"/>
      <c r="C194" s="19"/>
      <c r="D194" s="19"/>
      <c r="E194" s="19"/>
      <c r="F194" s="20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20"/>
      <c r="S194" s="20"/>
      <c r="T194" s="20"/>
      <c r="U194" s="20"/>
      <c r="V194" s="20"/>
      <c r="W194" s="20"/>
      <c r="X194" s="20"/>
      <c r="Y194" s="20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20"/>
      <c r="S195" s="20"/>
      <c r="T195" s="20"/>
      <c r="U195" s="20"/>
      <c r="V195" s="20"/>
      <c r="W195" s="20"/>
      <c r="X195" s="20"/>
      <c r="Y195" s="20"/>
    </row>
    <row r="196">
      <c r="A196" s="19"/>
      <c r="B196" s="19"/>
      <c r="C196" s="19"/>
      <c r="D196" s="19"/>
      <c r="E196" s="19"/>
      <c r="F196" s="20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20"/>
      <c r="S196" s="20"/>
      <c r="T196" s="20"/>
      <c r="U196" s="20"/>
      <c r="V196" s="20"/>
      <c r="W196" s="20"/>
      <c r="X196" s="20"/>
      <c r="Y196" s="20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20"/>
      <c r="S197" s="20"/>
      <c r="T197" s="20"/>
      <c r="U197" s="20"/>
      <c r="V197" s="20"/>
      <c r="W197" s="20"/>
      <c r="X197" s="20"/>
      <c r="Y197" s="20"/>
    </row>
    <row r="198">
      <c r="A198" s="19"/>
      <c r="B198" s="19"/>
      <c r="C198" s="19"/>
      <c r="D198" s="19"/>
      <c r="E198" s="19"/>
      <c r="F198" s="20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20"/>
      <c r="S198" s="20"/>
      <c r="T198" s="20"/>
      <c r="U198" s="20"/>
      <c r="V198" s="20"/>
      <c r="W198" s="20"/>
      <c r="X198" s="20"/>
      <c r="Y198" s="20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20"/>
      <c r="S199" s="20"/>
      <c r="T199" s="20"/>
      <c r="U199" s="20"/>
      <c r="V199" s="20"/>
      <c r="W199" s="20"/>
      <c r="X199" s="20"/>
      <c r="Y199" s="20"/>
    </row>
    <row r="200">
      <c r="A200" s="19"/>
      <c r="B200" s="19"/>
      <c r="C200" s="19"/>
      <c r="D200" s="19"/>
      <c r="E200" s="19"/>
      <c r="F200" s="20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20"/>
      <c r="S200" s="20"/>
      <c r="T200" s="20"/>
      <c r="U200" s="20"/>
      <c r="V200" s="20"/>
      <c r="W200" s="20"/>
      <c r="X200" s="20"/>
      <c r="Y200" s="20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20"/>
      <c r="S201" s="20"/>
      <c r="T201" s="20"/>
      <c r="U201" s="20"/>
      <c r="V201" s="20"/>
      <c r="W201" s="20"/>
      <c r="X201" s="20"/>
      <c r="Y201" s="20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20"/>
      <c r="S202" s="20"/>
      <c r="T202" s="20"/>
      <c r="U202" s="20"/>
      <c r="V202" s="20"/>
      <c r="W202" s="20"/>
      <c r="X202" s="20"/>
      <c r="Y202" s="20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20"/>
      <c r="S203" s="20"/>
      <c r="T203" s="20"/>
      <c r="U203" s="20"/>
      <c r="V203" s="20"/>
      <c r="W203" s="20"/>
      <c r="X203" s="20"/>
      <c r="Y203" s="20"/>
    </row>
    <row r="204">
      <c r="A204" s="19"/>
      <c r="B204" s="19"/>
      <c r="C204" s="19"/>
      <c r="D204" s="19"/>
      <c r="E204" s="19"/>
      <c r="F204" s="20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20"/>
      <c r="S204" s="20"/>
      <c r="T204" s="20"/>
      <c r="U204" s="20"/>
      <c r="V204" s="20"/>
      <c r="W204" s="20"/>
      <c r="X204" s="20"/>
      <c r="Y204" s="20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20"/>
      <c r="S205" s="20"/>
      <c r="T205" s="20"/>
      <c r="U205" s="20"/>
      <c r="V205" s="20"/>
      <c r="W205" s="20"/>
      <c r="X205" s="20"/>
      <c r="Y205" s="20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20"/>
      <c r="S206" s="20"/>
      <c r="T206" s="20"/>
      <c r="U206" s="20"/>
      <c r="V206" s="20"/>
      <c r="W206" s="20"/>
      <c r="X206" s="20"/>
      <c r="Y206" s="20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20"/>
      <c r="S207" s="20"/>
      <c r="T207" s="20"/>
      <c r="U207" s="20"/>
      <c r="V207" s="20"/>
      <c r="W207" s="20"/>
      <c r="X207" s="20"/>
      <c r="Y207" s="20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20"/>
      <c r="S208" s="20"/>
      <c r="T208" s="20"/>
      <c r="U208" s="20"/>
      <c r="V208" s="20"/>
      <c r="W208" s="20"/>
      <c r="X208" s="20"/>
      <c r="Y208" s="20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20"/>
      <c r="S209" s="20"/>
      <c r="T209" s="20"/>
      <c r="U209" s="20"/>
      <c r="V209" s="20"/>
      <c r="W209" s="20"/>
      <c r="X209" s="20"/>
      <c r="Y209" s="20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20"/>
      <c r="S210" s="20"/>
      <c r="T210" s="20"/>
      <c r="U210" s="20"/>
      <c r="V210" s="20"/>
      <c r="W210" s="20"/>
      <c r="X210" s="20"/>
      <c r="Y210" s="20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20"/>
      <c r="S211" s="20"/>
      <c r="T211" s="20"/>
      <c r="U211" s="20"/>
      <c r="V211" s="20"/>
      <c r="W211" s="20"/>
      <c r="X211" s="20"/>
      <c r="Y211" s="20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20"/>
      <c r="S212" s="20"/>
      <c r="T212" s="20"/>
      <c r="U212" s="20"/>
      <c r="V212" s="20"/>
      <c r="W212" s="20"/>
      <c r="X212" s="20"/>
      <c r="Y212" s="20"/>
    </row>
    <row r="213">
      <c r="A213" s="19"/>
      <c r="B213" s="19"/>
      <c r="C213" s="19"/>
      <c r="D213" s="19"/>
      <c r="E213" s="19"/>
      <c r="F213" s="20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20"/>
      <c r="S213" s="20"/>
      <c r="T213" s="20"/>
      <c r="U213" s="20"/>
      <c r="V213" s="20"/>
      <c r="W213" s="20"/>
      <c r="X213" s="20"/>
      <c r="Y213" s="20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20"/>
      <c r="S214" s="20"/>
      <c r="T214" s="20"/>
      <c r="U214" s="20"/>
      <c r="V214" s="20"/>
      <c r="W214" s="20"/>
      <c r="X214" s="20"/>
      <c r="Y214" s="20"/>
    </row>
    <row r="215">
      <c r="A215" s="19"/>
      <c r="B215" s="19"/>
      <c r="C215" s="19"/>
      <c r="D215" s="19"/>
      <c r="E215" s="19"/>
      <c r="F215" s="20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20"/>
      <c r="S215" s="20"/>
      <c r="T215" s="20"/>
      <c r="U215" s="20"/>
      <c r="V215" s="20"/>
      <c r="W215" s="20"/>
      <c r="X215" s="20"/>
      <c r="Y215" s="20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20"/>
      <c r="S216" s="20"/>
      <c r="T216" s="20"/>
      <c r="U216" s="20"/>
      <c r="V216" s="20"/>
      <c r="W216" s="20"/>
      <c r="X216" s="20"/>
      <c r="Y216" s="20"/>
    </row>
    <row r="217">
      <c r="A217" s="19"/>
      <c r="B217" s="19"/>
      <c r="C217" s="19"/>
      <c r="D217" s="19"/>
      <c r="E217" s="19"/>
      <c r="F217" s="20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20"/>
      <c r="S217" s="20"/>
      <c r="T217" s="20"/>
      <c r="U217" s="20"/>
      <c r="V217" s="20"/>
      <c r="W217" s="20"/>
      <c r="X217" s="20"/>
      <c r="Y217" s="20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20"/>
      <c r="S218" s="20"/>
      <c r="T218" s="20"/>
      <c r="U218" s="20"/>
      <c r="V218" s="20"/>
      <c r="W218" s="20"/>
      <c r="X218" s="20"/>
      <c r="Y218" s="20"/>
    </row>
    <row r="219">
      <c r="A219" s="19"/>
      <c r="B219" s="19"/>
      <c r="C219" s="19"/>
      <c r="D219" s="19"/>
      <c r="E219" s="19"/>
      <c r="F219" s="20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20"/>
      <c r="S219" s="20"/>
      <c r="T219" s="20"/>
      <c r="U219" s="20"/>
      <c r="V219" s="20"/>
      <c r="W219" s="20"/>
      <c r="X219" s="20"/>
      <c r="Y219" s="20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20"/>
      <c r="S220" s="20"/>
      <c r="T220" s="20"/>
      <c r="U220" s="20"/>
      <c r="V220" s="20"/>
      <c r="W220" s="20"/>
      <c r="X220" s="20"/>
      <c r="Y220" s="20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20"/>
      <c r="S221" s="20"/>
      <c r="T221" s="20"/>
      <c r="U221" s="20"/>
      <c r="V221" s="20"/>
      <c r="W221" s="20"/>
      <c r="X221" s="20"/>
      <c r="Y221" s="20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20"/>
      <c r="S222" s="20"/>
      <c r="T222" s="20"/>
      <c r="U222" s="20"/>
      <c r="V222" s="20"/>
      <c r="W222" s="20"/>
      <c r="X222" s="20"/>
      <c r="Y222" s="20"/>
    </row>
    <row r="223">
      <c r="A223" s="19"/>
      <c r="B223" s="19"/>
      <c r="C223" s="19"/>
      <c r="D223" s="19"/>
      <c r="E223" s="19"/>
      <c r="F223" s="20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20"/>
      <c r="S223" s="20"/>
      <c r="T223" s="20"/>
      <c r="U223" s="20"/>
      <c r="V223" s="20"/>
      <c r="W223" s="20"/>
      <c r="X223" s="20"/>
      <c r="Y223" s="20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20"/>
      <c r="S224" s="20"/>
      <c r="T224" s="20"/>
      <c r="U224" s="20"/>
      <c r="V224" s="20"/>
      <c r="W224" s="20"/>
      <c r="X224" s="20"/>
      <c r="Y224" s="20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20"/>
      <c r="S225" s="20"/>
      <c r="T225" s="20"/>
      <c r="U225" s="20"/>
      <c r="V225" s="20"/>
      <c r="W225" s="20"/>
      <c r="X225" s="20"/>
      <c r="Y225" s="20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20"/>
      <c r="S226" s="20"/>
      <c r="T226" s="20"/>
      <c r="U226" s="20"/>
      <c r="V226" s="20"/>
      <c r="W226" s="20"/>
      <c r="X226" s="20"/>
      <c r="Y226" s="20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20"/>
      <c r="S227" s="20"/>
      <c r="T227" s="20"/>
      <c r="U227" s="20"/>
      <c r="V227" s="20"/>
      <c r="W227" s="20"/>
      <c r="X227" s="20"/>
      <c r="Y227" s="20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20"/>
      <c r="S228" s="20"/>
      <c r="T228" s="20"/>
      <c r="U228" s="20"/>
      <c r="V228" s="20"/>
      <c r="W228" s="20"/>
      <c r="X228" s="20"/>
      <c r="Y228" s="20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20"/>
      <c r="S229" s="20"/>
      <c r="T229" s="20"/>
      <c r="U229" s="20"/>
      <c r="V229" s="20"/>
      <c r="W229" s="20"/>
      <c r="X229" s="20"/>
      <c r="Y229" s="20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20"/>
      <c r="S230" s="20"/>
      <c r="T230" s="20"/>
      <c r="U230" s="20"/>
      <c r="V230" s="20"/>
      <c r="W230" s="20"/>
      <c r="X230" s="20"/>
      <c r="Y230" s="20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20"/>
      <c r="S231" s="20"/>
      <c r="T231" s="20"/>
      <c r="U231" s="20"/>
      <c r="V231" s="20"/>
      <c r="W231" s="20"/>
      <c r="X231" s="20"/>
      <c r="Y231" s="20"/>
    </row>
    <row r="232">
      <c r="A232" s="19"/>
      <c r="B232" s="19"/>
      <c r="C232" s="19"/>
      <c r="D232" s="19"/>
      <c r="E232" s="19"/>
      <c r="F232" s="20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20"/>
      <c r="S232" s="20"/>
      <c r="T232" s="20"/>
      <c r="U232" s="20"/>
      <c r="V232" s="20"/>
      <c r="W232" s="20"/>
      <c r="X232" s="20"/>
      <c r="Y232" s="20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20"/>
      <c r="S233" s="20"/>
      <c r="T233" s="20"/>
      <c r="U233" s="20"/>
      <c r="V233" s="20"/>
      <c r="W233" s="20"/>
      <c r="X233" s="20"/>
      <c r="Y233" s="20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20"/>
      <c r="S234" s="20"/>
      <c r="T234" s="20"/>
      <c r="U234" s="20"/>
      <c r="V234" s="20"/>
      <c r="W234" s="20"/>
      <c r="X234" s="20"/>
      <c r="Y234" s="20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20"/>
      <c r="S235" s="20"/>
      <c r="T235" s="20"/>
      <c r="U235" s="20"/>
      <c r="V235" s="20"/>
      <c r="W235" s="20"/>
      <c r="X235" s="20"/>
      <c r="Y235" s="20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20"/>
      <c r="S236" s="20"/>
      <c r="T236" s="20"/>
      <c r="U236" s="20"/>
      <c r="V236" s="20"/>
      <c r="W236" s="20"/>
      <c r="X236" s="20"/>
      <c r="Y236" s="20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20"/>
      <c r="S237" s="20"/>
      <c r="T237" s="20"/>
      <c r="U237" s="20"/>
      <c r="V237" s="20"/>
      <c r="W237" s="20"/>
      <c r="X237" s="20"/>
      <c r="Y237" s="20"/>
    </row>
    <row r="238">
      <c r="A238" s="19"/>
      <c r="B238" s="19"/>
      <c r="C238" s="19"/>
      <c r="D238" s="19"/>
      <c r="E238" s="19"/>
      <c r="F238" s="20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20"/>
      <c r="S238" s="20"/>
      <c r="T238" s="20"/>
      <c r="U238" s="20"/>
      <c r="V238" s="20"/>
      <c r="W238" s="20"/>
      <c r="X238" s="20"/>
      <c r="Y238" s="20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20"/>
      <c r="S239" s="20"/>
      <c r="T239" s="20"/>
      <c r="U239" s="20"/>
      <c r="V239" s="20"/>
      <c r="W239" s="20"/>
      <c r="X239" s="20"/>
      <c r="Y239" s="20"/>
    </row>
    <row r="240">
      <c r="A240" s="19"/>
      <c r="B240" s="19"/>
      <c r="C240" s="19"/>
      <c r="D240" s="19"/>
      <c r="E240" s="19"/>
      <c r="F240" s="20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20"/>
      <c r="S240" s="20"/>
      <c r="T240" s="20"/>
      <c r="U240" s="20"/>
      <c r="V240" s="20"/>
      <c r="W240" s="20"/>
      <c r="X240" s="20"/>
      <c r="Y240" s="20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20"/>
      <c r="S241" s="20"/>
      <c r="T241" s="20"/>
      <c r="U241" s="20"/>
      <c r="V241" s="20"/>
      <c r="W241" s="20"/>
      <c r="X241" s="20"/>
      <c r="Y241" s="20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20"/>
      <c r="S242" s="20"/>
      <c r="T242" s="20"/>
      <c r="U242" s="20"/>
      <c r="V242" s="20"/>
      <c r="W242" s="20"/>
      <c r="X242" s="20"/>
      <c r="Y242" s="20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20"/>
      <c r="S243" s="20"/>
      <c r="T243" s="20"/>
      <c r="U243" s="20"/>
      <c r="V243" s="20"/>
      <c r="W243" s="20"/>
      <c r="X243" s="20"/>
      <c r="Y243" s="20"/>
    </row>
    <row r="244">
      <c r="A244" s="19"/>
      <c r="B244" s="19"/>
      <c r="C244" s="19"/>
      <c r="D244" s="19"/>
      <c r="E244" s="19"/>
      <c r="F244" s="20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20"/>
      <c r="S244" s="20"/>
      <c r="T244" s="20"/>
      <c r="U244" s="20"/>
      <c r="V244" s="20"/>
      <c r="W244" s="20"/>
      <c r="X244" s="20"/>
      <c r="Y244" s="20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20"/>
      <c r="S245" s="20"/>
      <c r="T245" s="20"/>
      <c r="U245" s="20"/>
      <c r="V245" s="20"/>
      <c r="W245" s="20"/>
      <c r="X245" s="20"/>
      <c r="Y245" s="20"/>
    </row>
    <row r="246">
      <c r="A246" s="19"/>
      <c r="B246" s="19"/>
      <c r="C246" s="19"/>
      <c r="D246" s="19"/>
      <c r="E246" s="19"/>
      <c r="F246" s="20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20"/>
      <c r="S246" s="20"/>
      <c r="T246" s="20"/>
      <c r="U246" s="20"/>
      <c r="V246" s="20"/>
      <c r="W246" s="20"/>
      <c r="X246" s="20"/>
      <c r="Y246" s="20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20"/>
      <c r="S247" s="20"/>
      <c r="T247" s="20"/>
      <c r="U247" s="20"/>
      <c r="V247" s="20"/>
      <c r="W247" s="20"/>
      <c r="X247" s="20"/>
      <c r="Y247" s="20"/>
    </row>
    <row r="248">
      <c r="A248" s="19"/>
      <c r="B248" s="19"/>
      <c r="C248" s="19"/>
      <c r="D248" s="19"/>
      <c r="E248" s="19"/>
      <c r="F248" s="20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20"/>
      <c r="S248" s="20"/>
      <c r="T248" s="20"/>
      <c r="U248" s="20"/>
      <c r="V248" s="20"/>
      <c r="W248" s="20"/>
      <c r="X248" s="20"/>
      <c r="Y248" s="20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20"/>
      <c r="S249" s="20"/>
      <c r="T249" s="20"/>
      <c r="U249" s="20"/>
      <c r="V249" s="20"/>
      <c r="W249" s="20"/>
      <c r="X249" s="20"/>
      <c r="Y249" s="20"/>
    </row>
    <row r="250">
      <c r="A250" s="19"/>
      <c r="B250" s="19"/>
      <c r="C250" s="19"/>
      <c r="D250" s="19"/>
      <c r="E250" s="19"/>
      <c r="F250" s="20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20"/>
      <c r="S250" s="20"/>
      <c r="T250" s="20"/>
      <c r="U250" s="20"/>
      <c r="V250" s="20"/>
      <c r="W250" s="20"/>
      <c r="X250" s="20"/>
      <c r="Y250" s="20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20"/>
      <c r="S251" s="20"/>
      <c r="T251" s="20"/>
      <c r="U251" s="20"/>
      <c r="V251" s="20"/>
      <c r="W251" s="20"/>
      <c r="X251" s="20"/>
      <c r="Y251" s="20"/>
    </row>
    <row r="252">
      <c r="A252" s="19"/>
      <c r="B252" s="19"/>
      <c r="C252" s="19"/>
      <c r="D252" s="19"/>
      <c r="E252" s="19"/>
      <c r="F252" s="20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20"/>
      <c r="S252" s="20"/>
      <c r="T252" s="20"/>
      <c r="U252" s="20"/>
      <c r="V252" s="20"/>
      <c r="W252" s="20"/>
      <c r="X252" s="20"/>
      <c r="Y252" s="20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20"/>
      <c r="S253" s="20"/>
      <c r="T253" s="20"/>
      <c r="U253" s="20"/>
      <c r="V253" s="20"/>
      <c r="W253" s="20"/>
      <c r="X253" s="20"/>
      <c r="Y253" s="20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20"/>
      <c r="S254" s="20"/>
      <c r="T254" s="20"/>
      <c r="U254" s="20"/>
      <c r="V254" s="20"/>
      <c r="W254" s="20"/>
      <c r="X254" s="20"/>
      <c r="Y254" s="20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20"/>
      <c r="S255" s="20"/>
      <c r="T255" s="20"/>
      <c r="U255" s="20"/>
      <c r="V255" s="20"/>
      <c r="W255" s="20"/>
      <c r="X255" s="20"/>
      <c r="Y255" s="20"/>
    </row>
    <row r="256">
      <c r="A256" s="19"/>
      <c r="B256" s="19"/>
      <c r="C256" s="19"/>
      <c r="D256" s="19"/>
      <c r="E256" s="19"/>
      <c r="F256" s="20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20"/>
      <c r="S256" s="20"/>
      <c r="T256" s="20"/>
      <c r="U256" s="20"/>
      <c r="V256" s="20"/>
      <c r="W256" s="20"/>
      <c r="X256" s="20"/>
      <c r="Y256" s="20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20"/>
      <c r="S257" s="20"/>
      <c r="T257" s="20"/>
      <c r="U257" s="20"/>
      <c r="V257" s="20"/>
      <c r="W257" s="20"/>
      <c r="X257" s="20"/>
      <c r="Y257" s="20"/>
    </row>
    <row r="258">
      <c r="A258" s="19"/>
      <c r="B258" s="19"/>
      <c r="C258" s="19"/>
      <c r="D258" s="19"/>
      <c r="E258" s="19"/>
      <c r="F258" s="20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20"/>
      <c r="S258" s="20"/>
      <c r="T258" s="20"/>
      <c r="U258" s="20"/>
      <c r="V258" s="20"/>
      <c r="W258" s="20"/>
      <c r="X258" s="20"/>
      <c r="Y258" s="20"/>
    </row>
    <row r="259">
      <c r="A259" s="19"/>
      <c r="B259" s="19"/>
      <c r="C259" s="19"/>
      <c r="D259" s="19"/>
      <c r="E259" s="19"/>
      <c r="F259" s="20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20"/>
      <c r="S259" s="20"/>
      <c r="T259" s="20"/>
      <c r="U259" s="20"/>
      <c r="V259" s="20"/>
      <c r="W259" s="20"/>
      <c r="X259" s="20"/>
      <c r="Y259" s="20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20"/>
      <c r="S260" s="20"/>
      <c r="T260" s="20"/>
      <c r="U260" s="20"/>
      <c r="V260" s="20"/>
      <c r="W260" s="20"/>
      <c r="X260" s="20"/>
      <c r="Y260" s="20"/>
    </row>
    <row r="261">
      <c r="A261" s="19"/>
      <c r="B261" s="19"/>
      <c r="C261" s="19"/>
      <c r="D261" s="19"/>
      <c r="E261" s="19"/>
      <c r="F261" s="20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20"/>
      <c r="S261" s="20"/>
      <c r="T261" s="20"/>
      <c r="U261" s="20"/>
      <c r="V261" s="20"/>
      <c r="W261" s="20"/>
      <c r="X261" s="20"/>
      <c r="Y261" s="20"/>
    </row>
    <row r="262">
      <c r="A262" s="19"/>
      <c r="B262" s="19"/>
      <c r="C262" s="19"/>
      <c r="D262" s="19"/>
      <c r="E262" s="19"/>
      <c r="F262" s="20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20"/>
      <c r="S262" s="20"/>
      <c r="T262" s="20"/>
      <c r="U262" s="20"/>
      <c r="V262" s="20"/>
      <c r="W262" s="20"/>
      <c r="X262" s="20"/>
      <c r="Y262" s="20"/>
    </row>
    <row r="263">
      <c r="A263" s="19"/>
      <c r="B263" s="19"/>
      <c r="C263" s="19"/>
      <c r="D263" s="19"/>
      <c r="E263" s="19"/>
      <c r="F263" s="20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20"/>
      <c r="S263" s="20"/>
      <c r="T263" s="20"/>
      <c r="U263" s="20"/>
      <c r="V263" s="20"/>
      <c r="W263" s="20"/>
      <c r="X263" s="20"/>
      <c r="Y263" s="20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20"/>
      <c r="S264" s="20"/>
      <c r="T264" s="20"/>
      <c r="U264" s="20"/>
      <c r="V264" s="20"/>
      <c r="W264" s="20"/>
      <c r="X264" s="20"/>
      <c r="Y264" s="20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20"/>
      <c r="S265" s="20"/>
      <c r="T265" s="20"/>
      <c r="U265" s="20"/>
      <c r="V265" s="20"/>
      <c r="W265" s="20"/>
      <c r="X265" s="20"/>
      <c r="Y265" s="20"/>
    </row>
    <row r="266">
      <c r="A266" s="19"/>
      <c r="B266" s="19"/>
      <c r="C266" s="19"/>
      <c r="D266" s="19"/>
      <c r="E266" s="19"/>
      <c r="F266" s="20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20"/>
      <c r="S266" s="20"/>
      <c r="T266" s="20"/>
      <c r="U266" s="20"/>
      <c r="V266" s="20"/>
      <c r="W266" s="20"/>
      <c r="X266" s="20"/>
      <c r="Y266" s="20"/>
    </row>
    <row r="267">
      <c r="A267" s="19"/>
      <c r="B267" s="19"/>
      <c r="C267" s="19"/>
      <c r="D267" s="19"/>
      <c r="E267" s="19"/>
      <c r="F267" s="20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20"/>
      <c r="S267" s="20"/>
      <c r="T267" s="20"/>
      <c r="U267" s="20"/>
      <c r="V267" s="20"/>
      <c r="W267" s="20"/>
      <c r="X267" s="20"/>
      <c r="Y267" s="20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20"/>
      <c r="S268" s="20"/>
      <c r="T268" s="20"/>
      <c r="U268" s="20"/>
      <c r="V268" s="20"/>
      <c r="W268" s="20"/>
      <c r="X268" s="20"/>
      <c r="Y268" s="20"/>
    </row>
    <row r="269">
      <c r="A269" s="19"/>
      <c r="B269" s="19"/>
      <c r="C269" s="19"/>
      <c r="D269" s="19"/>
      <c r="E269" s="19"/>
      <c r="F269" s="20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20"/>
      <c r="S269" s="20"/>
      <c r="T269" s="20"/>
      <c r="U269" s="20"/>
      <c r="V269" s="20"/>
      <c r="W269" s="20"/>
      <c r="X269" s="20"/>
      <c r="Y269" s="20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20"/>
      <c r="S270" s="20"/>
      <c r="T270" s="20"/>
      <c r="U270" s="20"/>
      <c r="V270" s="20"/>
      <c r="W270" s="20"/>
      <c r="X270" s="20"/>
      <c r="Y270" s="20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20"/>
      <c r="S271" s="20"/>
      <c r="T271" s="20"/>
      <c r="U271" s="20"/>
      <c r="V271" s="20"/>
      <c r="W271" s="20"/>
      <c r="X271" s="20"/>
      <c r="Y271" s="20"/>
    </row>
    <row r="272">
      <c r="A272" s="19"/>
      <c r="B272" s="19"/>
      <c r="C272" s="19"/>
      <c r="D272" s="19"/>
      <c r="E272" s="19"/>
      <c r="F272" s="20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20"/>
      <c r="S272" s="20"/>
      <c r="T272" s="20"/>
      <c r="U272" s="20"/>
      <c r="V272" s="20"/>
      <c r="W272" s="20"/>
      <c r="X272" s="20"/>
      <c r="Y272" s="20"/>
    </row>
    <row r="273">
      <c r="A273" s="19"/>
      <c r="B273" s="19"/>
      <c r="C273" s="19"/>
      <c r="D273" s="19"/>
      <c r="E273" s="19"/>
      <c r="F273" s="20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20"/>
      <c r="S273" s="20"/>
      <c r="T273" s="20"/>
      <c r="U273" s="20"/>
      <c r="V273" s="20"/>
      <c r="W273" s="20"/>
      <c r="X273" s="20"/>
      <c r="Y273" s="20"/>
    </row>
    <row r="274">
      <c r="A274" s="19"/>
      <c r="B274" s="19"/>
      <c r="C274" s="19"/>
      <c r="D274" s="19"/>
      <c r="E274" s="19"/>
      <c r="F274" s="20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20"/>
      <c r="S274" s="20"/>
      <c r="T274" s="20"/>
      <c r="U274" s="20"/>
      <c r="V274" s="20"/>
      <c r="W274" s="20"/>
      <c r="X274" s="20"/>
      <c r="Y274" s="20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20"/>
      <c r="S275" s="20"/>
      <c r="T275" s="20"/>
      <c r="U275" s="20"/>
      <c r="V275" s="20"/>
      <c r="W275" s="20"/>
      <c r="X275" s="20"/>
      <c r="Y275" s="20"/>
    </row>
    <row r="276">
      <c r="A276" s="19"/>
      <c r="B276" s="19"/>
      <c r="C276" s="19"/>
      <c r="D276" s="19"/>
      <c r="E276" s="19"/>
      <c r="F276" s="20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20"/>
      <c r="S276" s="20"/>
      <c r="T276" s="20"/>
      <c r="U276" s="20"/>
      <c r="V276" s="20"/>
      <c r="W276" s="20"/>
      <c r="X276" s="20"/>
      <c r="Y276" s="20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20"/>
      <c r="S277" s="20"/>
      <c r="T277" s="20"/>
      <c r="U277" s="20"/>
      <c r="V277" s="20"/>
      <c r="W277" s="20"/>
      <c r="X277" s="20"/>
      <c r="Y277" s="20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20"/>
      <c r="S278" s="20"/>
      <c r="T278" s="20"/>
      <c r="U278" s="20"/>
      <c r="V278" s="20"/>
      <c r="W278" s="20"/>
      <c r="X278" s="20"/>
      <c r="Y278" s="20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20"/>
      <c r="S279" s="20"/>
      <c r="T279" s="20"/>
      <c r="U279" s="20"/>
      <c r="V279" s="20"/>
      <c r="W279" s="20"/>
      <c r="X279" s="20"/>
      <c r="Y279" s="20"/>
    </row>
    <row r="280">
      <c r="A280" s="19"/>
      <c r="B280" s="19"/>
      <c r="C280" s="19"/>
      <c r="D280" s="19"/>
      <c r="E280" s="19"/>
      <c r="F280" s="20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20"/>
      <c r="S280" s="20"/>
      <c r="T280" s="20"/>
      <c r="U280" s="20"/>
      <c r="V280" s="20"/>
      <c r="W280" s="20"/>
      <c r="X280" s="20"/>
      <c r="Y280" s="20"/>
    </row>
    <row r="281">
      <c r="A281" s="19"/>
      <c r="B281" s="19"/>
      <c r="C281" s="19"/>
      <c r="D281" s="19"/>
      <c r="E281" s="19"/>
      <c r="F281" s="20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20"/>
      <c r="S281" s="20"/>
      <c r="T281" s="20"/>
      <c r="U281" s="20"/>
      <c r="V281" s="20"/>
      <c r="W281" s="20"/>
      <c r="X281" s="20"/>
      <c r="Y281" s="20"/>
    </row>
    <row r="282">
      <c r="A282" s="19"/>
      <c r="B282" s="19"/>
      <c r="C282" s="19"/>
      <c r="D282" s="19"/>
      <c r="E282" s="19"/>
      <c r="F282" s="20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20"/>
      <c r="S282" s="20"/>
      <c r="T282" s="20"/>
      <c r="U282" s="20"/>
      <c r="V282" s="20"/>
      <c r="W282" s="20"/>
      <c r="X282" s="20"/>
      <c r="Y282" s="20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20"/>
      <c r="S283" s="20"/>
      <c r="T283" s="20"/>
      <c r="U283" s="20"/>
      <c r="V283" s="20"/>
      <c r="W283" s="20"/>
      <c r="X283" s="20"/>
      <c r="Y283" s="20"/>
    </row>
    <row r="284">
      <c r="A284" s="19"/>
      <c r="B284" s="19"/>
      <c r="C284" s="19"/>
      <c r="D284" s="19"/>
      <c r="E284" s="19"/>
      <c r="F284" s="20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20"/>
      <c r="S284" s="20"/>
      <c r="T284" s="20"/>
      <c r="U284" s="20"/>
      <c r="V284" s="20"/>
      <c r="W284" s="20"/>
      <c r="X284" s="20"/>
      <c r="Y284" s="20"/>
    </row>
    <row r="285">
      <c r="A285" s="19"/>
      <c r="B285" s="19"/>
      <c r="C285" s="19"/>
      <c r="D285" s="19"/>
      <c r="E285" s="19"/>
      <c r="F285" s="20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20"/>
      <c r="S285" s="20"/>
      <c r="T285" s="20"/>
      <c r="U285" s="20"/>
      <c r="V285" s="20"/>
      <c r="W285" s="20"/>
      <c r="X285" s="20"/>
      <c r="Y285" s="20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20"/>
      <c r="S286" s="20"/>
      <c r="T286" s="20"/>
      <c r="U286" s="20"/>
      <c r="V286" s="20"/>
      <c r="W286" s="20"/>
      <c r="X286" s="20"/>
      <c r="Y286" s="20"/>
    </row>
    <row r="287">
      <c r="A287" s="19"/>
      <c r="B287" s="19"/>
      <c r="C287" s="19"/>
      <c r="D287" s="19"/>
      <c r="E287" s="19"/>
      <c r="F287" s="20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20"/>
      <c r="S287" s="20"/>
      <c r="T287" s="20"/>
      <c r="U287" s="20"/>
      <c r="V287" s="20"/>
      <c r="W287" s="20"/>
      <c r="X287" s="20"/>
      <c r="Y287" s="20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20"/>
      <c r="S288" s="20"/>
      <c r="T288" s="20"/>
      <c r="U288" s="20"/>
      <c r="V288" s="20"/>
      <c r="W288" s="20"/>
      <c r="X288" s="20"/>
      <c r="Y288" s="20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20"/>
      <c r="S289" s="20"/>
      <c r="T289" s="20"/>
      <c r="U289" s="20"/>
      <c r="V289" s="20"/>
      <c r="W289" s="20"/>
      <c r="X289" s="20"/>
      <c r="Y289" s="20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20"/>
      <c r="S290" s="20"/>
      <c r="T290" s="20"/>
      <c r="U290" s="20"/>
      <c r="V290" s="20"/>
      <c r="W290" s="20"/>
      <c r="X290" s="20"/>
      <c r="Y290" s="20"/>
    </row>
    <row r="291">
      <c r="A291" s="19"/>
      <c r="B291" s="19"/>
      <c r="C291" s="19"/>
      <c r="D291" s="19"/>
      <c r="E291" s="19"/>
      <c r="F291" s="20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20"/>
      <c r="S291" s="20"/>
      <c r="T291" s="20"/>
      <c r="U291" s="20"/>
      <c r="V291" s="20"/>
      <c r="W291" s="20"/>
      <c r="X291" s="20"/>
      <c r="Y291" s="20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20"/>
      <c r="S292" s="20"/>
      <c r="T292" s="20"/>
      <c r="U292" s="20"/>
      <c r="V292" s="20"/>
      <c r="W292" s="20"/>
      <c r="X292" s="20"/>
      <c r="Y292" s="20"/>
    </row>
    <row r="293">
      <c r="A293" s="19"/>
      <c r="B293" s="19"/>
      <c r="C293" s="19"/>
      <c r="D293" s="19"/>
      <c r="E293" s="19"/>
      <c r="F293" s="20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20"/>
      <c r="S293" s="20"/>
      <c r="T293" s="20"/>
      <c r="U293" s="20"/>
      <c r="V293" s="20"/>
      <c r="W293" s="20"/>
      <c r="X293" s="20"/>
      <c r="Y293" s="20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20"/>
      <c r="S294" s="20"/>
      <c r="T294" s="20"/>
      <c r="U294" s="20"/>
      <c r="V294" s="20"/>
      <c r="W294" s="20"/>
      <c r="X294" s="20"/>
      <c r="Y294" s="20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20"/>
      <c r="S295" s="20"/>
      <c r="T295" s="20"/>
      <c r="U295" s="20"/>
      <c r="V295" s="20"/>
      <c r="W295" s="20"/>
      <c r="X295" s="20"/>
      <c r="Y295" s="20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20"/>
      <c r="S296" s="20"/>
      <c r="T296" s="20"/>
      <c r="U296" s="20"/>
      <c r="V296" s="20"/>
      <c r="W296" s="20"/>
      <c r="X296" s="20"/>
      <c r="Y296" s="20"/>
    </row>
    <row r="297">
      <c r="A297" s="19"/>
      <c r="B297" s="19"/>
      <c r="C297" s="19"/>
      <c r="D297" s="19"/>
      <c r="E297" s="19"/>
      <c r="F297" s="20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20"/>
      <c r="S297" s="20"/>
      <c r="T297" s="20"/>
      <c r="U297" s="20"/>
      <c r="V297" s="20"/>
      <c r="W297" s="20"/>
      <c r="X297" s="20"/>
      <c r="Y297" s="20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20"/>
      <c r="S298" s="20"/>
      <c r="T298" s="20"/>
      <c r="U298" s="20"/>
      <c r="V298" s="20"/>
      <c r="W298" s="20"/>
      <c r="X298" s="20"/>
      <c r="Y298" s="20"/>
    </row>
    <row r="299">
      <c r="A299" s="19"/>
      <c r="B299" s="19"/>
      <c r="C299" s="19"/>
      <c r="D299" s="19"/>
      <c r="E299" s="19"/>
      <c r="F299" s="20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20"/>
      <c r="S299" s="20"/>
      <c r="T299" s="20"/>
      <c r="U299" s="20"/>
      <c r="V299" s="20"/>
      <c r="W299" s="20"/>
      <c r="X299" s="20"/>
      <c r="Y299" s="20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20"/>
      <c r="S300" s="20"/>
      <c r="T300" s="20"/>
      <c r="U300" s="20"/>
      <c r="V300" s="20"/>
      <c r="W300" s="20"/>
      <c r="X300" s="20"/>
      <c r="Y300" s="20"/>
    </row>
    <row r="301">
      <c r="A301" s="19"/>
      <c r="B301" s="19"/>
      <c r="C301" s="19"/>
      <c r="D301" s="19"/>
      <c r="E301" s="19"/>
      <c r="F301" s="20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20"/>
      <c r="S301" s="20"/>
      <c r="T301" s="20"/>
      <c r="U301" s="20"/>
      <c r="V301" s="20"/>
      <c r="W301" s="20"/>
      <c r="X301" s="20"/>
      <c r="Y301" s="20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20"/>
      <c r="S302" s="20"/>
      <c r="T302" s="20"/>
      <c r="U302" s="20"/>
      <c r="V302" s="20"/>
      <c r="W302" s="20"/>
      <c r="X302" s="20"/>
      <c r="Y302" s="20"/>
    </row>
    <row r="303">
      <c r="A303" s="19"/>
      <c r="B303" s="19"/>
      <c r="C303" s="19"/>
      <c r="D303" s="19"/>
      <c r="E303" s="19"/>
      <c r="F303" s="20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20"/>
      <c r="S303" s="20"/>
      <c r="T303" s="20"/>
      <c r="U303" s="20"/>
      <c r="V303" s="20"/>
      <c r="W303" s="20"/>
      <c r="X303" s="20"/>
      <c r="Y303" s="20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20"/>
      <c r="S304" s="20"/>
      <c r="T304" s="20"/>
      <c r="U304" s="20"/>
      <c r="V304" s="20"/>
      <c r="W304" s="20"/>
      <c r="X304" s="20"/>
      <c r="Y304" s="20"/>
    </row>
    <row r="305">
      <c r="A305" s="19"/>
      <c r="B305" s="19"/>
      <c r="C305" s="19"/>
      <c r="D305" s="19"/>
      <c r="E305" s="19"/>
      <c r="F305" s="20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20"/>
      <c r="S305" s="20"/>
      <c r="T305" s="20"/>
      <c r="U305" s="20"/>
      <c r="V305" s="20"/>
      <c r="W305" s="20"/>
      <c r="X305" s="20"/>
      <c r="Y305" s="20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20"/>
      <c r="S306" s="20"/>
      <c r="T306" s="20"/>
      <c r="U306" s="20"/>
      <c r="V306" s="20"/>
      <c r="W306" s="20"/>
      <c r="X306" s="20"/>
      <c r="Y306" s="20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20"/>
      <c r="S307" s="20"/>
      <c r="T307" s="20"/>
      <c r="U307" s="20"/>
      <c r="V307" s="20"/>
      <c r="W307" s="20"/>
      <c r="X307" s="20"/>
      <c r="Y307" s="20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20"/>
      <c r="S308" s="20"/>
      <c r="T308" s="20"/>
      <c r="U308" s="20"/>
      <c r="V308" s="20"/>
      <c r="W308" s="20"/>
      <c r="X308" s="20"/>
      <c r="Y308" s="20"/>
    </row>
    <row r="309">
      <c r="A309" s="19"/>
      <c r="B309" s="19"/>
      <c r="C309" s="19"/>
      <c r="D309" s="19"/>
      <c r="E309" s="19"/>
      <c r="F309" s="20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20"/>
      <c r="S309" s="20"/>
      <c r="T309" s="20"/>
      <c r="U309" s="20"/>
      <c r="V309" s="20"/>
      <c r="W309" s="20"/>
      <c r="X309" s="20"/>
      <c r="Y309" s="20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20"/>
      <c r="S310" s="20"/>
      <c r="T310" s="20"/>
      <c r="U310" s="20"/>
      <c r="V310" s="20"/>
      <c r="W310" s="20"/>
      <c r="X310" s="20"/>
      <c r="Y310" s="20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20"/>
      <c r="S311" s="20"/>
      <c r="T311" s="20"/>
      <c r="U311" s="20"/>
      <c r="V311" s="20"/>
      <c r="W311" s="20"/>
      <c r="X311" s="20"/>
      <c r="Y311" s="20"/>
    </row>
    <row r="312">
      <c r="A312" s="19"/>
      <c r="B312" s="19"/>
      <c r="C312" s="19"/>
      <c r="D312" s="19"/>
      <c r="E312" s="19"/>
      <c r="F312" s="20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20"/>
      <c r="S312" s="20"/>
      <c r="T312" s="20"/>
      <c r="U312" s="20"/>
      <c r="V312" s="20"/>
      <c r="W312" s="20"/>
      <c r="X312" s="20"/>
      <c r="Y312" s="20"/>
    </row>
    <row r="313">
      <c r="A313" s="19"/>
      <c r="B313" s="19"/>
      <c r="C313" s="19"/>
      <c r="D313" s="19"/>
      <c r="E313" s="19"/>
      <c r="F313" s="20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20"/>
      <c r="S313" s="20"/>
      <c r="T313" s="20"/>
      <c r="U313" s="20"/>
      <c r="V313" s="20"/>
      <c r="W313" s="20"/>
      <c r="X313" s="20"/>
      <c r="Y313" s="20"/>
    </row>
    <row r="314">
      <c r="A314" s="19"/>
      <c r="B314" s="19"/>
      <c r="C314" s="19"/>
      <c r="D314" s="19"/>
      <c r="E314" s="19"/>
      <c r="F314" s="20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20"/>
      <c r="S314" s="20"/>
      <c r="T314" s="20"/>
      <c r="U314" s="20"/>
      <c r="V314" s="20"/>
      <c r="W314" s="20"/>
      <c r="X314" s="20"/>
      <c r="Y314" s="20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20"/>
      <c r="S315" s="20"/>
      <c r="T315" s="20"/>
      <c r="U315" s="20"/>
      <c r="V315" s="20"/>
      <c r="W315" s="20"/>
      <c r="X315" s="20"/>
      <c r="Y315" s="20"/>
    </row>
    <row r="316">
      <c r="A316" s="19"/>
      <c r="B316" s="19"/>
      <c r="C316" s="19"/>
      <c r="D316" s="19"/>
      <c r="E316" s="19"/>
      <c r="F316" s="20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20"/>
      <c r="S316" s="20"/>
      <c r="T316" s="20"/>
      <c r="U316" s="20"/>
      <c r="V316" s="20"/>
      <c r="W316" s="20"/>
      <c r="X316" s="20"/>
      <c r="Y316" s="20"/>
    </row>
    <row r="317">
      <c r="A317" s="19"/>
      <c r="B317" s="19"/>
      <c r="C317" s="19"/>
      <c r="D317" s="19"/>
      <c r="E317" s="19"/>
      <c r="F317" s="20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20"/>
      <c r="S317" s="20"/>
      <c r="T317" s="20"/>
      <c r="U317" s="20"/>
      <c r="V317" s="20"/>
      <c r="W317" s="20"/>
      <c r="X317" s="20"/>
      <c r="Y317" s="20"/>
    </row>
    <row r="318">
      <c r="A318" s="19"/>
      <c r="B318" s="19"/>
      <c r="C318" s="19"/>
      <c r="D318" s="19"/>
      <c r="E318" s="19"/>
      <c r="F318" s="20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20"/>
      <c r="S318" s="20"/>
      <c r="T318" s="20"/>
      <c r="U318" s="20"/>
      <c r="V318" s="20"/>
      <c r="W318" s="20"/>
      <c r="X318" s="20"/>
      <c r="Y318" s="20"/>
    </row>
    <row r="319">
      <c r="A319" s="19"/>
      <c r="B319" s="19"/>
      <c r="C319" s="19"/>
      <c r="D319" s="19"/>
      <c r="E319" s="19"/>
      <c r="F319" s="20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20"/>
      <c r="S319" s="20"/>
      <c r="T319" s="20"/>
      <c r="U319" s="20"/>
      <c r="V319" s="20"/>
      <c r="W319" s="20"/>
      <c r="X319" s="20"/>
      <c r="Y319" s="20"/>
    </row>
    <row r="320">
      <c r="A320" s="19"/>
      <c r="B320" s="19"/>
      <c r="C320" s="19"/>
      <c r="D320" s="19"/>
      <c r="E320" s="19"/>
      <c r="F320" s="20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20"/>
      <c r="S320" s="20"/>
      <c r="T320" s="20"/>
      <c r="U320" s="20"/>
      <c r="V320" s="20"/>
      <c r="W320" s="20"/>
      <c r="X320" s="20"/>
      <c r="Y320" s="20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20"/>
      <c r="S321" s="20"/>
      <c r="T321" s="20"/>
      <c r="U321" s="20"/>
      <c r="V321" s="20"/>
      <c r="W321" s="20"/>
      <c r="X321" s="20"/>
      <c r="Y321" s="20"/>
    </row>
    <row r="322">
      <c r="A322" s="19"/>
      <c r="B322" s="19"/>
      <c r="C322" s="19"/>
      <c r="D322" s="19"/>
      <c r="E322" s="19"/>
      <c r="F322" s="20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20"/>
      <c r="S322" s="20"/>
      <c r="T322" s="20"/>
      <c r="U322" s="20"/>
      <c r="V322" s="20"/>
      <c r="W322" s="20"/>
      <c r="X322" s="20"/>
      <c r="Y322" s="20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20"/>
      <c r="S323" s="20"/>
      <c r="T323" s="20"/>
      <c r="U323" s="20"/>
      <c r="V323" s="20"/>
      <c r="W323" s="20"/>
      <c r="X323" s="20"/>
      <c r="Y323" s="20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20"/>
      <c r="S324" s="20"/>
      <c r="T324" s="20"/>
      <c r="U324" s="20"/>
      <c r="V324" s="20"/>
      <c r="W324" s="20"/>
      <c r="X324" s="20"/>
      <c r="Y324" s="20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20"/>
      <c r="S325" s="20"/>
      <c r="T325" s="20"/>
      <c r="U325" s="20"/>
      <c r="V325" s="20"/>
      <c r="W325" s="20"/>
      <c r="X325" s="20"/>
      <c r="Y325" s="20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20"/>
      <c r="S326" s="20"/>
      <c r="T326" s="20"/>
      <c r="U326" s="20"/>
      <c r="V326" s="20"/>
      <c r="W326" s="20"/>
      <c r="X326" s="20"/>
      <c r="Y326" s="20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20"/>
      <c r="S327" s="20"/>
      <c r="T327" s="20"/>
      <c r="U327" s="20"/>
      <c r="V327" s="20"/>
      <c r="W327" s="20"/>
      <c r="X327" s="20"/>
      <c r="Y327" s="20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20"/>
      <c r="S328" s="20"/>
      <c r="T328" s="20"/>
      <c r="U328" s="20"/>
      <c r="V328" s="20"/>
      <c r="W328" s="20"/>
      <c r="X328" s="20"/>
      <c r="Y328" s="20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20"/>
      <c r="S329" s="20"/>
      <c r="T329" s="20"/>
      <c r="U329" s="20"/>
      <c r="V329" s="20"/>
      <c r="W329" s="20"/>
      <c r="X329" s="20"/>
      <c r="Y329" s="20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20"/>
      <c r="S330" s="20"/>
      <c r="T330" s="20"/>
      <c r="U330" s="20"/>
      <c r="V330" s="20"/>
      <c r="W330" s="20"/>
      <c r="X330" s="20"/>
      <c r="Y330" s="20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20"/>
      <c r="S331" s="20"/>
      <c r="T331" s="20"/>
      <c r="U331" s="20"/>
      <c r="V331" s="20"/>
      <c r="W331" s="20"/>
      <c r="X331" s="20"/>
      <c r="Y331" s="20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20"/>
      <c r="S332" s="20"/>
      <c r="T332" s="20"/>
      <c r="U332" s="20"/>
      <c r="V332" s="20"/>
      <c r="W332" s="20"/>
      <c r="X332" s="20"/>
      <c r="Y332" s="20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20"/>
      <c r="S333" s="20"/>
      <c r="T333" s="20"/>
      <c r="U333" s="20"/>
      <c r="V333" s="20"/>
      <c r="W333" s="20"/>
      <c r="X333" s="20"/>
      <c r="Y333" s="20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20"/>
      <c r="S334" s="20"/>
      <c r="T334" s="20"/>
      <c r="U334" s="20"/>
      <c r="V334" s="20"/>
      <c r="W334" s="20"/>
      <c r="X334" s="20"/>
      <c r="Y334" s="20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20"/>
      <c r="S335" s="20"/>
      <c r="T335" s="20"/>
      <c r="U335" s="20"/>
      <c r="V335" s="20"/>
      <c r="W335" s="20"/>
      <c r="X335" s="20"/>
      <c r="Y335" s="20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20"/>
      <c r="S336" s="20"/>
      <c r="T336" s="20"/>
      <c r="U336" s="20"/>
      <c r="V336" s="20"/>
      <c r="W336" s="20"/>
      <c r="X336" s="20"/>
      <c r="Y336" s="20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20"/>
      <c r="S337" s="20"/>
      <c r="T337" s="20"/>
      <c r="U337" s="20"/>
      <c r="V337" s="20"/>
      <c r="W337" s="20"/>
      <c r="X337" s="20"/>
      <c r="Y337" s="20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20"/>
      <c r="S338" s="20"/>
      <c r="T338" s="20"/>
      <c r="U338" s="20"/>
      <c r="V338" s="20"/>
      <c r="W338" s="20"/>
      <c r="X338" s="20"/>
      <c r="Y338" s="20"/>
    </row>
    <row r="339">
      <c r="A339" s="19"/>
      <c r="B339" s="19"/>
      <c r="C339" s="19"/>
      <c r="D339" s="19"/>
      <c r="E339" s="19"/>
      <c r="F339" s="20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20"/>
      <c r="S339" s="20"/>
      <c r="T339" s="20"/>
      <c r="U339" s="20"/>
      <c r="V339" s="20"/>
      <c r="W339" s="20"/>
      <c r="X339" s="20"/>
      <c r="Y339" s="20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20"/>
      <c r="S340" s="20"/>
      <c r="T340" s="20"/>
      <c r="U340" s="20"/>
      <c r="V340" s="20"/>
      <c r="W340" s="20"/>
      <c r="X340" s="20"/>
      <c r="Y340" s="20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20"/>
      <c r="S341" s="20"/>
      <c r="T341" s="20"/>
      <c r="U341" s="20"/>
      <c r="V341" s="20"/>
      <c r="W341" s="20"/>
      <c r="X341" s="20"/>
      <c r="Y341" s="20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20"/>
      <c r="S342" s="20"/>
      <c r="T342" s="20"/>
      <c r="U342" s="20"/>
      <c r="V342" s="20"/>
      <c r="W342" s="20"/>
      <c r="X342" s="20"/>
      <c r="Y342" s="20"/>
    </row>
    <row r="343">
      <c r="A343" s="19"/>
      <c r="B343" s="19"/>
      <c r="C343" s="19"/>
      <c r="D343" s="19"/>
      <c r="E343" s="19"/>
      <c r="F343" s="20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20"/>
      <c r="S343" s="20"/>
      <c r="T343" s="20"/>
      <c r="U343" s="20"/>
      <c r="V343" s="20"/>
      <c r="W343" s="20"/>
      <c r="X343" s="20"/>
      <c r="Y343" s="20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20"/>
      <c r="S344" s="20"/>
      <c r="T344" s="20"/>
      <c r="U344" s="20"/>
      <c r="V344" s="20"/>
      <c r="W344" s="20"/>
      <c r="X344" s="20"/>
      <c r="Y344" s="20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20"/>
      <c r="S345" s="20"/>
      <c r="T345" s="20"/>
      <c r="U345" s="20"/>
      <c r="V345" s="20"/>
      <c r="W345" s="20"/>
      <c r="X345" s="20"/>
      <c r="Y345" s="20"/>
    </row>
    <row r="346">
      <c r="A346" s="19"/>
      <c r="B346" s="19"/>
      <c r="C346" s="19"/>
      <c r="D346" s="19"/>
      <c r="E346" s="19"/>
      <c r="F346" s="20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20"/>
      <c r="S346" s="20"/>
      <c r="T346" s="20"/>
      <c r="U346" s="20"/>
      <c r="V346" s="20"/>
      <c r="W346" s="20"/>
      <c r="X346" s="20"/>
      <c r="Y346" s="20"/>
    </row>
    <row r="347">
      <c r="A347" s="19"/>
      <c r="B347" s="19"/>
      <c r="C347" s="19"/>
      <c r="D347" s="19"/>
      <c r="E347" s="19"/>
      <c r="F347" s="20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20"/>
      <c r="S347" s="20"/>
      <c r="T347" s="20"/>
      <c r="U347" s="20"/>
      <c r="V347" s="20"/>
      <c r="W347" s="20"/>
      <c r="X347" s="20"/>
      <c r="Y347" s="20"/>
    </row>
    <row r="348">
      <c r="A348" s="19"/>
      <c r="B348" s="19"/>
      <c r="C348" s="19"/>
      <c r="D348" s="19"/>
      <c r="E348" s="19"/>
      <c r="F348" s="20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20"/>
      <c r="S348" s="20"/>
      <c r="T348" s="20"/>
      <c r="U348" s="20"/>
      <c r="V348" s="20"/>
      <c r="W348" s="20"/>
      <c r="X348" s="20"/>
      <c r="Y348" s="20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20"/>
      <c r="S349" s="20"/>
      <c r="T349" s="20"/>
      <c r="U349" s="20"/>
      <c r="V349" s="20"/>
      <c r="W349" s="20"/>
      <c r="X349" s="20"/>
      <c r="Y349" s="20"/>
    </row>
    <row r="350">
      <c r="A350" s="19"/>
      <c r="B350" s="19"/>
      <c r="C350" s="19"/>
      <c r="D350" s="19"/>
      <c r="E350" s="19"/>
      <c r="F350" s="20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20"/>
      <c r="S350" s="20"/>
      <c r="T350" s="20"/>
      <c r="U350" s="20"/>
      <c r="V350" s="20"/>
      <c r="W350" s="20"/>
      <c r="X350" s="20"/>
      <c r="Y350" s="20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20"/>
      <c r="S351" s="20"/>
      <c r="T351" s="20"/>
      <c r="U351" s="20"/>
      <c r="V351" s="20"/>
      <c r="W351" s="20"/>
      <c r="X351" s="20"/>
      <c r="Y351" s="20"/>
    </row>
    <row r="352">
      <c r="A352" s="19"/>
      <c r="B352" s="19"/>
      <c r="C352" s="19"/>
      <c r="D352" s="19"/>
      <c r="E352" s="19"/>
      <c r="F352" s="20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20"/>
      <c r="S352" s="20"/>
      <c r="T352" s="20"/>
      <c r="U352" s="20"/>
      <c r="V352" s="20"/>
      <c r="W352" s="20"/>
      <c r="X352" s="20"/>
      <c r="Y352" s="20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20"/>
      <c r="S353" s="20"/>
      <c r="T353" s="20"/>
      <c r="U353" s="20"/>
      <c r="V353" s="20"/>
      <c r="W353" s="20"/>
      <c r="X353" s="20"/>
      <c r="Y353" s="20"/>
    </row>
    <row r="354">
      <c r="A354" s="19"/>
      <c r="B354" s="19"/>
      <c r="C354" s="19"/>
      <c r="D354" s="19"/>
      <c r="E354" s="19"/>
      <c r="F354" s="20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20"/>
      <c r="S354" s="20"/>
      <c r="T354" s="20"/>
      <c r="U354" s="20"/>
      <c r="V354" s="20"/>
      <c r="W354" s="20"/>
      <c r="X354" s="20"/>
      <c r="Y354" s="20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20"/>
      <c r="S355" s="20"/>
      <c r="T355" s="20"/>
      <c r="U355" s="20"/>
      <c r="V355" s="20"/>
      <c r="W355" s="20"/>
      <c r="X355" s="20"/>
      <c r="Y355" s="20"/>
    </row>
    <row r="356">
      <c r="A356" s="19"/>
      <c r="B356" s="19"/>
      <c r="C356" s="19"/>
      <c r="D356" s="19"/>
      <c r="E356" s="19"/>
      <c r="F356" s="20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20"/>
      <c r="S356" s="20"/>
      <c r="T356" s="20"/>
      <c r="U356" s="20"/>
      <c r="V356" s="20"/>
      <c r="W356" s="20"/>
      <c r="X356" s="20"/>
      <c r="Y356" s="20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20"/>
      <c r="S357" s="20"/>
      <c r="T357" s="20"/>
      <c r="U357" s="20"/>
      <c r="V357" s="20"/>
      <c r="W357" s="20"/>
      <c r="X357" s="20"/>
      <c r="Y357" s="20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20"/>
      <c r="S358" s="20"/>
      <c r="T358" s="20"/>
      <c r="U358" s="20"/>
      <c r="V358" s="20"/>
      <c r="W358" s="20"/>
      <c r="X358" s="20"/>
      <c r="Y358" s="20"/>
    </row>
    <row r="359">
      <c r="A359" s="19"/>
      <c r="B359" s="19"/>
      <c r="C359" s="19"/>
      <c r="D359" s="19"/>
      <c r="E359" s="19"/>
      <c r="F359" s="20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20"/>
      <c r="S359" s="20"/>
      <c r="T359" s="20"/>
      <c r="U359" s="20"/>
      <c r="V359" s="20"/>
      <c r="W359" s="20"/>
      <c r="X359" s="20"/>
      <c r="Y359" s="20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20"/>
      <c r="S360" s="20"/>
      <c r="T360" s="20"/>
      <c r="U360" s="20"/>
      <c r="V360" s="20"/>
      <c r="W360" s="20"/>
      <c r="X360" s="20"/>
      <c r="Y360" s="20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20"/>
      <c r="S361" s="20"/>
      <c r="T361" s="20"/>
      <c r="U361" s="20"/>
      <c r="V361" s="20"/>
      <c r="W361" s="20"/>
      <c r="X361" s="20"/>
      <c r="Y361" s="20"/>
    </row>
    <row r="362">
      <c r="A362" s="19"/>
      <c r="B362" s="19"/>
      <c r="C362" s="19"/>
      <c r="D362" s="19"/>
      <c r="E362" s="19"/>
      <c r="F362" s="20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20"/>
      <c r="S362" s="20"/>
      <c r="T362" s="20"/>
      <c r="U362" s="20"/>
      <c r="V362" s="20"/>
      <c r="W362" s="20"/>
      <c r="X362" s="20"/>
      <c r="Y362" s="20"/>
    </row>
    <row r="363">
      <c r="A363" s="19"/>
      <c r="B363" s="19"/>
      <c r="C363" s="19"/>
      <c r="D363" s="19"/>
      <c r="E363" s="19"/>
      <c r="F363" s="20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20"/>
      <c r="S363" s="20"/>
      <c r="T363" s="20"/>
      <c r="U363" s="20"/>
      <c r="V363" s="20"/>
      <c r="W363" s="20"/>
      <c r="X363" s="20"/>
      <c r="Y363" s="20"/>
    </row>
    <row r="364">
      <c r="A364" s="19"/>
      <c r="B364" s="19"/>
      <c r="C364" s="19"/>
      <c r="D364" s="19"/>
      <c r="E364" s="19"/>
      <c r="F364" s="20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20"/>
      <c r="S364" s="20"/>
      <c r="T364" s="20"/>
      <c r="U364" s="20"/>
      <c r="V364" s="20"/>
      <c r="W364" s="20"/>
      <c r="X364" s="20"/>
      <c r="Y364" s="20"/>
    </row>
    <row r="365">
      <c r="A365" s="19"/>
      <c r="B365" s="19"/>
      <c r="C365" s="19"/>
      <c r="D365" s="19"/>
      <c r="E365" s="19"/>
      <c r="F365" s="20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20"/>
      <c r="S365" s="20"/>
      <c r="T365" s="20"/>
      <c r="U365" s="20"/>
      <c r="V365" s="20"/>
      <c r="W365" s="20"/>
      <c r="X365" s="20"/>
      <c r="Y365" s="20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20"/>
      <c r="S366" s="20"/>
      <c r="T366" s="20"/>
      <c r="U366" s="20"/>
      <c r="V366" s="20"/>
      <c r="W366" s="20"/>
      <c r="X366" s="20"/>
      <c r="Y366" s="20"/>
    </row>
    <row r="367">
      <c r="A367" s="19"/>
      <c r="B367" s="19"/>
      <c r="C367" s="19"/>
      <c r="D367" s="19"/>
      <c r="E367" s="19"/>
      <c r="F367" s="20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20"/>
      <c r="S367" s="20"/>
      <c r="T367" s="20"/>
      <c r="U367" s="20"/>
      <c r="V367" s="20"/>
      <c r="W367" s="20"/>
      <c r="X367" s="20"/>
      <c r="Y367" s="20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20"/>
      <c r="S368" s="20"/>
      <c r="T368" s="20"/>
      <c r="U368" s="20"/>
      <c r="V368" s="20"/>
      <c r="W368" s="20"/>
      <c r="X368" s="20"/>
      <c r="Y368" s="20"/>
    </row>
    <row r="369">
      <c r="A369" s="19"/>
      <c r="B369" s="19"/>
      <c r="C369" s="19"/>
      <c r="D369" s="19"/>
      <c r="E369" s="19"/>
      <c r="F369" s="20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20"/>
      <c r="S369" s="20"/>
      <c r="T369" s="20"/>
      <c r="U369" s="20"/>
      <c r="V369" s="20"/>
      <c r="W369" s="20"/>
      <c r="X369" s="20"/>
      <c r="Y369" s="20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20"/>
      <c r="S370" s="20"/>
      <c r="T370" s="20"/>
      <c r="U370" s="20"/>
      <c r="V370" s="20"/>
      <c r="W370" s="20"/>
      <c r="X370" s="20"/>
      <c r="Y370" s="20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20"/>
      <c r="S371" s="20"/>
      <c r="T371" s="20"/>
      <c r="U371" s="20"/>
      <c r="V371" s="20"/>
      <c r="W371" s="20"/>
      <c r="X371" s="20"/>
      <c r="Y371" s="20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20"/>
      <c r="S372" s="20"/>
      <c r="T372" s="20"/>
      <c r="U372" s="20"/>
      <c r="V372" s="20"/>
      <c r="W372" s="20"/>
      <c r="X372" s="20"/>
      <c r="Y372" s="20"/>
    </row>
    <row r="373">
      <c r="A373" s="19"/>
      <c r="B373" s="19"/>
      <c r="C373" s="19"/>
      <c r="D373" s="19"/>
      <c r="E373" s="19"/>
      <c r="F373" s="20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20"/>
      <c r="S373" s="20"/>
      <c r="T373" s="20"/>
      <c r="U373" s="20"/>
      <c r="V373" s="20"/>
      <c r="W373" s="20"/>
      <c r="X373" s="20"/>
      <c r="Y373" s="20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20"/>
      <c r="S374" s="20"/>
      <c r="T374" s="20"/>
      <c r="U374" s="20"/>
      <c r="V374" s="20"/>
      <c r="W374" s="20"/>
      <c r="X374" s="20"/>
      <c r="Y374" s="20"/>
    </row>
    <row r="375">
      <c r="A375" s="19"/>
      <c r="B375" s="19"/>
      <c r="C375" s="19"/>
      <c r="D375" s="19"/>
      <c r="E375" s="19"/>
      <c r="F375" s="20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20"/>
      <c r="S375" s="20"/>
      <c r="T375" s="20"/>
      <c r="U375" s="20"/>
      <c r="V375" s="20"/>
      <c r="W375" s="20"/>
      <c r="X375" s="20"/>
      <c r="Y375" s="20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20"/>
      <c r="S376" s="20"/>
      <c r="T376" s="20"/>
      <c r="U376" s="20"/>
      <c r="V376" s="20"/>
      <c r="W376" s="20"/>
      <c r="X376" s="20"/>
      <c r="Y376" s="20"/>
    </row>
    <row r="377">
      <c r="A377" s="19"/>
      <c r="B377" s="19"/>
      <c r="C377" s="19"/>
      <c r="D377" s="19"/>
      <c r="E377" s="19"/>
      <c r="F377" s="20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20"/>
      <c r="S377" s="20"/>
      <c r="T377" s="20"/>
      <c r="U377" s="20"/>
      <c r="V377" s="20"/>
      <c r="W377" s="20"/>
      <c r="X377" s="20"/>
      <c r="Y377" s="20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20"/>
      <c r="S378" s="20"/>
      <c r="T378" s="20"/>
      <c r="U378" s="20"/>
      <c r="V378" s="20"/>
      <c r="W378" s="20"/>
      <c r="X378" s="20"/>
      <c r="Y378" s="20"/>
    </row>
    <row r="379">
      <c r="A379" s="19"/>
      <c r="B379" s="19"/>
      <c r="C379" s="19"/>
      <c r="D379" s="19"/>
      <c r="E379" s="19"/>
      <c r="F379" s="20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20"/>
      <c r="S379" s="20"/>
      <c r="T379" s="20"/>
      <c r="U379" s="20"/>
      <c r="V379" s="20"/>
      <c r="W379" s="20"/>
      <c r="X379" s="20"/>
      <c r="Y379" s="20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20"/>
      <c r="S380" s="20"/>
      <c r="T380" s="20"/>
      <c r="U380" s="20"/>
      <c r="V380" s="20"/>
      <c r="W380" s="20"/>
      <c r="X380" s="20"/>
      <c r="Y380" s="20"/>
    </row>
    <row r="381">
      <c r="A381" s="19"/>
      <c r="B381" s="19"/>
      <c r="C381" s="19"/>
      <c r="D381" s="19"/>
      <c r="E381" s="19"/>
      <c r="F381" s="20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20"/>
      <c r="S381" s="20"/>
      <c r="T381" s="20"/>
      <c r="U381" s="20"/>
      <c r="V381" s="20"/>
      <c r="W381" s="20"/>
      <c r="X381" s="20"/>
      <c r="Y381" s="20"/>
    </row>
    <row r="382">
      <c r="A382" s="19"/>
      <c r="B382" s="19"/>
      <c r="C382" s="19"/>
      <c r="D382" s="19"/>
      <c r="E382" s="19"/>
      <c r="F382" s="20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20"/>
      <c r="S382" s="20"/>
      <c r="T382" s="20"/>
      <c r="U382" s="20"/>
      <c r="V382" s="20"/>
      <c r="W382" s="20"/>
      <c r="X382" s="20"/>
      <c r="Y382" s="20"/>
    </row>
    <row r="383">
      <c r="A383" s="19"/>
      <c r="B383" s="19"/>
      <c r="C383" s="19"/>
      <c r="D383" s="19"/>
      <c r="E383" s="19"/>
      <c r="F383" s="20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20"/>
      <c r="S383" s="20"/>
      <c r="T383" s="20"/>
      <c r="U383" s="20"/>
      <c r="V383" s="20"/>
      <c r="W383" s="20"/>
      <c r="X383" s="20"/>
      <c r="Y383" s="20"/>
    </row>
    <row r="384">
      <c r="A384" s="19"/>
      <c r="B384" s="19"/>
      <c r="C384" s="19"/>
      <c r="D384" s="19"/>
      <c r="E384" s="19"/>
      <c r="F384" s="20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20"/>
      <c r="S384" s="20"/>
      <c r="T384" s="20"/>
      <c r="U384" s="20"/>
      <c r="V384" s="20"/>
      <c r="W384" s="20"/>
      <c r="X384" s="20"/>
      <c r="Y384" s="20"/>
    </row>
    <row r="385">
      <c r="A385" s="19"/>
      <c r="B385" s="19"/>
      <c r="C385" s="19"/>
      <c r="D385" s="19"/>
      <c r="E385" s="19"/>
      <c r="F385" s="20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20"/>
      <c r="S385" s="20"/>
      <c r="T385" s="20"/>
      <c r="U385" s="20"/>
      <c r="V385" s="20"/>
      <c r="W385" s="20"/>
      <c r="X385" s="20"/>
      <c r="Y385" s="20"/>
    </row>
    <row r="386">
      <c r="A386" s="19"/>
      <c r="B386" s="19"/>
      <c r="C386" s="19"/>
      <c r="D386" s="19"/>
      <c r="E386" s="19"/>
      <c r="F386" s="20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20"/>
      <c r="S386" s="20"/>
      <c r="T386" s="20"/>
      <c r="U386" s="20"/>
      <c r="V386" s="20"/>
      <c r="W386" s="20"/>
      <c r="X386" s="20"/>
      <c r="Y386" s="20"/>
    </row>
    <row r="387">
      <c r="A387" s="19"/>
      <c r="B387" s="19"/>
      <c r="C387" s="19"/>
      <c r="D387" s="19"/>
      <c r="E387" s="19"/>
      <c r="F387" s="20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20"/>
      <c r="S387" s="20"/>
      <c r="T387" s="20"/>
      <c r="U387" s="20"/>
      <c r="V387" s="20"/>
      <c r="W387" s="20"/>
      <c r="X387" s="20"/>
      <c r="Y387" s="20"/>
    </row>
    <row r="388">
      <c r="A388" s="19"/>
      <c r="B388" s="19"/>
      <c r="C388" s="19"/>
      <c r="D388" s="19"/>
      <c r="E388" s="19"/>
      <c r="F388" s="20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20"/>
      <c r="S388" s="20"/>
      <c r="T388" s="20"/>
      <c r="U388" s="20"/>
      <c r="V388" s="20"/>
      <c r="W388" s="20"/>
      <c r="X388" s="20"/>
      <c r="Y388" s="20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20"/>
      <c r="S389" s="20"/>
      <c r="T389" s="20"/>
      <c r="U389" s="20"/>
      <c r="V389" s="20"/>
      <c r="W389" s="20"/>
      <c r="X389" s="20"/>
      <c r="Y389" s="20"/>
    </row>
    <row r="390">
      <c r="A390" s="19"/>
      <c r="B390" s="19"/>
      <c r="C390" s="19"/>
      <c r="D390" s="19"/>
      <c r="E390" s="19"/>
      <c r="F390" s="20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20"/>
      <c r="S390" s="20"/>
      <c r="T390" s="20"/>
      <c r="U390" s="20"/>
      <c r="V390" s="20"/>
      <c r="W390" s="20"/>
      <c r="X390" s="20"/>
      <c r="Y390" s="20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20"/>
      <c r="S391" s="20"/>
      <c r="T391" s="20"/>
      <c r="U391" s="20"/>
      <c r="V391" s="20"/>
      <c r="W391" s="20"/>
      <c r="X391" s="20"/>
      <c r="Y391" s="20"/>
    </row>
    <row r="392">
      <c r="A392" s="19"/>
      <c r="B392" s="19"/>
      <c r="C392" s="19"/>
      <c r="D392" s="19"/>
      <c r="E392" s="19"/>
      <c r="F392" s="20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20"/>
      <c r="S392" s="20"/>
      <c r="T392" s="20"/>
      <c r="U392" s="20"/>
      <c r="V392" s="20"/>
      <c r="W392" s="20"/>
      <c r="X392" s="20"/>
      <c r="Y392" s="20"/>
    </row>
    <row r="393">
      <c r="A393" s="19"/>
      <c r="B393" s="19"/>
      <c r="C393" s="19"/>
      <c r="D393" s="19"/>
      <c r="E393" s="19"/>
      <c r="F393" s="20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20"/>
      <c r="S393" s="20"/>
      <c r="T393" s="20"/>
      <c r="U393" s="20"/>
      <c r="V393" s="20"/>
      <c r="W393" s="20"/>
      <c r="X393" s="20"/>
      <c r="Y393" s="20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20"/>
      <c r="S394" s="20"/>
      <c r="T394" s="20"/>
      <c r="U394" s="20"/>
      <c r="V394" s="20"/>
      <c r="W394" s="20"/>
      <c r="X394" s="20"/>
      <c r="Y394" s="20"/>
    </row>
    <row r="395">
      <c r="A395" s="19"/>
      <c r="B395" s="19"/>
      <c r="C395" s="19"/>
      <c r="D395" s="19"/>
      <c r="E395" s="19"/>
      <c r="F395" s="20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20"/>
      <c r="S395" s="20"/>
      <c r="T395" s="20"/>
      <c r="U395" s="20"/>
      <c r="V395" s="20"/>
      <c r="W395" s="20"/>
      <c r="X395" s="20"/>
      <c r="Y395" s="20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20"/>
      <c r="S396" s="20"/>
      <c r="T396" s="20"/>
      <c r="U396" s="20"/>
      <c r="V396" s="20"/>
      <c r="W396" s="20"/>
      <c r="X396" s="20"/>
      <c r="Y396" s="20"/>
    </row>
    <row r="397">
      <c r="A397" s="19"/>
      <c r="B397" s="19"/>
      <c r="C397" s="19"/>
      <c r="D397" s="19"/>
      <c r="E397" s="19"/>
      <c r="F397" s="20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20"/>
      <c r="S397" s="20"/>
      <c r="T397" s="20"/>
      <c r="U397" s="20"/>
      <c r="V397" s="20"/>
      <c r="W397" s="20"/>
      <c r="X397" s="20"/>
      <c r="Y397" s="20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20"/>
      <c r="S398" s="20"/>
      <c r="T398" s="20"/>
      <c r="U398" s="20"/>
      <c r="V398" s="20"/>
      <c r="W398" s="20"/>
      <c r="X398" s="20"/>
      <c r="Y398" s="20"/>
    </row>
    <row r="399">
      <c r="A399" s="19"/>
      <c r="B399" s="19"/>
      <c r="C399" s="19"/>
      <c r="D399" s="19"/>
      <c r="E399" s="19"/>
      <c r="F399" s="20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20"/>
      <c r="S399" s="20"/>
      <c r="T399" s="20"/>
      <c r="U399" s="20"/>
      <c r="V399" s="20"/>
      <c r="W399" s="20"/>
      <c r="X399" s="20"/>
      <c r="Y399" s="20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20"/>
      <c r="S400" s="20"/>
      <c r="T400" s="20"/>
      <c r="U400" s="20"/>
      <c r="V400" s="20"/>
      <c r="W400" s="20"/>
      <c r="X400" s="20"/>
      <c r="Y400" s="20"/>
    </row>
    <row r="401">
      <c r="A401" s="19"/>
      <c r="B401" s="19"/>
      <c r="C401" s="19"/>
      <c r="D401" s="19"/>
      <c r="E401" s="19"/>
      <c r="F401" s="20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20"/>
      <c r="S401" s="20"/>
      <c r="T401" s="20"/>
      <c r="U401" s="20"/>
      <c r="V401" s="20"/>
      <c r="W401" s="20"/>
      <c r="X401" s="20"/>
      <c r="Y401" s="20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20"/>
      <c r="S402" s="20"/>
      <c r="T402" s="20"/>
      <c r="U402" s="20"/>
      <c r="V402" s="20"/>
      <c r="W402" s="20"/>
      <c r="X402" s="20"/>
      <c r="Y402" s="20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20"/>
      <c r="S403" s="20"/>
      <c r="T403" s="20"/>
      <c r="U403" s="20"/>
      <c r="V403" s="20"/>
      <c r="W403" s="20"/>
      <c r="X403" s="20"/>
      <c r="Y403" s="20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20"/>
      <c r="S404" s="20"/>
      <c r="T404" s="20"/>
      <c r="U404" s="20"/>
      <c r="V404" s="20"/>
      <c r="W404" s="20"/>
      <c r="X404" s="20"/>
      <c r="Y404" s="20"/>
    </row>
    <row r="405">
      <c r="A405" s="19"/>
      <c r="B405" s="19"/>
      <c r="C405" s="19"/>
      <c r="D405" s="19"/>
      <c r="E405" s="19"/>
      <c r="F405" s="20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20"/>
      <c r="S405" s="20"/>
      <c r="T405" s="20"/>
      <c r="U405" s="20"/>
      <c r="V405" s="20"/>
      <c r="W405" s="20"/>
      <c r="X405" s="20"/>
      <c r="Y405" s="20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20"/>
      <c r="S406" s="20"/>
      <c r="T406" s="20"/>
      <c r="U406" s="20"/>
      <c r="V406" s="20"/>
      <c r="W406" s="20"/>
      <c r="X406" s="20"/>
      <c r="Y406" s="20"/>
    </row>
    <row r="407">
      <c r="A407" s="19"/>
      <c r="B407" s="19"/>
      <c r="C407" s="19"/>
      <c r="D407" s="19"/>
      <c r="E407" s="19"/>
      <c r="F407" s="20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20"/>
      <c r="S407" s="20"/>
      <c r="T407" s="20"/>
      <c r="U407" s="20"/>
      <c r="V407" s="20"/>
      <c r="W407" s="20"/>
      <c r="X407" s="20"/>
      <c r="Y407" s="20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20"/>
      <c r="S408" s="20"/>
      <c r="T408" s="20"/>
      <c r="U408" s="20"/>
      <c r="V408" s="20"/>
      <c r="W408" s="20"/>
      <c r="X408" s="20"/>
      <c r="Y408" s="20"/>
    </row>
    <row r="409">
      <c r="A409" s="19"/>
      <c r="B409" s="19"/>
      <c r="C409" s="19"/>
      <c r="D409" s="19"/>
      <c r="E409" s="19"/>
      <c r="F409" s="20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20"/>
      <c r="S409" s="20"/>
      <c r="T409" s="20"/>
      <c r="U409" s="20"/>
      <c r="V409" s="20"/>
      <c r="W409" s="20"/>
      <c r="X409" s="20"/>
      <c r="Y409" s="20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20"/>
      <c r="S410" s="20"/>
      <c r="T410" s="20"/>
      <c r="U410" s="20"/>
      <c r="V410" s="20"/>
      <c r="W410" s="20"/>
      <c r="X410" s="20"/>
      <c r="Y410" s="20"/>
    </row>
    <row r="411">
      <c r="A411" s="19"/>
      <c r="B411" s="19"/>
      <c r="C411" s="19"/>
      <c r="D411" s="19"/>
      <c r="E411" s="19"/>
      <c r="F411" s="20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20"/>
      <c r="S411" s="20"/>
      <c r="T411" s="20"/>
      <c r="U411" s="20"/>
      <c r="V411" s="20"/>
      <c r="W411" s="20"/>
      <c r="X411" s="20"/>
      <c r="Y411" s="20"/>
    </row>
    <row r="412">
      <c r="A412" s="19"/>
      <c r="B412" s="19"/>
      <c r="C412" s="19"/>
      <c r="D412" s="19"/>
      <c r="E412" s="19"/>
      <c r="F412" s="20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20"/>
      <c r="S412" s="20"/>
      <c r="T412" s="20"/>
      <c r="U412" s="20"/>
      <c r="V412" s="20"/>
      <c r="W412" s="20"/>
      <c r="X412" s="20"/>
      <c r="Y412" s="20"/>
    </row>
    <row r="413">
      <c r="A413" s="19"/>
      <c r="B413" s="19"/>
      <c r="C413" s="19"/>
      <c r="D413" s="19"/>
      <c r="E413" s="19"/>
      <c r="F413" s="20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20"/>
      <c r="S413" s="20"/>
      <c r="T413" s="20"/>
      <c r="U413" s="20"/>
      <c r="V413" s="20"/>
      <c r="W413" s="20"/>
      <c r="X413" s="20"/>
      <c r="Y413" s="20"/>
    </row>
    <row r="414">
      <c r="A414" s="19"/>
      <c r="B414" s="19"/>
      <c r="C414" s="19"/>
      <c r="D414" s="19"/>
      <c r="E414" s="19"/>
      <c r="F414" s="20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20"/>
      <c r="S414" s="20"/>
      <c r="T414" s="20"/>
      <c r="U414" s="20"/>
      <c r="V414" s="20"/>
      <c r="W414" s="20"/>
      <c r="X414" s="20"/>
      <c r="Y414" s="20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20"/>
      <c r="S415" s="20"/>
      <c r="T415" s="20"/>
      <c r="U415" s="20"/>
      <c r="V415" s="20"/>
      <c r="W415" s="20"/>
      <c r="X415" s="20"/>
      <c r="Y415" s="20"/>
    </row>
    <row r="416">
      <c r="A416" s="19"/>
      <c r="B416" s="19"/>
      <c r="C416" s="19"/>
      <c r="D416" s="19"/>
      <c r="E416" s="19"/>
      <c r="F416" s="20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20"/>
      <c r="S416" s="20"/>
      <c r="T416" s="20"/>
      <c r="U416" s="20"/>
      <c r="V416" s="20"/>
      <c r="W416" s="20"/>
      <c r="X416" s="20"/>
      <c r="Y416" s="20"/>
    </row>
    <row r="417">
      <c r="A417" s="19"/>
      <c r="B417" s="19"/>
      <c r="C417" s="19"/>
      <c r="D417" s="19"/>
      <c r="E417" s="19"/>
      <c r="F417" s="20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20"/>
      <c r="S417" s="20"/>
      <c r="T417" s="20"/>
      <c r="U417" s="20"/>
      <c r="V417" s="20"/>
      <c r="W417" s="20"/>
      <c r="X417" s="20"/>
      <c r="Y417" s="20"/>
    </row>
    <row r="418">
      <c r="A418" s="19"/>
      <c r="B418" s="19"/>
      <c r="C418" s="19"/>
      <c r="D418" s="19"/>
      <c r="E418" s="19"/>
      <c r="F418" s="20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20"/>
      <c r="S418" s="20"/>
      <c r="T418" s="20"/>
      <c r="U418" s="20"/>
      <c r="V418" s="20"/>
      <c r="W418" s="20"/>
      <c r="X418" s="20"/>
      <c r="Y418" s="20"/>
    </row>
    <row r="419">
      <c r="A419" s="19"/>
      <c r="B419" s="19"/>
      <c r="C419" s="19"/>
      <c r="D419" s="19"/>
      <c r="E419" s="19"/>
      <c r="F419" s="20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20"/>
      <c r="S419" s="20"/>
      <c r="T419" s="20"/>
      <c r="U419" s="20"/>
      <c r="V419" s="20"/>
      <c r="W419" s="20"/>
      <c r="X419" s="20"/>
      <c r="Y419" s="20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20"/>
      <c r="S420" s="20"/>
      <c r="T420" s="20"/>
      <c r="U420" s="20"/>
      <c r="V420" s="20"/>
      <c r="W420" s="20"/>
      <c r="X420" s="20"/>
      <c r="Y420" s="20"/>
    </row>
    <row r="421">
      <c r="A421" s="19"/>
      <c r="B421" s="19"/>
      <c r="C421" s="19"/>
      <c r="D421" s="19"/>
      <c r="E421" s="19"/>
      <c r="F421" s="20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20"/>
      <c r="S421" s="20"/>
      <c r="T421" s="20"/>
      <c r="U421" s="20"/>
      <c r="V421" s="20"/>
      <c r="W421" s="20"/>
      <c r="X421" s="20"/>
      <c r="Y421" s="20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20"/>
      <c r="S422" s="20"/>
      <c r="T422" s="20"/>
      <c r="U422" s="20"/>
      <c r="V422" s="20"/>
      <c r="W422" s="20"/>
      <c r="X422" s="20"/>
      <c r="Y422" s="20"/>
    </row>
    <row r="423">
      <c r="A423" s="19"/>
      <c r="B423" s="19"/>
      <c r="C423" s="19"/>
      <c r="D423" s="19"/>
      <c r="E423" s="19"/>
      <c r="F423" s="20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20"/>
      <c r="S423" s="20"/>
      <c r="T423" s="20"/>
      <c r="U423" s="20"/>
      <c r="V423" s="20"/>
      <c r="W423" s="20"/>
      <c r="X423" s="20"/>
      <c r="Y423" s="20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20"/>
      <c r="S424" s="20"/>
      <c r="T424" s="20"/>
      <c r="U424" s="20"/>
      <c r="V424" s="20"/>
      <c r="W424" s="20"/>
      <c r="X424" s="20"/>
      <c r="Y424" s="20"/>
    </row>
    <row r="425">
      <c r="A425" s="19"/>
      <c r="B425" s="19"/>
      <c r="C425" s="19"/>
      <c r="D425" s="19"/>
      <c r="E425" s="19"/>
      <c r="F425" s="20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20"/>
      <c r="S425" s="20"/>
      <c r="T425" s="20"/>
      <c r="U425" s="20"/>
      <c r="V425" s="20"/>
      <c r="W425" s="20"/>
      <c r="X425" s="20"/>
      <c r="Y425" s="20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20"/>
      <c r="S426" s="20"/>
      <c r="T426" s="20"/>
      <c r="U426" s="20"/>
      <c r="V426" s="20"/>
      <c r="W426" s="20"/>
      <c r="X426" s="20"/>
      <c r="Y426" s="20"/>
    </row>
    <row r="427">
      <c r="A427" s="19"/>
      <c r="B427" s="19"/>
      <c r="C427" s="19"/>
      <c r="D427" s="19"/>
      <c r="E427" s="19"/>
      <c r="F427" s="20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20"/>
      <c r="S427" s="20"/>
      <c r="T427" s="20"/>
      <c r="U427" s="20"/>
      <c r="V427" s="20"/>
      <c r="W427" s="20"/>
      <c r="X427" s="20"/>
      <c r="Y427" s="20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20"/>
      <c r="S428" s="20"/>
      <c r="T428" s="20"/>
      <c r="U428" s="20"/>
      <c r="V428" s="20"/>
      <c r="W428" s="20"/>
      <c r="X428" s="20"/>
      <c r="Y428" s="20"/>
    </row>
    <row r="429">
      <c r="A429" s="19"/>
      <c r="B429" s="19"/>
      <c r="C429" s="19"/>
      <c r="D429" s="19"/>
      <c r="E429" s="19"/>
      <c r="F429" s="20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20"/>
      <c r="S429" s="20"/>
      <c r="T429" s="20"/>
      <c r="U429" s="20"/>
      <c r="V429" s="20"/>
      <c r="W429" s="20"/>
      <c r="X429" s="20"/>
      <c r="Y429" s="20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20"/>
      <c r="S430" s="20"/>
      <c r="T430" s="20"/>
      <c r="U430" s="20"/>
      <c r="V430" s="20"/>
      <c r="W430" s="20"/>
      <c r="X430" s="20"/>
      <c r="Y430" s="20"/>
    </row>
    <row r="431">
      <c r="A431" s="19"/>
      <c r="B431" s="19"/>
      <c r="C431" s="19"/>
      <c r="D431" s="19"/>
      <c r="E431" s="19"/>
      <c r="F431" s="20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20"/>
      <c r="S431" s="20"/>
      <c r="T431" s="20"/>
      <c r="U431" s="20"/>
      <c r="V431" s="20"/>
      <c r="W431" s="20"/>
      <c r="X431" s="20"/>
      <c r="Y431" s="20"/>
    </row>
    <row r="432">
      <c r="A432" s="19"/>
      <c r="B432" s="19"/>
      <c r="C432" s="19"/>
      <c r="D432" s="19"/>
      <c r="E432" s="19"/>
      <c r="F432" s="20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20"/>
      <c r="S432" s="20"/>
      <c r="T432" s="20"/>
      <c r="U432" s="20"/>
      <c r="V432" s="20"/>
      <c r="W432" s="20"/>
      <c r="X432" s="20"/>
      <c r="Y432" s="20"/>
    </row>
    <row r="433">
      <c r="A433" s="19"/>
      <c r="B433" s="19"/>
      <c r="C433" s="19"/>
      <c r="D433" s="19"/>
      <c r="E433" s="19"/>
      <c r="F433" s="20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20"/>
      <c r="S433" s="20"/>
      <c r="T433" s="20"/>
      <c r="U433" s="20"/>
      <c r="V433" s="20"/>
      <c r="W433" s="20"/>
      <c r="X433" s="20"/>
      <c r="Y433" s="20"/>
    </row>
    <row r="434">
      <c r="A434" s="19"/>
      <c r="B434" s="19"/>
      <c r="C434" s="19"/>
      <c r="D434" s="19"/>
      <c r="E434" s="19"/>
      <c r="F434" s="20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20"/>
      <c r="S434" s="20"/>
      <c r="T434" s="20"/>
      <c r="U434" s="20"/>
      <c r="V434" s="20"/>
      <c r="W434" s="20"/>
      <c r="X434" s="20"/>
      <c r="Y434" s="20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20"/>
      <c r="S435" s="20"/>
      <c r="T435" s="20"/>
      <c r="U435" s="20"/>
      <c r="V435" s="20"/>
      <c r="W435" s="20"/>
      <c r="X435" s="20"/>
      <c r="Y435" s="20"/>
    </row>
    <row r="436">
      <c r="A436" s="19"/>
      <c r="B436" s="19"/>
      <c r="C436" s="19"/>
      <c r="D436" s="19"/>
      <c r="E436" s="19"/>
      <c r="F436" s="20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20"/>
      <c r="S436" s="20"/>
      <c r="T436" s="20"/>
      <c r="U436" s="20"/>
      <c r="V436" s="20"/>
      <c r="W436" s="20"/>
      <c r="X436" s="20"/>
      <c r="Y436" s="20"/>
    </row>
    <row r="437">
      <c r="A437" s="19"/>
      <c r="B437" s="19"/>
      <c r="C437" s="19"/>
      <c r="D437" s="19"/>
      <c r="E437" s="19"/>
      <c r="F437" s="20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20"/>
      <c r="S437" s="20"/>
      <c r="T437" s="20"/>
      <c r="U437" s="20"/>
      <c r="V437" s="20"/>
      <c r="W437" s="20"/>
      <c r="X437" s="20"/>
      <c r="Y437" s="20"/>
    </row>
    <row r="438">
      <c r="A438" s="19"/>
      <c r="B438" s="19"/>
      <c r="C438" s="19"/>
      <c r="D438" s="19"/>
      <c r="E438" s="19"/>
      <c r="F438" s="20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20"/>
      <c r="S438" s="20"/>
      <c r="T438" s="20"/>
      <c r="U438" s="20"/>
      <c r="V438" s="20"/>
      <c r="W438" s="20"/>
      <c r="X438" s="20"/>
      <c r="Y438" s="20"/>
    </row>
    <row r="439">
      <c r="A439" s="19"/>
      <c r="B439" s="19"/>
      <c r="C439" s="19"/>
      <c r="D439" s="19"/>
      <c r="E439" s="19"/>
      <c r="F439" s="20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20"/>
      <c r="S439" s="20"/>
      <c r="T439" s="20"/>
      <c r="U439" s="20"/>
      <c r="V439" s="20"/>
      <c r="W439" s="20"/>
      <c r="X439" s="20"/>
      <c r="Y439" s="20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20"/>
      <c r="S440" s="20"/>
      <c r="T440" s="20"/>
      <c r="U440" s="20"/>
      <c r="V440" s="20"/>
      <c r="W440" s="20"/>
      <c r="X440" s="20"/>
      <c r="Y440" s="20"/>
    </row>
    <row r="441">
      <c r="A441" s="19"/>
      <c r="B441" s="19"/>
      <c r="C441" s="19"/>
      <c r="D441" s="19"/>
      <c r="E441" s="19"/>
      <c r="F441" s="20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20"/>
      <c r="S441" s="20"/>
      <c r="T441" s="20"/>
      <c r="U441" s="20"/>
      <c r="V441" s="20"/>
      <c r="W441" s="20"/>
      <c r="X441" s="20"/>
      <c r="Y441" s="20"/>
    </row>
    <row r="442">
      <c r="A442" s="19"/>
      <c r="B442" s="19"/>
      <c r="C442" s="19"/>
      <c r="D442" s="19"/>
      <c r="E442" s="19"/>
      <c r="F442" s="20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20"/>
      <c r="S442" s="20"/>
      <c r="T442" s="20"/>
      <c r="U442" s="20"/>
      <c r="V442" s="20"/>
      <c r="W442" s="20"/>
      <c r="X442" s="20"/>
      <c r="Y442" s="20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20"/>
      <c r="S443" s="20"/>
      <c r="T443" s="20"/>
      <c r="U443" s="20"/>
      <c r="V443" s="20"/>
      <c r="W443" s="20"/>
      <c r="X443" s="20"/>
      <c r="Y443" s="20"/>
    </row>
    <row r="444">
      <c r="A444" s="19"/>
      <c r="B444" s="19"/>
      <c r="C444" s="19"/>
      <c r="D444" s="19"/>
      <c r="E444" s="19"/>
      <c r="F444" s="20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20"/>
      <c r="S444" s="20"/>
      <c r="T444" s="20"/>
      <c r="U444" s="20"/>
      <c r="V444" s="20"/>
      <c r="W444" s="20"/>
      <c r="X444" s="20"/>
      <c r="Y444" s="20"/>
    </row>
    <row r="445">
      <c r="A445" s="19"/>
      <c r="B445" s="19"/>
      <c r="C445" s="19"/>
      <c r="D445" s="19"/>
      <c r="E445" s="19"/>
      <c r="F445" s="20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20"/>
      <c r="S445" s="20"/>
      <c r="T445" s="20"/>
      <c r="U445" s="20"/>
      <c r="V445" s="20"/>
      <c r="W445" s="20"/>
      <c r="X445" s="20"/>
      <c r="Y445" s="20"/>
    </row>
    <row r="446">
      <c r="A446" s="19"/>
      <c r="B446" s="19"/>
      <c r="C446" s="19"/>
      <c r="D446" s="19"/>
      <c r="E446" s="19"/>
      <c r="F446" s="20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20"/>
      <c r="S446" s="20"/>
      <c r="T446" s="20"/>
      <c r="U446" s="20"/>
      <c r="V446" s="20"/>
      <c r="W446" s="20"/>
      <c r="X446" s="20"/>
      <c r="Y446" s="20"/>
    </row>
    <row r="447">
      <c r="A447" s="19"/>
      <c r="B447" s="19"/>
      <c r="C447" s="19"/>
      <c r="D447" s="19"/>
      <c r="E447" s="19"/>
      <c r="F447" s="20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20"/>
      <c r="S447" s="20"/>
      <c r="T447" s="20"/>
      <c r="U447" s="20"/>
      <c r="V447" s="20"/>
      <c r="W447" s="20"/>
      <c r="X447" s="20"/>
      <c r="Y447" s="20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20"/>
      <c r="S448" s="20"/>
      <c r="T448" s="20"/>
      <c r="U448" s="20"/>
      <c r="V448" s="20"/>
      <c r="W448" s="20"/>
      <c r="X448" s="20"/>
      <c r="Y448" s="20"/>
    </row>
    <row r="449">
      <c r="A449" s="19"/>
      <c r="B449" s="19"/>
      <c r="C449" s="19"/>
      <c r="D449" s="19"/>
      <c r="E449" s="19"/>
      <c r="F449" s="20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20"/>
      <c r="S449" s="20"/>
      <c r="T449" s="20"/>
      <c r="U449" s="20"/>
      <c r="V449" s="20"/>
      <c r="W449" s="20"/>
      <c r="X449" s="20"/>
      <c r="Y449" s="20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20"/>
      <c r="S450" s="20"/>
      <c r="T450" s="20"/>
      <c r="U450" s="20"/>
      <c r="V450" s="20"/>
      <c r="W450" s="20"/>
      <c r="X450" s="20"/>
      <c r="Y450" s="20"/>
    </row>
    <row r="451">
      <c r="A451" s="19"/>
      <c r="B451" s="19"/>
      <c r="C451" s="19"/>
      <c r="D451" s="19"/>
      <c r="E451" s="19"/>
      <c r="F451" s="20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20"/>
      <c r="S451" s="20"/>
      <c r="T451" s="20"/>
      <c r="U451" s="20"/>
      <c r="V451" s="20"/>
      <c r="W451" s="20"/>
      <c r="X451" s="20"/>
      <c r="Y451" s="20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20"/>
      <c r="S452" s="20"/>
      <c r="T452" s="20"/>
      <c r="U452" s="20"/>
      <c r="V452" s="20"/>
      <c r="W452" s="20"/>
      <c r="X452" s="20"/>
      <c r="Y452" s="20"/>
    </row>
    <row r="453">
      <c r="A453" s="19"/>
      <c r="B453" s="19"/>
      <c r="C453" s="19"/>
      <c r="D453" s="19"/>
      <c r="E453" s="19"/>
      <c r="F453" s="20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20"/>
      <c r="S453" s="20"/>
      <c r="T453" s="20"/>
      <c r="U453" s="20"/>
      <c r="V453" s="20"/>
      <c r="W453" s="20"/>
      <c r="X453" s="20"/>
      <c r="Y453" s="20"/>
    </row>
    <row r="454">
      <c r="A454" s="19"/>
      <c r="B454" s="19"/>
      <c r="C454" s="19"/>
      <c r="D454" s="19"/>
      <c r="E454" s="19"/>
      <c r="F454" s="20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20"/>
      <c r="S454" s="20"/>
      <c r="T454" s="20"/>
      <c r="U454" s="20"/>
      <c r="V454" s="20"/>
      <c r="W454" s="20"/>
      <c r="X454" s="20"/>
      <c r="Y454" s="20"/>
    </row>
    <row r="455">
      <c r="A455" s="19"/>
      <c r="B455" s="19"/>
      <c r="C455" s="19"/>
      <c r="D455" s="19"/>
      <c r="E455" s="19"/>
      <c r="F455" s="20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20"/>
      <c r="S455" s="20"/>
      <c r="T455" s="20"/>
      <c r="U455" s="20"/>
      <c r="V455" s="20"/>
      <c r="W455" s="20"/>
      <c r="X455" s="20"/>
      <c r="Y455" s="20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20"/>
      <c r="S456" s="20"/>
      <c r="T456" s="20"/>
      <c r="U456" s="20"/>
      <c r="V456" s="20"/>
      <c r="W456" s="20"/>
      <c r="X456" s="20"/>
      <c r="Y456" s="20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20"/>
      <c r="S457" s="20"/>
      <c r="T457" s="20"/>
      <c r="U457" s="20"/>
      <c r="V457" s="20"/>
      <c r="W457" s="20"/>
      <c r="X457" s="20"/>
      <c r="Y457" s="20"/>
    </row>
    <row r="458">
      <c r="A458" s="19"/>
      <c r="B458" s="19"/>
      <c r="C458" s="19"/>
      <c r="D458" s="19"/>
      <c r="E458" s="19"/>
      <c r="F458" s="20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20"/>
      <c r="S458" s="20"/>
      <c r="T458" s="20"/>
      <c r="U458" s="20"/>
      <c r="V458" s="20"/>
      <c r="W458" s="20"/>
      <c r="X458" s="20"/>
      <c r="Y458" s="20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20"/>
      <c r="S459" s="20"/>
      <c r="T459" s="20"/>
      <c r="U459" s="20"/>
      <c r="V459" s="20"/>
      <c r="W459" s="20"/>
      <c r="X459" s="20"/>
      <c r="Y459" s="20"/>
    </row>
    <row r="460">
      <c r="A460" s="19"/>
      <c r="B460" s="19"/>
      <c r="C460" s="19"/>
      <c r="D460" s="19"/>
      <c r="E460" s="19"/>
      <c r="F460" s="20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20"/>
      <c r="S460" s="20"/>
      <c r="T460" s="20"/>
      <c r="U460" s="20"/>
      <c r="V460" s="20"/>
      <c r="W460" s="20"/>
      <c r="X460" s="20"/>
      <c r="Y460" s="20"/>
    </row>
    <row r="461">
      <c r="A461" s="19"/>
      <c r="B461" s="19"/>
      <c r="C461" s="19"/>
      <c r="D461" s="19"/>
      <c r="E461" s="19"/>
      <c r="F461" s="20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20"/>
      <c r="S461" s="20"/>
      <c r="T461" s="20"/>
      <c r="U461" s="20"/>
      <c r="V461" s="20"/>
      <c r="W461" s="20"/>
      <c r="X461" s="20"/>
      <c r="Y461" s="20"/>
    </row>
    <row r="462">
      <c r="A462" s="19"/>
      <c r="B462" s="19"/>
      <c r="C462" s="19"/>
      <c r="D462" s="19"/>
      <c r="E462" s="19"/>
      <c r="F462" s="20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20"/>
      <c r="S462" s="20"/>
      <c r="T462" s="20"/>
      <c r="U462" s="20"/>
      <c r="V462" s="20"/>
      <c r="W462" s="20"/>
      <c r="X462" s="20"/>
      <c r="Y462" s="20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20"/>
      <c r="S463" s="20"/>
      <c r="T463" s="20"/>
      <c r="U463" s="20"/>
      <c r="V463" s="20"/>
      <c r="W463" s="20"/>
      <c r="X463" s="20"/>
      <c r="Y463" s="20"/>
    </row>
    <row r="464">
      <c r="A464" s="19"/>
      <c r="B464" s="19"/>
      <c r="C464" s="19"/>
      <c r="D464" s="19"/>
      <c r="E464" s="19"/>
      <c r="F464" s="20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20"/>
      <c r="S464" s="20"/>
      <c r="T464" s="20"/>
      <c r="U464" s="20"/>
      <c r="V464" s="20"/>
      <c r="W464" s="20"/>
      <c r="X464" s="20"/>
      <c r="Y464" s="20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20"/>
      <c r="S465" s="20"/>
      <c r="T465" s="20"/>
      <c r="U465" s="20"/>
      <c r="V465" s="20"/>
      <c r="W465" s="20"/>
      <c r="X465" s="20"/>
      <c r="Y465" s="20"/>
    </row>
    <row r="466">
      <c r="A466" s="19"/>
      <c r="B466" s="19"/>
      <c r="C466" s="19"/>
      <c r="D466" s="19"/>
      <c r="E466" s="19"/>
      <c r="F466" s="20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20"/>
      <c r="S466" s="20"/>
      <c r="T466" s="20"/>
      <c r="U466" s="20"/>
      <c r="V466" s="20"/>
      <c r="W466" s="20"/>
      <c r="X466" s="20"/>
      <c r="Y466" s="20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20"/>
      <c r="S467" s="20"/>
      <c r="T467" s="20"/>
      <c r="U467" s="20"/>
      <c r="V467" s="20"/>
      <c r="W467" s="20"/>
      <c r="X467" s="20"/>
      <c r="Y467" s="20"/>
    </row>
    <row r="468">
      <c r="A468" s="19"/>
      <c r="B468" s="19"/>
      <c r="C468" s="19"/>
      <c r="D468" s="19"/>
      <c r="E468" s="19"/>
      <c r="F468" s="20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20"/>
      <c r="S468" s="20"/>
      <c r="T468" s="20"/>
      <c r="U468" s="20"/>
      <c r="V468" s="20"/>
      <c r="W468" s="20"/>
      <c r="X468" s="20"/>
      <c r="Y468" s="20"/>
    </row>
    <row r="469">
      <c r="A469" s="19"/>
      <c r="B469" s="19"/>
      <c r="C469" s="19"/>
      <c r="D469" s="19"/>
      <c r="E469" s="19"/>
      <c r="F469" s="20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20"/>
      <c r="S469" s="20"/>
      <c r="T469" s="20"/>
      <c r="U469" s="20"/>
      <c r="V469" s="20"/>
      <c r="W469" s="20"/>
      <c r="X469" s="20"/>
      <c r="Y469" s="20"/>
    </row>
    <row r="470">
      <c r="A470" s="19"/>
      <c r="B470" s="19"/>
      <c r="C470" s="19"/>
      <c r="D470" s="19"/>
      <c r="E470" s="19"/>
      <c r="F470" s="20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20"/>
      <c r="S470" s="20"/>
      <c r="T470" s="20"/>
      <c r="U470" s="20"/>
      <c r="V470" s="20"/>
      <c r="W470" s="20"/>
      <c r="X470" s="20"/>
      <c r="Y470" s="20"/>
    </row>
    <row r="471">
      <c r="A471" s="19"/>
      <c r="B471" s="19"/>
      <c r="C471" s="19"/>
      <c r="D471" s="19"/>
      <c r="E471" s="19"/>
      <c r="F471" s="20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20"/>
      <c r="S471" s="20"/>
      <c r="T471" s="20"/>
      <c r="U471" s="20"/>
      <c r="V471" s="20"/>
      <c r="W471" s="20"/>
      <c r="X471" s="20"/>
      <c r="Y471" s="20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20"/>
      <c r="S472" s="20"/>
      <c r="T472" s="20"/>
      <c r="U472" s="20"/>
      <c r="V472" s="20"/>
      <c r="W472" s="20"/>
      <c r="X472" s="20"/>
      <c r="Y472" s="20"/>
    </row>
    <row r="473">
      <c r="A473" s="19"/>
      <c r="B473" s="19"/>
      <c r="C473" s="19"/>
      <c r="D473" s="19"/>
      <c r="E473" s="19"/>
      <c r="F473" s="20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20"/>
      <c r="S473" s="20"/>
      <c r="T473" s="20"/>
      <c r="U473" s="20"/>
      <c r="V473" s="20"/>
      <c r="W473" s="20"/>
      <c r="X473" s="20"/>
      <c r="Y473" s="20"/>
    </row>
    <row r="474">
      <c r="A474" s="19"/>
      <c r="B474" s="19"/>
      <c r="C474" s="19"/>
      <c r="D474" s="19"/>
      <c r="E474" s="19"/>
      <c r="F474" s="20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20"/>
      <c r="S474" s="20"/>
      <c r="T474" s="20"/>
      <c r="U474" s="20"/>
      <c r="V474" s="20"/>
      <c r="W474" s="20"/>
      <c r="X474" s="20"/>
      <c r="Y474" s="20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20"/>
      <c r="S475" s="20"/>
      <c r="T475" s="20"/>
      <c r="U475" s="20"/>
      <c r="V475" s="20"/>
      <c r="W475" s="20"/>
      <c r="X475" s="20"/>
      <c r="Y475" s="20"/>
    </row>
    <row r="476">
      <c r="A476" s="19"/>
      <c r="B476" s="19"/>
      <c r="C476" s="19"/>
      <c r="D476" s="19"/>
      <c r="E476" s="19"/>
      <c r="F476" s="20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20"/>
      <c r="S476" s="20"/>
      <c r="T476" s="20"/>
      <c r="U476" s="20"/>
      <c r="V476" s="20"/>
      <c r="W476" s="20"/>
      <c r="X476" s="20"/>
      <c r="Y476" s="20"/>
    </row>
    <row r="477">
      <c r="A477" s="19"/>
      <c r="B477" s="19"/>
      <c r="C477" s="19"/>
      <c r="D477" s="19"/>
      <c r="E477" s="19"/>
      <c r="F477" s="20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20"/>
      <c r="S477" s="20"/>
      <c r="T477" s="20"/>
      <c r="U477" s="20"/>
      <c r="V477" s="20"/>
      <c r="W477" s="20"/>
      <c r="X477" s="20"/>
      <c r="Y477" s="20"/>
    </row>
    <row r="478">
      <c r="A478" s="19"/>
      <c r="B478" s="19"/>
      <c r="C478" s="19"/>
      <c r="D478" s="19"/>
      <c r="E478" s="19"/>
      <c r="F478" s="20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20"/>
      <c r="S478" s="20"/>
      <c r="T478" s="20"/>
      <c r="U478" s="20"/>
      <c r="V478" s="20"/>
      <c r="W478" s="20"/>
      <c r="X478" s="20"/>
      <c r="Y478" s="20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20"/>
      <c r="S479" s="20"/>
      <c r="T479" s="20"/>
      <c r="U479" s="20"/>
      <c r="V479" s="20"/>
      <c r="W479" s="20"/>
      <c r="X479" s="20"/>
      <c r="Y479" s="20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20"/>
      <c r="S480" s="20"/>
      <c r="T480" s="20"/>
      <c r="U480" s="20"/>
      <c r="V480" s="20"/>
      <c r="W480" s="20"/>
      <c r="X480" s="20"/>
      <c r="Y480" s="20"/>
    </row>
    <row r="481">
      <c r="A481" s="19"/>
      <c r="B481" s="19"/>
      <c r="C481" s="19"/>
      <c r="D481" s="19"/>
      <c r="E481" s="19"/>
      <c r="F481" s="20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20"/>
      <c r="S481" s="20"/>
      <c r="T481" s="20"/>
      <c r="U481" s="20"/>
      <c r="V481" s="20"/>
      <c r="W481" s="20"/>
      <c r="X481" s="20"/>
      <c r="Y481" s="20"/>
    </row>
    <row r="482">
      <c r="A482" s="19"/>
      <c r="B482" s="19"/>
      <c r="C482" s="19"/>
      <c r="D482" s="19"/>
      <c r="E482" s="19"/>
      <c r="F482" s="20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20"/>
      <c r="S482" s="20"/>
      <c r="T482" s="20"/>
      <c r="U482" s="20"/>
      <c r="V482" s="20"/>
      <c r="W482" s="20"/>
      <c r="X482" s="20"/>
      <c r="Y482" s="20"/>
    </row>
    <row r="483">
      <c r="A483" s="19"/>
      <c r="B483" s="19"/>
      <c r="C483" s="19"/>
      <c r="D483" s="19"/>
      <c r="E483" s="19"/>
      <c r="F483" s="20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20"/>
      <c r="S483" s="20"/>
      <c r="T483" s="20"/>
      <c r="U483" s="20"/>
      <c r="V483" s="20"/>
      <c r="W483" s="20"/>
      <c r="X483" s="20"/>
      <c r="Y483" s="20"/>
    </row>
    <row r="484">
      <c r="A484" s="19"/>
      <c r="B484" s="19"/>
      <c r="C484" s="19"/>
      <c r="D484" s="19"/>
      <c r="E484" s="19"/>
      <c r="F484" s="20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20"/>
      <c r="S484" s="20"/>
      <c r="T484" s="20"/>
      <c r="U484" s="20"/>
      <c r="V484" s="20"/>
      <c r="W484" s="20"/>
      <c r="X484" s="20"/>
      <c r="Y484" s="20"/>
    </row>
    <row r="485">
      <c r="A485" s="19"/>
      <c r="B485" s="19"/>
      <c r="C485" s="19"/>
      <c r="D485" s="19"/>
      <c r="E485" s="19"/>
      <c r="F485" s="20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20"/>
      <c r="S485" s="20"/>
      <c r="T485" s="20"/>
      <c r="U485" s="20"/>
      <c r="V485" s="20"/>
      <c r="W485" s="20"/>
      <c r="X485" s="20"/>
      <c r="Y485" s="20"/>
    </row>
    <row r="486">
      <c r="A486" s="19"/>
      <c r="B486" s="19"/>
      <c r="C486" s="19"/>
      <c r="D486" s="19"/>
      <c r="E486" s="19"/>
      <c r="F486" s="20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20"/>
      <c r="S486" s="20"/>
      <c r="T486" s="20"/>
      <c r="U486" s="20"/>
      <c r="V486" s="20"/>
      <c r="W486" s="20"/>
      <c r="X486" s="20"/>
      <c r="Y486" s="20"/>
    </row>
    <row r="487">
      <c r="A487" s="19"/>
      <c r="B487" s="19"/>
      <c r="C487" s="19"/>
      <c r="D487" s="19"/>
      <c r="E487" s="19"/>
      <c r="F487" s="20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20"/>
      <c r="S487" s="20"/>
      <c r="T487" s="20"/>
      <c r="U487" s="20"/>
      <c r="V487" s="20"/>
      <c r="W487" s="20"/>
      <c r="X487" s="20"/>
      <c r="Y487" s="20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20"/>
      <c r="S488" s="20"/>
      <c r="T488" s="20"/>
      <c r="U488" s="20"/>
      <c r="V488" s="20"/>
      <c r="W488" s="20"/>
      <c r="X488" s="20"/>
      <c r="Y488" s="20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20"/>
      <c r="S489" s="20"/>
      <c r="T489" s="20"/>
      <c r="U489" s="20"/>
      <c r="V489" s="20"/>
      <c r="W489" s="20"/>
      <c r="X489" s="20"/>
      <c r="Y489" s="20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20"/>
      <c r="S490" s="20"/>
      <c r="T490" s="20"/>
      <c r="U490" s="20"/>
      <c r="V490" s="20"/>
      <c r="W490" s="20"/>
      <c r="X490" s="20"/>
      <c r="Y490" s="20"/>
    </row>
    <row r="491">
      <c r="A491" s="19"/>
      <c r="B491" s="19"/>
      <c r="C491" s="19"/>
      <c r="D491" s="19"/>
      <c r="E491" s="19"/>
      <c r="F491" s="20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20"/>
      <c r="S491" s="20"/>
      <c r="T491" s="20"/>
      <c r="U491" s="20"/>
      <c r="V491" s="20"/>
      <c r="W491" s="20"/>
      <c r="X491" s="20"/>
      <c r="Y491" s="20"/>
    </row>
    <row r="492">
      <c r="A492" s="19"/>
      <c r="B492" s="19"/>
      <c r="C492" s="19"/>
      <c r="D492" s="19"/>
      <c r="E492" s="19"/>
      <c r="F492" s="20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20"/>
      <c r="S492" s="20"/>
      <c r="T492" s="20"/>
      <c r="U492" s="20"/>
      <c r="V492" s="20"/>
      <c r="W492" s="20"/>
      <c r="X492" s="20"/>
      <c r="Y492" s="20"/>
    </row>
    <row r="493">
      <c r="A493" s="19"/>
      <c r="B493" s="19"/>
      <c r="C493" s="19"/>
      <c r="D493" s="19"/>
      <c r="E493" s="19"/>
      <c r="F493" s="20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20"/>
      <c r="S493" s="20"/>
      <c r="T493" s="20"/>
      <c r="U493" s="20"/>
      <c r="V493" s="20"/>
      <c r="W493" s="20"/>
      <c r="X493" s="20"/>
      <c r="Y493" s="20"/>
    </row>
    <row r="494">
      <c r="A494" s="19"/>
      <c r="B494" s="19"/>
      <c r="C494" s="19"/>
      <c r="D494" s="19"/>
      <c r="E494" s="19"/>
      <c r="F494" s="20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20"/>
      <c r="S494" s="20"/>
      <c r="T494" s="20"/>
      <c r="U494" s="20"/>
      <c r="V494" s="20"/>
      <c r="W494" s="20"/>
      <c r="X494" s="20"/>
      <c r="Y494" s="20"/>
    </row>
    <row r="495">
      <c r="A495" s="19"/>
      <c r="B495" s="19"/>
      <c r="C495" s="19"/>
      <c r="D495" s="19"/>
      <c r="E495" s="19"/>
      <c r="F495" s="20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20"/>
      <c r="S495" s="20"/>
      <c r="T495" s="20"/>
      <c r="U495" s="20"/>
      <c r="V495" s="20"/>
      <c r="W495" s="20"/>
      <c r="X495" s="20"/>
      <c r="Y495" s="20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20"/>
      <c r="S496" s="20"/>
      <c r="T496" s="20"/>
      <c r="U496" s="20"/>
      <c r="V496" s="20"/>
      <c r="W496" s="20"/>
      <c r="X496" s="20"/>
      <c r="Y496" s="20"/>
    </row>
    <row r="497">
      <c r="A497" s="19"/>
      <c r="B497" s="19"/>
      <c r="C497" s="19"/>
      <c r="D497" s="19"/>
      <c r="E497" s="19"/>
      <c r="F497" s="20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20"/>
      <c r="S497" s="20"/>
      <c r="T497" s="20"/>
      <c r="U497" s="20"/>
      <c r="V497" s="20"/>
      <c r="W497" s="20"/>
      <c r="X497" s="20"/>
      <c r="Y497" s="20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20"/>
      <c r="S498" s="20"/>
      <c r="T498" s="20"/>
      <c r="U498" s="20"/>
      <c r="V498" s="20"/>
      <c r="W498" s="20"/>
      <c r="X498" s="20"/>
      <c r="Y498" s="20"/>
    </row>
    <row r="499">
      <c r="A499" s="19"/>
      <c r="B499" s="19"/>
      <c r="C499" s="19"/>
      <c r="D499" s="19"/>
      <c r="E499" s="19"/>
      <c r="F499" s="20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20"/>
      <c r="S499" s="20"/>
      <c r="T499" s="20"/>
      <c r="U499" s="20"/>
      <c r="V499" s="20"/>
      <c r="W499" s="20"/>
      <c r="X499" s="20"/>
      <c r="Y499" s="20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20"/>
      <c r="S500" s="20"/>
      <c r="T500" s="20"/>
      <c r="U500" s="20"/>
      <c r="V500" s="20"/>
      <c r="W500" s="20"/>
      <c r="X500" s="20"/>
      <c r="Y500" s="20"/>
    </row>
    <row r="501">
      <c r="A501" s="19"/>
      <c r="B501" s="19"/>
      <c r="C501" s="19"/>
      <c r="D501" s="19"/>
      <c r="E501" s="19"/>
      <c r="F501" s="20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20"/>
      <c r="S501" s="20"/>
      <c r="T501" s="20"/>
      <c r="U501" s="20"/>
      <c r="V501" s="20"/>
      <c r="W501" s="20"/>
      <c r="X501" s="20"/>
      <c r="Y501" s="20"/>
    </row>
    <row r="502">
      <c r="A502" s="19"/>
      <c r="B502" s="19"/>
      <c r="C502" s="19"/>
      <c r="D502" s="19"/>
      <c r="E502" s="19"/>
      <c r="F502" s="20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20"/>
      <c r="S502" s="20"/>
      <c r="T502" s="20"/>
      <c r="U502" s="20"/>
      <c r="V502" s="20"/>
      <c r="W502" s="20"/>
      <c r="X502" s="20"/>
      <c r="Y502" s="20"/>
    </row>
    <row r="503">
      <c r="A503" s="19"/>
      <c r="B503" s="19"/>
      <c r="C503" s="19"/>
      <c r="D503" s="19"/>
      <c r="E503" s="19"/>
      <c r="F503" s="20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20"/>
      <c r="S503" s="20"/>
      <c r="T503" s="20"/>
      <c r="U503" s="20"/>
      <c r="V503" s="20"/>
      <c r="W503" s="20"/>
      <c r="X503" s="20"/>
      <c r="Y503" s="20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20"/>
      <c r="S504" s="20"/>
      <c r="T504" s="20"/>
      <c r="U504" s="20"/>
      <c r="V504" s="20"/>
      <c r="W504" s="20"/>
      <c r="X504" s="20"/>
      <c r="Y504" s="20"/>
    </row>
    <row r="505">
      <c r="A505" s="19"/>
      <c r="B505" s="19"/>
      <c r="C505" s="19"/>
      <c r="D505" s="19"/>
      <c r="E505" s="19"/>
      <c r="F505" s="20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20"/>
      <c r="S505" s="20"/>
      <c r="T505" s="20"/>
      <c r="U505" s="20"/>
      <c r="V505" s="20"/>
      <c r="W505" s="20"/>
      <c r="X505" s="20"/>
      <c r="Y505" s="20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20"/>
      <c r="S506" s="20"/>
      <c r="T506" s="20"/>
      <c r="U506" s="20"/>
      <c r="V506" s="20"/>
      <c r="W506" s="20"/>
      <c r="X506" s="20"/>
      <c r="Y506" s="20"/>
    </row>
    <row r="507">
      <c r="A507" s="19"/>
      <c r="B507" s="19"/>
      <c r="C507" s="19"/>
      <c r="D507" s="19"/>
      <c r="E507" s="19"/>
      <c r="F507" s="20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20"/>
      <c r="S507" s="20"/>
      <c r="T507" s="20"/>
      <c r="U507" s="20"/>
      <c r="V507" s="20"/>
      <c r="W507" s="20"/>
      <c r="X507" s="20"/>
      <c r="Y507" s="20"/>
    </row>
    <row r="508">
      <c r="A508" s="19"/>
      <c r="B508" s="19"/>
      <c r="C508" s="19"/>
      <c r="D508" s="19"/>
      <c r="E508" s="19"/>
      <c r="F508" s="20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20"/>
      <c r="S508" s="20"/>
      <c r="T508" s="20"/>
      <c r="U508" s="20"/>
      <c r="V508" s="20"/>
      <c r="W508" s="20"/>
      <c r="X508" s="20"/>
      <c r="Y508" s="20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20"/>
      <c r="S509" s="20"/>
      <c r="T509" s="20"/>
      <c r="U509" s="20"/>
      <c r="V509" s="20"/>
      <c r="W509" s="20"/>
      <c r="X509" s="20"/>
      <c r="Y509" s="20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20"/>
      <c r="S510" s="20"/>
      <c r="T510" s="20"/>
      <c r="U510" s="20"/>
      <c r="V510" s="20"/>
      <c r="W510" s="20"/>
      <c r="X510" s="20"/>
      <c r="Y510" s="20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20"/>
      <c r="S511" s="20"/>
      <c r="T511" s="20"/>
      <c r="U511" s="20"/>
      <c r="V511" s="20"/>
      <c r="W511" s="20"/>
      <c r="X511" s="20"/>
      <c r="Y511" s="20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20"/>
      <c r="S512" s="20"/>
      <c r="T512" s="20"/>
      <c r="U512" s="20"/>
      <c r="V512" s="20"/>
      <c r="W512" s="20"/>
      <c r="X512" s="20"/>
      <c r="Y512" s="20"/>
    </row>
    <row r="513">
      <c r="A513" s="19"/>
      <c r="B513" s="19"/>
      <c r="C513" s="19"/>
      <c r="D513" s="19"/>
      <c r="E513" s="19"/>
      <c r="F513" s="20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20"/>
      <c r="S513" s="20"/>
      <c r="T513" s="20"/>
      <c r="U513" s="20"/>
      <c r="V513" s="20"/>
      <c r="W513" s="20"/>
      <c r="X513" s="20"/>
      <c r="Y513" s="20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20"/>
      <c r="S514" s="20"/>
      <c r="T514" s="20"/>
      <c r="U514" s="20"/>
      <c r="V514" s="20"/>
      <c r="W514" s="20"/>
      <c r="X514" s="20"/>
      <c r="Y514" s="20"/>
    </row>
    <row r="515">
      <c r="A515" s="19"/>
      <c r="B515" s="19"/>
      <c r="C515" s="19"/>
      <c r="D515" s="19"/>
      <c r="E515" s="19"/>
      <c r="F515" s="20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20"/>
      <c r="S515" s="20"/>
      <c r="T515" s="20"/>
      <c r="U515" s="20"/>
      <c r="V515" s="20"/>
      <c r="W515" s="20"/>
      <c r="X515" s="20"/>
      <c r="Y515" s="20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20"/>
      <c r="S516" s="20"/>
      <c r="T516" s="20"/>
      <c r="U516" s="20"/>
      <c r="V516" s="20"/>
      <c r="W516" s="20"/>
      <c r="X516" s="20"/>
      <c r="Y516" s="20"/>
    </row>
    <row r="517">
      <c r="A517" s="19"/>
      <c r="B517" s="19"/>
      <c r="C517" s="19"/>
      <c r="D517" s="19"/>
      <c r="E517" s="19"/>
      <c r="F517" s="20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20"/>
      <c r="S517" s="20"/>
      <c r="T517" s="20"/>
      <c r="U517" s="20"/>
      <c r="V517" s="20"/>
      <c r="W517" s="20"/>
      <c r="X517" s="20"/>
      <c r="Y517" s="20"/>
    </row>
    <row r="518">
      <c r="A518" s="19"/>
      <c r="B518" s="19"/>
      <c r="C518" s="19"/>
      <c r="D518" s="19"/>
      <c r="E518" s="19"/>
      <c r="F518" s="20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20"/>
      <c r="S518" s="20"/>
      <c r="T518" s="20"/>
      <c r="U518" s="20"/>
      <c r="V518" s="20"/>
      <c r="W518" s="20"/>
      <c r="X518" s="20"/>
      <c r="Y518" s="20"/>
    </row>
    <row r="519">
      <c r="A519" s="19"/>
      <c r="B519" s="19"/>
      <c r="C519" s="19"/>
      <c r="D519" s="19"/>
      <c r="E519" s="19"/>
      <c r="F519" s="20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20"/>
      <c r="S519" s="20"/>
      <c r="T519" s="20"/>
      <c r="U519" s="20"/>
      <c r="V519" s="20"/>
      <c r="W519" s="20"/>
      <c r="X519" s="20"/>
      <c r="Y519" s="20"/>
    </row>
    <row r="520">
      <c r="A520" s="19"/>
      <c r="B520" s="19"/>
      <c r="C520" s="19"/>
      <c r="D520" s="19"/>
      <c r="E520" s="19"/>
      <c r="F520" s="20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20"/>
      <c r="S520" s="20"/>
      <c r="T520" s="20"/>
      <c r="U520" s="20"/>
      <c r="V520" s="20"/>
      <c r="W520" s="20"/>
      <c r="X520" s="20"/>
      <c r="Y520" s="20"/>
    </row>
    <row r="521">
      <c r="A521" s="19"/>
      <c r="B521" s="19"/>
      <c r="C521" s="19"/>
      <c r="D521" s="19"/>
      <c r="E521" s="19"/>
      <c r="F521" s="20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20"/>
      <c r="S521" s="20"/>
      <c r="T521" s="20"/>
      <c r="U521" s="20"/>
      <c r="V521" s="20"/>
      <c r="W521" s="20"/>
      <c r="X521" s="20"/>
      <c r="Y521" s="20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20"/>
      <c r="S522" s="20"/>
      <c r="T522" s="20"/>
      <c r="U522" s="20"/>
      <c r="V522" s="20"/>
      <c r="W522" s="20"/>
      <c r="X522" s="20"/>
      <c r="Y522" s="20"/>
    </row>
    <row r="523">
      <c r="A523" s="19"/>
      <c r="B523" s="19"/>
      <c r="C523" s="19"/>
      <c r="D523" s="19"/>
      <c r="E523" s="19"/>
      <c r="F523" s="20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20"/>
      <c r="S523" s="20"/>
      <c r="T523" s="20"/>
      <c r="U523" s="20"/>
      <c r="V523" s="20"/>
      <c r="W523" s="20"/>
      <c r="X523" s="20"/>
      <c r="Y523" s="20"/>
    </row>
    <row r="524">
      <c r="A524" s="19"/>
      <c r="B524" s="19"/>
      <c r="C524" s="19"/>
      <c r="D524" s="19"/>
      <c r="E524" s="19"/>
      <c r="F524" s="20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20"/>
      <c r="S524" s="20"/>
      <c r="T524" s="20"/>
      <c r="U524" s="20"/>
      <c r="V524" s="20"/>
      <c r="W524" s="20"/>
      <c r="X524" s="20"/>
      <c r="Y524" s="20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20"/>
      <c r="S525" s="20"/>
      <c r="T525" s="20"/>
      <c r="U525" s="20"/>
      <c r="V525" s="20"/>
      <c r="W525" s="20"/>
      <c r="X525" s="20"/>
      <c r="Y525" s="20"/>
    </row>
    <row r="526">
      <c r="A526" s="19"/>
      <c r="B526" s="19"/>
      <c r="C526" s="19"/>
      <c r="D526" s="19"/>
      <c r="E526" s="19"/>
      <c r="F526" s="20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20"/>
      <c r="S526" s="20"/>
      <c r="T526" s="20"/>
      <c r="U526" s="20"/>
      <c r="V526" s="20"/>
      <c r="W526" s="20"/>
      <c r="X526" s="20"/>
      <c r="Y526" s="20"/>
    </row>
    <row r="527">
      <c r="A527" s="19"/>
      <c r="B527" s="19"/>
      <c r="C527" s="19"/>
      <c r="D527" s="19"/>
      <c r="E527" s="19"/>
      <c r="F527" s="20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20"/>
      <c r="S527" s="20"/>
      <c r="T527" s="20"/>
      <c r="U527" s="20"/>
      <c r="V527" s="20"/>
      <c r="W527" s="20"/>
      <c r="X527" s="20"/>
      <c r="Y527" s="20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20"/>
      <c r="S528" s="20"/>
      <c r="T528" s="20"/>
      <c r="U528" s="20"/>
      <c r="V528" s="20"/>
      <c r="W528" s="20"/>
      <c r="X528" s="20"/>
      <c r="Y528" s="20"/>
    </row>
    <row r="529">
      <c r="A529" s="19"/>
      <c r="B529" s="19"/>
      <c r="C529" s="19"/>
      <c r="D529" s="19"/>
      <c r="E529" s="19"/>
      <c r="F529" s="20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20"/>
      <c r="S529" s="20"/>
      <c r="T529" s="20"/>
      <c r="U529" s="20"/>
      <c r="V529" s="20"/>
      <c r="W529" s="20"/>
      <c r="X529" s="20"/>
      <c r="Y529" s="20"/>
    </row>
    <row r="530">
      <c r="A530" s="19"/>
      <c r="B530" s="19"/>
      <c r="C530" s="19"/>
      <c r="D530" s="19"/>
      <c r="E530" s="19"/>
      <c r="F530" s="20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20"/>
      <c r="S530" s="20"/>
      <c r="T530" s="20"/>
      <c r="U530" s="20"/>
      <c r="V530" s="20"/>
      <c r="W530" s="20"/>
      <c r="X530" s="20"/>
      <c r="Y530" s="20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20"/>
      <c r="S531" s="20"/>
      <c r="T531" s="20"/>
      <c r="U531" s="20"/>
      <c r="V531" s="20"/>
      <c r="W531" s="20"/>
      <c r="X531" s="20"/>
      <c r="Y531" s="20"/>
    </row>
    <row r="532">
      <c r="A532" s="19"/>
      <c r="B532" s="19"/>
      <c r="C532" s="19"/>
      <c r="D532" s="19"/>
      <c r="E532" s="19"/>
      <c r="F532" s="20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20"/>
      <c r="S532" s="20"/>
      <c r="T532" s="20"/>
      <c r="U532" s="20"/>
      <c r="V532" s="20"/>
      <c r="W532" s="20"/>
      <c r="X532" s="20"/>
      <c r="Y532" s="20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20"/>
      <c r="S533" s="20"/>
      <c r="T533" s="20"/>
      <c r="U533" s="20"/>
      <c r="V533" s="20"/>
      <c r="W533" s="20"/>
      <c r="X533" s="20"/>
      <c r="Y533" s="20"/>
    </row>
    <row r="534">
      <c r="A534" s="19"/>
      <c r="B534" s="19"/>
      <c r="C534" s="19"/>
      <c r="D534" s="19"/>
      <c r="E534" s="19"/>
      <c r="F534" s="20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20"/>
      <c r="S534" s="20"/>
      <c r="T534" s="20"/>
      <c r="U534" s="20"/>
      <c r="V534" s="20"/>
      <c r="W534" s="20"/>
      <c r="X534" s="20"/>
      <c r="Y534" s="20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20"/>
      <c r="S535" s="20"/>
      <c r="T535" s="20"/>
      <c r="U535" s="20"/>
      <c r="V535" s="20"/>
      <c r="W535" s="20"/>
      <c r="X535" s="20"/>
      <c r="Y535" s="20"/>
    </row>
    <row r="536">
      <c r="A536" s="19"/>
      <c r="B536" s="19"/>
      <c r="C536" s="19"/>
      <c r="D536" s="19"/>
      <c r="E536" s="19"/>
      <c r="F536" s="20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20"/>
      <c r="S536" s="20"/>
      <c r="T536" s="20"/>
      <c r="U536" s="20"/>
      <c r="V536" s="20"/>
      <c r="W536" s="20"/>
      <c r="X536" s="20"/>
      <c r="Y536" s="20"/>
    </row>
    <row r="537">
      <c r="A537" s="19"/>
      <c r="B537" s="19"/>
      <c r="C537" s="19"/>
      <c r="D537" s="19"/>
      <c r="E537" s="19"/>
      <c r="F537" s="20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20"/>
      <c r="S537" s="20"/>
      <c r="T537" s="20"/>
      <c r="U537" s="20"/>
      <c r="V537" s="20"/>
      <c r="W537" s="20"/>
      <c r="X537" s="20"/>
      <c r="Y537" s="20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20"/>
      <c r="S538" s="20"/>
      <c r="T538" s="20"/>
      <c r="U538" s="20"/>
      <c r="V538" s="20"/>
      <c r="W538" s="20"/>
      <c r="X538" s="20"/>
      <c r="Y538" s="20"/>
    </row>
    <row r="539">
      <c r="A539" s="19"/>
      <c r="B539" s="19"/>
      <c r="C539" s="19"/>
      <c r="D539" s="19"/>
      <c r="E539" s="19"/>
      <c r="F539" s="20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20"/>
      <c r="S539" s="20"/>
      <c r="T539" s="20"/>
      <c r="U539" s="20"/>
      <c r="V539" s="20"/>
      <c r="W539" s="20"/>
      <c r="X539" s="20"/>
      <c r="Y539" s="20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20"/>
      <c r="S540" s="20"/>
      <c r="T540" s="20"/>
      <c r="U540" s="20"/>
      <c r="V540" s="20"/>
      <c r="W540" s="20"/>
      <c r="X540" s="20"/>
      <c r="Y540" s="20"/>
    </row>
    <row r="541">
      <c r="A541" s="19"/>
      <c r="B541" s="19"/>
      <c r="C541" s="19"/>
      <c r="D541" s="19"/>
      <c r="E541" s="19"/>
      <c r="F541" s="20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20"/>
      <c r="S541" s="20"/>
      <c r="T541" s="20"/>
      <c r="U541" s="20"/>
      <c r="V541" s="20"/>
      <c r="W541" s="20"/>
      <c r="X541" s="20"/>
      <c r="Y541" s="20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20"/>
      <c r="S542" s="20"/>
      <c r="T542" s="20"/>
      <c r="U542" s="20"/>
      <c r="V542" s="20"/>
      <c r="W542" s="20"/>
      <c r="X542" s="20"/>
      <c r="Y542" s="20"/>
    </row>
    <row r="543">
      <c r="A543" s="19"/>
      <c r="B543" s="19"/>
      <c r="C543" s="19"/>
      <c r="D543" s="19"/>
      <c r="E543" s="19"/>
      <c r="F543" s="20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20"/>
      <c r="S543" s="20"/>
      <c r="T543" s="20"/>
      <c r="U543" s="20"/>
      <c r="V543" s="20"/>
      <c r="W543" s="20"/>
      <c r="X543" s="20"/>
      <c r="Y543" s="20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20"/>
      <c r="S544" s="20"/>
      <c r="T544" s="20"/>
      <c r="U544" s="20"/>
      <c r="V544" s="20"/>
      <c r="W544" s="20"/>
      <c r="X544" s="20"/>
      <c r="Y544" s="20"/>
    </row>
    <row r="545">
      <c r="A545" s="19"/>
      <c r="B545" s="19"/>
      <c r="C545" s="19"/>
      <c r="D545" s="19"/>
      <c r="E545" s="19"/>
      <c r="F545" s="20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20"/>
      <c r="S545" s="20"/>
      <c r="T545" s="20"/>
      <c r="U545" s="20"/>
      <c r="V545" s="20"/>
      <c r="W545" s="20"/>
      <c r="X545" s="20"/>
      <c r="Y545" s="20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20"/>
      <c r="S546" s="20"/>
      <c r="T546" s="20"/>
      <c r="U546" s="20"/>
      <c r="V546" s="20"/>
      <c r="W546" s="20"/>
      <c r="X546" s="20"/>
      <c r="Y546" s="20"/>
    </row>
    <row r="547">
      <c r="A547" s="19"/>
      <c r="B547" s="19"/>
      <c r="C547" s="19"/>
      <c r="D547" s="19"/>
      <c r="E547" s="19"/>
      <c r="F547" s="20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20"/>
      <c r="S547" s="20"/>
      <c r="T547" s="20"/>
      <c r="U547" s="20"/>
      <c r="V547" s="20"/>
      <c r="W547" s="20"/>
      <c r="X547" s="20"/>
      <c r="Y547" s="20"/>
    </row>
    <row r="548">
      <c r="A548" s="19"/>
      <c r="B548" s="19"/>
      <c r="C548" s="19"/>
      <c r="D548" s="19"/>
      <c r="E548" s="19"/>
      <c r="F548" s="20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20"/>
      <c r="S548" s="20"/>
      <c r="T548" s="20"/>
      <c r="U548" s="20"/>
      <c r="V548" s="20"/>
      <c r="W548" s="20"/>
      <c r="X548" s="20"/>
      <c r="Y548" s="20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20"/>
      <c r="S549" s="20"/>
      <c r="T549" s="20"/>
      <c r="U549" s="20"/>
      <c r="V549" s="20"/>
      <c r="W549" s="20"/>
      <c r="X549" s="20"/>
      <c r="Y549" s="20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20"/>
      <c r="S550" s="20"/>
      <c r="T550" s="20"/>
      <c r="U550" s="20"/>
      <c r="V550" s="20"/>
      <c r="W550" s="20"/>
      <c r="X550" s="20"/>
      <c r="Y550" s="20"/>
    </row>
    <row r="551">
      <c r="A551" s="19"/>
      <c r="B551" s="19"/>
      <c r="C551" s="19"/>
      <c r="D551" s="19"/>
      <c r="E551" s="19"/>
      <c r="F551" s="20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20"/>
      <c r="S551" s="20"/>
      <c r="T551" s="20"/>
      <c r="U551" s="20"/>
      <c r="V551" s="20"/>
      <c r="W551" s="20"/>
      <c r="X551" s="20"/>
      <c r="Y551" s="20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20"/>
      <c r="S552" s="20"/>
      <c r="T552" s="20"/>
      <c r="U552" s="20"/>
      <c r="V552" s="20"/>
      <c r="W552" s="20"/>
      <c r="X552" s="20"/>
      <c r="Y552" s="20"/>
    </row>
    <row r="553">
      <c r="A553" s="19"/>
      <c r="B553" s="19"/>
      <c r="C553" s="19"/>
      <c r="D553" s="19"/>
      <c r="E553" s="19"/>
      <c r="F553" s="20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20"/>
      <c r="S553" s="20"/>
      <c r="T553" s="20"/>
      <c r="U553" s="20"/>
      <c r="V553" s="20"/>
      <c r="W553" s="20"/>
      <c r="X553" s="20"/>
      <c r="Y553" s="20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20"/>
      <c r="S554" s="20"/>
      <c r="T554" s="20"/>
      <c r="U554" s="20"/>
      <c r="V554" s="20"/>
      <c r="W554" s="20"/>
      <c r="X554" s="20"/>
      <c r="Y554" s="20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20"/>
      <c r="S555" s="20"/>
      <c r="T555" s="20"/>
      <c r="U555" s="20"/>
      <c r="V555" s="20"/>
      <c r="W555" s="20"/>
      <c r="X555" s="20"/>
      <c r="Y555" s="20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20"/>
      <c r="S556" s="20"/>
      <c r="T556" s="20"/>
      <c r="U556" s="20"/>
      <c r="V556" s="20"/>
      <c r="W556" s="20"/>
      <c r="X556" s="20"/>
      <c r="Y556" s="20"/>
    </row>
    <row r="557">
      <c r="A557" s="19"/>
      <c r="B557" s="19"/>
      <c r="C557" s="19"/>
      <c r="D557" s="19"/>
      <c r="E557" s="19"/>
      <c r="F557" s="20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20"/>
      <c r="S557" s="20"/>
      <c r="T557" s="20"/>
      <c r="U557" s="20"/>
      <c r="V557" s="20"/>
      <c r="W557" s="20"/>
      <c r="X557" s="20"/>
      <c r="Y557" s="20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20"/>
      <c r="S558" s="20"/>
      <c r="T558" s="20"/>
      <c r="U558" s="20"/>
      <c r="V558" s="20"/>
      <c r="W558" s="20"/>
      <c r="X558" s="20"/>
      <c r="Y558" s="20"/>
    </row>
    <row r="559">
      <c r="A559" s="19"/>
      <c r="B559" s="19"/>
      <c r="C559" s="19"/>
      <c r="D559" s="19"/>
      <c r="E559" s="19"/>
      <c r="F559" s="20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20"/>
      <c r="S559" s="20"/>
      <c r="T559" s="20"/>
      <c r="U559" s="20"/>
      <c r="V559" s="20"/>
      <c r="W559" s="20"/>
      <c r="X559" s="20"/>
      <c r="Y559" s="20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20"/>
      <c r="S560" s="20"/>
      <c r="T560" s="20"/>
      <c r="U560" s="20"/>
      <c r="V560" s="20"/>
      <c r="W560" s="20"/>
      <c r="X560" s="20"/>
      <c r="Y560" s="20"/>
    </row>
    <row r="561">
      <c r="A561" s="19"/>
      <c r="B561" s="19"/>
      <c r="C561" s="19"/>
      <c r="D561" s="19"/>
      <c r="E561" s="19"/>
      <c r="F561" s="20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20"/>
      <c r="S561" s="20"/>
      <c r="T561" s="20"/>
      <c r="U561" s="20"/>
      <c r="V561" s="20"/>
      <c r="W561" s="20"/>
      <c r="X561" s="20"/>
      <c r="Y561" s="20"/>
    </row>
    <row r="562">
      <c r="A562" s="19"/>
      <c r="B562" s="19"/>
      <c r="C562" s="19"/>
      <c r="D562" s="19"/>
      <c r="E562" s="19"/>
      <c r="F562" s="20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20"/>
      <c r="S562" s="20"/>
      <c r="T562" s="20"/>
      <c r="U562" s="20"/>
      <c r="V562" s="20"/>
      <c r="W562" s="20"/>
      <c r="X562" s="20"/>
      <c r="Y562" s="20"/>
    </row>
    <row r="563">
      <c r="A563" s="19"/>
      <c r="B563" s="19"/>
      <c r="C563" s="19"/>
      <c r="D563" s="19"/>
      <c r="E563" s="19"/>
      <c r="F563" s="20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20"/>
      <c r="S563" s="20"/>
      <c r="T563" s="20"/>
      <c r="U563" s="20"/>
      <c r="V563" s="20"/>
      <c r="W563" s="20"/>
      <c r="X563" s="20"/>
      <c r="Y563" s="20"/>
    </row>
    <row r="564">
      <c r="A564" s="19"/>
      <c r="B564" s="19"/>
      <c r="C564" s="19"/>
      <c r="D564" s="19"/>
      <c r="E564" s="19"/>
      <c r="F564" s="20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20"/>
      <c r="S564" s="20"/>
      <c r="T564" s="20"/>
      <c r="U564" s="20"/>
      <c r="V564" s="20"/>
      <c r="W564" s="20"/>
      <c r="X564" s="20"/>
      <c r="Y564" s="20"/>
    </row>
    <row r="565">
      <c r="A565" s="19"/>
      <c r="B565" s="19"/>
      <c r="C565" s="19"/>
      <c r="D565" s="19"/>
      <c r="E565" s="19"/>
      <c r="F565" s="20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20"/>
      <c r="S565" s="20"/>
      <c r="T565" s="20"/>
      <c r="U565" s="20"/>
      <c r="V565" s="20"/>
      <c r="W565" s="20"/>
      <c r="X565" s="20"/>
      <c r="Y565" s="20"/>
    </row>
    <row r="566">
      <c r="A566" s="19"/>
      <c r="B566" s="19"/>
      <c r="C566" s="19"/>
      <c r="D566" s="19"/>
      <c r="E566" s="19"/>
      <c r="F566" s="20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20"/>
      <c r="S566" s="20"/>
      <c r="T566" s="20"/>
      <c r="U566" s="20"/>
      <c r="V566" s="20"/>
      <c r="W566" s="20"/>
      <c r="X566" s="20"/>
      <c r="Y566" s="20"/>
    </row>
    <row r="567">
      <c r="A567" s="19"/>
      <c r="B567" s="19"/>
      <c r="C567" s="19"/>
      <c r="D567" s="19"/>
      <c r="E567" s="19"/>
      <c r="F567" s="20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20"/>
      <c r="S567" s="20"/>
      <c r="T567" s="20"/>
      <c r="U567" s="20"/>
      <c r="V567" s="20"/>
      <c r="W567" s="20"/>
      <c r="X567" s="20"/>
      <c r="Y567" s="20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20"/>
      <c r="S568" s="20"/>
      <c r="T568" s="20"/>
      <c r="U568" s="20"/>
      <c r="V568" s="20"/>
      <c r="W568" s="20"/>
      <c r="X568" s="20"/>
      <c r="Y568" s="20"/>
    </row>
    <row r="569">
      <c r="A569" s="19"/>
      <c r="B569" s="19"/>
      <c r="C569" s="19"/>
      <c r="D569" s="19"/>
      <c r="E569" s="19"/>
      <c r="F569" s="20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20"/>
      <c r="S569" s="20"/>
      <c r="T569" s="20"/>
      <c r="U569" s="20"/>
      <c r="V569" s="20"/>
      <c r="W569" s="20"/>
      <c r="X569" s="20"/>
      <c r="Y569" s="20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20"/>
      <c r="S570" s="20"/>
      <c r="T570" s="20"/>
      <c r="U570" s="20"/>
      <c r="V570" s="20"/>
      <c r="W570" s="20"/>
      <c r="X570" s="20"/>
      <c r="Y570" s="20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20"/>
      <c r="S571" s="20"/>
      <c r="T571" s="20"/>
      <c r="U571" s="20"/>
      <c r="V571" s="20"/>
      <c r="W571" s="20"/>
      <c r="X571" s="20"/>
      <c r="Y571" s="20"/>
    </row>
    <row r="572">
      <c r="A572" s="19"/>
      <c r="B572" s="19"/>
      <c r="C572" s="19"/>
      <c r="D572" s="19"/>
      <c r="E572" s="19"/>
      <c r="F572" s="20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20"/>
      <c r="S572" s="20"/>
      <c r="T572" s="20"/>
      <c r="U572" s="20"/>
      <c r="V572" s="20"/>
      <c r="W572" s="20"/>
      <c r="X572" s="20"/>
      <c r="Y572" s="20"/>
    </row>
    <row r="573">
      <c r="A573" s="19"/>
      <c r="B573" s="19"/>
      <c r="C573" s="19"/>
      <c r="D573" s="19"/>
      <c r="E573" s="19"/>
      <c r="F573" s="20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20"/>
      <c r="S573" s="20"/>
      <c r="T573" s="20"/>
      <c r="U573" s="20"/>
      <c r="V573" s="20"/>
      <c r="W573" s="20"/>
      <c r="X573" s="20"/>
      <c r="Y573" s="20"/>
    </row>
    <row r="574">
      <c r="A574" s="19"/>
      <c r="B574" s="19"/>
      <c r="C574" s="19"/>
      <c r="D574" s="19"/>
      <c r="E574" s="19"/>
      <c r="F574" s="20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20"/>
      <c r="S574" s="20"/>
      <c r="T574" s="20"/>
      <c r="U574" s="20"/>
      <c r="V574" s="20"/>
      <c r="W574" s="20"/>
      <c r="X574" s="20"/>
      <c r="Y574" s="20"/>
    </row>
    <row r="575">
      <c r="A575" s="19"/>
      <c r="B575" s="19"/>
      <c r="C575" s="19"/>
      <c r="D575" s="19"/>
      <c r="E575" s="19"/>
      <c r="F575" s="20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20"/>
      <c r="S575" s="20"/>
      <c r="T575" s="20"/>
      <c r="U575" s="20"/>
      <c r="V575" s="20"/>
      <c r="W575" s="20"/>
      <c r="X575" s="20"/>
      <c r="Y575" s="20"/>
    </row>
    <row r="576">
      <c r="A576" s="19"/>
      <c r="B576" s="19"/>
      <c r="C576" s="19"/>
      <c r="D576" s="19"/>
      <c r="E576" s="19"/>
      <c r="F576" s="20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20"/>
      <c r="S576" s="20"/>
      <c r="T576" s="20"/>
      <c r="U576" s="20"/>
      <c r="V576" s="20"/>
      <c r="W576" s="20"/>
      <c r="X576" s="20"/>
      <c r="Y576" s="20"/>
    </row>
    <row r="577">
      <c r="A577" s="19"/>
      <c r="B577" s="19"/>
      <c r="C577" s="19"/>
      <c r="D577" s="19"/>
      <c r="E577" s="19"/>
      <c r="F577" s="20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20"/>
      <c r="S577" s="20"/>
      <c r="T577" s="20"/>
      <c r="U577" s="20"/>
      <c r="V577" s="20"/>
      <c r="W577" s="20"/>
      <c r="X577" s="20"/>
      <c r="Y577" s="20"/>
    </row>
    <row r="578">
      <c r="A578" s="19"/>
      <c r="B578" s="19"/>
      <c r="C578" s="19"/>
      <c r="D578" s="19"/>
      <c r="E578" s="19"/>
      <c r="F578" s="20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20"/>
      <c r="S578" s="20"/>
      <c r="T578" s="20"/>
      <c r="U578" s="20"/>
      <c r="V578" s="20"/>
      <c r="W578" s="20"/>
      <c r="X578" s="20"/>
      <c r="Y578" s="20"/>
    </row>
    <row r="579">
      <c r="A579" s="19"/>
      <c r="B579" s="19"/>
      <c r="C579" s="19"/>
      <c r="D579" s="19"/>
      <c r="E579" s="19"/>
      <c r="F579" s="20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20"/>
      <c r="S579" s="20"/>
      <c r="T579" s="20"/>
      <c r="U579" s="20"/>
      <c r="V579" s="20"/>
      <c r="W579" s="20"/>
      <c r="X579" s="20"/>
      <c r="Y579" s="20"/>
    </row>
    <row r="580">
      <c r="A580" s="19"/>
      <c r="B580" s="19"/>
      <c r="C580" s="19"/>
      <c r="D580" s="19"/>
      <c r="E580" s="19"/>
      <c r="F580" s="20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20"/>
      <c r="S580" s="20"/>
      <c r="T580" s="20"/>
      <c r="U580" s="20"/>
      <c r="V580" s="20"/>
      <c r="W580" s="20"/>
      <c r="X580" s="20"/>
      <c r="Y580" s="20"/>
    </row>
    <row r="581">
      <c r="A581" s="19"/>
      <c r="B581" s="19"/>
      <c r="C581" s="19"/>
      <c r="D581" s="19"/>
      <c r="E581" s="19"/>
      <c r="F581" s="20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20"/>
      <c r="S581" s="20"/>
      <c r="T581" s="20"/>
      <c r="U581" s="20"/>
      <c r="V581" s="20"/>
      <c r="W581" s="20"/>
      <c r="X581" s="20"/>
      <c r="Y581" s="20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20"/>
      <c r="S582" s="20"/>
      <c r="T582" s="20"/>
      <c r="U582" s="20"/>
      <c r="V582" s="20"/>
      <c r="W582" s="20"/>
      <c r="X582" s="20"/>
      <c r="Y582" s="20"/>
    </row>
    <row r="583">
      <c r="A583" s="19"/>
      <c r="B583" s="19"/>
      <c r="C583" s="19"/>
      <c r="D583" s="19"/>
      <c r="E583" s="19"/>
      <c r="F583" s="20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20"/>
      <c r="S583" s="20"/>
      <c r="T583" s="20"/>
      <c r="U583" s="20"/>
      <c r="V583" s="20"/>
      <c r="W583" s="20"/>
      <c r="X583" s="20"/>
      <c r="Y583" s="20"/>
    </row>
    <row r="584">
      <c r="A584" s="19"/>
      <c r="B584" s="19"/>
      <c r="C584" s="19"/>
      <c r="D584" s="19"/>
      <c r="E584" s="19"/>
      <c r="F584" s="20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20"/>
      <c r="S584" s="20"/>
      <c r="T584" s="20"/>
      <c r="U584" s="20"/>
      <c r="V584" s="20"/>
      <c r="W584" s="20"/>
      <c r="X584" s="20"/>
      <c r="Y584" s="20"/>
    </row>
    <row r="585">
      <c r="A585" s="19"/>
      <c r="B585" s="19"/>
      <c r="C585" s="19"/>
      <c r="D585" s="19"/>
      <c r="E585" s="19"/>
      <c r="F585" s="20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20"/>
      <c r="S585" s="20"/>
      <c r="T585" s="20"/>
      <c r="U585" s="20"/>
      <c r="V585" s="20"/>
      <c r="W585" s="20"/>
      <c r="X585" s="20"/>
      <c r="Y585" s="20"/>
    </row>
    <row r="586">
      <c r="A586" s="19"/>
      <c r="B586" s="19"/>
      <c r="C586" s="19"/>
      <c r="D586" s="19"/>
      <c r="E586" s="19"/>
      <c r="F586" s="20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20"/>
      <c r="S586" s="20"/>
      <c r="T586" s="20"/>
      <c r="U586" s="20"/>
      <c r="V586" s="20"/>
      <c r="W586" s="20"/>
      <c r="X586" s="20"/>
      <c r="Y586" s="20"/>
    </row>
    <row r="587">
      <c r="A587" s="19"/>
      <c r="B587" s="19"/>
      <c r="C587" s="19"/>
      <c r="D587" s="19"/>
      <c r="E587" s="19"/>
      <c r="F587" s="20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20"/>
      <c r="S587" s="20"/>
      <c r="T587" s="20"/>
      <c r="U587" s="20"/>
      <c r="V587" s="20"/>
      <c r="W587" s="20"/>
      <c r="X587" s="20"/>
      <c r="Y587" s="20"/>
    </row>
    <row r="588">
      <c r="A588" s="19"/>
      <c r="B588" s="19"/>
      <c r="C588" s="19"/>
      <c r="D588" s="19"/>
      <c r="E588" s="19"/>
      <c r="F588" s="20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20"/>
      <c r="S588" s="20"/>
      <c r="T588" s="20"/>
      <c r="U588" s="20"/>
      <c r="V588" s="20"/>
      <c r="W588" s="20"/>
      <c r="X588" s="20"/>
      <c r="Y588" s="20"/>
    </row>
    <row r="589">
      <c r="A589" s="19"/>
      <c r="B589" s="19"/>
      <c r="C589" s="19"/>
      <c r="D589" s="19"/>
      <c r="E589" s="19"/>
      <c r="F589" s="20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20"/>
      <c r="S589" s="20"/>
      <c r="T589" s="20"/>
      <c r="U589" s="20"/>
      <c r="V589" s="20"/>
      <c r="W589" s="20"/>
      <c r="X589" s="20"/>
      <c r="Y589" s="20"/>
    </row>
    <row r="590">
      <c r="A590" s="19"/>
      <c r="B590" s="19"/>
      <c r="C590" s="19"/>
      <c r="D590" s="19"/>
      <c r="E590" s="19"/>
      <c r="F590" s="20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20"/>
      <c r="S590" s="20"/>
      <c r="T590" s="20"/>
      <c r="U590" s="20"/>
      <c r="V590" s="20"/>
      <c r="W590" s="20"/>
      <c r="X590" s="20"/>
      <c r="Y590" s="20"/>
    </row>
    <row r="591">
      <c r="A591" s="19"/>
      <c r="B591" s="19"/>
      <c r="C591" s="19"/>
      <c r="D591" s="19"/>
      <c r="E591" s="19"/>
      <c r="F591" s="20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20"/>
      <c r="S591" s="20"/>
      <c r="T591" s="20"/>
      <c r="U591" s="20"/>
      <c r="V591" s="20"/>
      <c r="W591" s="20"/>
      <c r="X591" s="20"/>
      <c r="Y591" s="20"/>
    </row>
    <row r="592">
      <c r="A592" s="19"/>
      <c r="B592" s="19"/>
      <c r="C592" s="19"/>
      <c r="D592" s="19"/>
      <c r="E592" s="19"/>
      <c r="F592" s="20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20"/>
      <c r="S592" s="20"/>
      <c r="T592" s="20"/>
      <c r="U592" s="20"/>
      <c r="V592" s="20"/>
      <c r="W592" s="20"/>
      <c r="X592" s="20"/>
      <c r="Y592" s="20"/>
    </row>
    <row r="593">
      <c r="A593" s="19"/>
      <c r="B593" s="19"/>
      <c r="C593" s="19"/>
      <c r="D593" s="19"/>
      <c r="E593" s="19"/>
      <c r="F593" s="20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20"/>
      <c r="S593" s="20"/>
      <c r="T593" s="20"/>
      <c r="U593" s="20"/>
      <c r="V593" s="20"/>
      <c r="W593" s="20"/>
      <c r="X593" s="20"/>
      <c r="Y593" s="20"/>
    </row>
    <row r="594">
      <c r="A594" s="19"/>
      <c r="B594" s="19"/>
      <c r="C594" s="19"/>
      <c r="D594" s="19"/>
      <c r="E594" s="19"/>
      <c r="F594" s="20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20"/>
      <c r="S594" s="20"/>
      <c r="T594" s="20"/>
      <c r="U594" s="20"/>
      <c r="V594" s="20"/>
      <c r="W594" s="20"/>
      <c r="X594" s="20"/>
      <c r="Y594" s="20"/>
    </row>
    <row r="595">
      <c r="A595" s="19"/>
      <c r="B595" s="19"/>
      <c r="C595" s="19"/>
      <c r="D595" s="19"/>
      <c r="E595" s="19"/>
      <c r="F595" s="20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20"/>
      <c r="S595" s="20"/>
      <c r="T595" s="20"/>
      <c r="U595" s="20"/>
      <c r="V595" s="20"/>
      <c r="W595" s="20"/>
      <c r="X595" s="20"/>
      <c r="Y595" s="20"/>
    </row>
    <row r="596">
      <c r="A596" s="19"/>
      <c r="B596" s="19"/>
      <c r="C596" s="19"/>
      <c r="D596" s="19"/>
      <c r="E596" s="19"/>
      <c r="F596" s="20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20"/>
      <c r="S596" s="20"/>
      <c r="T596" s="20"/>
      <c r="U596" s="20"/>
      <c r="V596" s="20"/>
      <c r="W596" s="20"/>
      <c r="X596" s="20"/>
      <c r="Y596" s="20"/>
    </row>
    <row r="597">
      <c r="A597" s="19"/>
      <c r="B597" s="19"/>
      <c r="C597" s="19"/>
      <c r="D597" s="19"/>
      <c r="E597" s="19"/>
      <c r="F597" s="20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20"/>
      <c r="S597" s="20"/>
      <c r="T597" s="20"/>
      <c r="U597" s="20"/>
      <c r="V597" s="20"/>
      <c r="W597" s="20"/>
      <c r="X597" s="20"/>
      <c r="Y597" s="20"/>
    </row>
    <row r="598">
      <c r="A598" s="19"/>
      <c r="B598" s="19"/>
      <c r="C598" s="19"/>
      <c r="D598" s="19"/>
      <c r="E598" s="19"/>
      <c r="F598" s="20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20"/>
      <c r="S598" s="20"/>
      <c r="T598" s="20"/>
      <c r="U598" s="20"/>
      <c r="V598" s="20"/>
      <c r="W598" s="20"/>
      <c r="X598" s="20"/>
      <c r="Y598" s="20"/>
    </row>
    <row r="599">
      <c r="A599" s="19"/>
      <c r="B599" s="19"/>
      <c r="C599" s="19"/>
      <c r="D599" s="19"/>
      <c r="E599" s="19"/>
      <c r="F599" s="20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20"/>
      <c r="S599" s="20"/>
      <c r="T599" s="20"/>
      <c r="U599" s="20"/>
      <c r="V599" s="20"/>
      <c r="W599" s="20"/>
      <c r="X599" s="20"/>
      <c r="Y599" s="20"/>
    </row>
    <row r="600">
      <c r="A600" s="19"/>
      <c r="B600" s="19"/>
      <c r="C600" s="19"/>
      <c r="D600" s="19"/>
      <c r="E600" s="19"/>
      <c r="F600" s="20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20"/>
      <c r="S600" s="20"/>
      <c r="T600" s="20"/>
      <c r="U600" s="20"/>
      <c r="V600" s="20"/>
      <c r="W600" s="20"/>
      <c r="X600" s="20"/>
      <c r="Y600" s="20"/>
    </row>
    <row r="601">
      <c r="A601" s="19"/>
      <c r="B601" s="19"/>
      <c r="C601" s="19"/>
      <c r="D601" s="19"/>
      <c r="E601" s="19"/>
      <c r="F601" s="20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20"/>
      <c r="S601" s="20"/>
      <c r="T601" s="20"/>
      <c r="U601" s="20"/>
      <c r="V601" s="20"/>
      <c r="W601" s="20"/>
      <c r="X601" s="20"/>
      <c r="Y601" s="20"/>
    </row>
    <row r="602">
      <c r="A602" s="19"/>
      <c r="B602" s="19"/>
      <c r="C602" s="19"/>
      <c r="D602" s="19"/>
      <c r="E602" s="19"/>
      <c r="F602" s="20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20"/>
      <c r="S602" s="20"/>
      <c r="T602" s="20"/>
      <c r="U602" s="20"/>
      <c r="V602" s="20"/>
      <c r="W602" s="20"/>
      <c r="X602" s="20"/>
      <c r="Y602" s="20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20"/>
      <c r="S603" s="20"/>
      <c r="T603" s="20"/>
      <c r="U603" s="20"/>
      <c r="V603" s="20"/>
      <c r="W603" s="20"/>
      <c r="X603" s="20"/>
      <c r="Y603" s="20"/>
    </row>
    <row r="604">
      <c r="A604" s="19"/>
      <c r="B604" s="19"/>
      <c r="C604" s="19"/>
      <c r="D604" s="19"/>
      <c r="E604" s="19"/>
      <c r="F604" s="20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20"/>
      <c r="S604" s="20"/>
      <c r="T604" s="20"/>
      <c r="U604" s="20"/>
      <c r="V604" s="20"/>
      <c r="W604" s="20"/>
      <c r="X604" s="20"/>
      <c r="Y604" s="20"/>
    </row>
    <row r="605">
      <c r="A605" s="19"/>
      <c r="B605" s="19"/>
      <c r="C605" s="19"/>
      <c r="D605" s="19"/>
      <c r="E605" s="19"/>
      <c r="F605" s="20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20"/>
      <c r="S605" s="20"/>
      <c r="T605" s="20"/>
      <c r="U605" s="20"/>
      <c r="V605" s="20"/>
      <c r="W605" s="20"/>
      <c r="X605" s="20"/>
      <c r="Y605" s="20"/>
    </row>
    <row r="606">
      <c r="A606" s="19"/>
      <c r="B606" s="19"/>
      <c r="C606" s="19"/>
      <c r="D606" s="19"/>
      <c r="E606" s="19"/>
      <c r="F606" s="20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20"/>
      <c r="S606" s="20"/>
      <c r="T606" s="20"/>
      <c r="U606" s="20"/>
      <c r="V606" s="20"/>
      <c r="W606" s="20"/>
      <c r="X606" s="20"/>
      <c r="Y606" s="20"/>
    </row>
    <row r="607">
      <c r="A607" s="19"/>
      <c r="B607" s="19"/>
      <c r="C607" s="19"/>
      <c r="D607" s="19"/>
      <c r="E607" s="19"/>
      <c r="F607" s="20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20"/>
      <c r="S607" s="20"/>
      <c r="T607" s="20"/>
      <c r="U607" s="20"/>
      <c r="V607" s="20"/>
      <c r="W607" s="20"/>
      <c r="X607" s="20"/>
      <c r="Y607" s="20"/>
    </row>
    <row r="608">
      <c r="A608" s="19"/>
      <c r="B608" s="19"/>
      <c r="C608" s="19"/>
      <c r="D608" s="19"/>
      <c r="E608" s="19"/>
      <c r="F608" s="20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20"/>
      <c r="S608" s="20"/>
      <c r="T608" s="20"/>
      <c r="U608" s="20"/>
      <c r="V608" s="20"/>
      <c r="W608" s="20"/>
      <c r="X608" s="20"/>
      <c r="Y608" s="20"/>
    </row>
    <row r="609">
      <c r="A609" s="19"/>
      <c r="B609" s="19"/>
      <c r="C609" s="19"/>
      <c r="D609" s="19"/>
      <c r="E609" s="19"/>
      <c r="F609" s="20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20"/>
      <c r="S609" s="20"/>
      <c r="T609" s="20"/>
      <c r="U609" s="20"/>
      <c r="V609" s="20"/>
      <c r="W609" s="20"/>
      <c r="X609" s="20"/>
      <c r="Y609" s="20"/>
    </row>
    <row r="610">
      <c r="A610" s="19"/>
      <c r="B610" s="19"/>
      <c r="C610" s="19"/>
      <c r="D610" s="19"/>
      <c r="E610" s="19"/>
      <c r="F610" s="20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20"/>
      <c r="S610" s="20"/>
      <c r="T610" s="20"/>
      <c r="U610" s="20"/>
      <c r="V610" s="20"/>
      <c r="W610" s="20"/>
      <c r="X610" s="20"/>
      <c r="Y610" s="20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20"/>
      <c r="S611" s="20"/>
      <c r="T611" s="20"/>
      <c r="U611" s="20"/>
      <c r="V611" s="20"/>
      <c r="W611" s="20"/>
      <c r="X611" s="20"/>
      <c r="Y611" s="20"/>
    </row>
    <row r="612">
      <c r="A612" s="19"/>
      <c r="B612" s="19"/>
      <c r="C612" s="19"/>
      <c r="D612" s="19"/>
      <c r="E612" s="19"/>
      <c r="F612" s="20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20"/>
      <c r="S612" s="20"/>
      <c r="T612" s="20"/>
      <c r="U612" s="20"/>
      <c r="V612" s="20"/>
      <c r="W612" s="20"/>
      <c r="X612" s="20"/>
      <c r="Y612" s="20"/>
    </row>
    <row r="613">
      <c r="A613" s="19"/>
      <c r="B613" s="19"/>
      <c r="C613" s="19"/>
      <c r="D613" s="19"/>
      <c r="E613" s="19"/>
      <c r="F613" s="20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20"/>
      <c r="S613" s="20"/>
      <c r="T613" s="20"/>
      <c r="U613" s="20"/>
      <c r="V613" s="20"/>
      <c r="W613" s="20"/>
      <c r="X613" s="20"/>
      <c r="Y613" s="20"/>
    </row>
    <row r="614">
      <c r="A614" s="19"/>
      <c r="B614" s="19"/>
      <c r="C614" s="19"/>
      <c r="D614" s="19"/>
      <c r="E614" s="19"/>
      <c r="F614" s="20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20"/>
      <c r="S614" s="20"/>
      <c r="T614" s="20"/>
      <c r="U614" s="20"/>
      <c r="V614" s="20"/>
      <c r="W614" s="20"/>
      <c r="X614" s="20"/>
      <c r="Y614" s="20"/>
    </row>
    <row r="615">
      <c r="A615" s="19"/>
      <c r="B615" s="19"/>
      <c r="C615" s="19"/>
      <c r="D615" s="19"/>
      <c r="E615" s="19"/>
      <c r="F615" s="20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20"/>
      <c r="S615" s="20"/>
      <c r="T615" s="20"/>
      <c r="U615" s="20"/>
      <c r="V615" s="20"/>
      <c r="W615" s="20"/>
      <c r="X615" s="20"/>
      <c r="Y615" s="20"/>
    </row>
    <row r="616">
      <c r="A616" s="19"/>
      <c r="B616" s="19"/>
      <c r="C616" s="19"/>
      <c r="D616" s="19"/>
      <c r="E616" s="19"/>
      <c r="F616" s="20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20"/>
      <c r="S616" s="20"/>
      <c r="T616" s="20"/>
      <c r="U616" s="20"/>
      <c r="V616" s="20"/>
      <c r="W616" s="20"/>
      <c r="X616" s="20"/>
      <c r="Y616" s="20"/>
    </row>
    <row r="617">
      <c r="A617" s="19"/>
      <c r="B617" s="19"/>
      <c r="C617" s="19"/>
      <c r="D617" s="19"/>
      <c r="E617" s="19"/>
      <c r="F617" s="20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20"/>
      <c r="S617" s="20"/>
      <c r="T617" s="20"/>
      <c r="U617" s="20"/>
      <c r="V617" s="20"/>
      <c r="W617" s="20"/>
      <c r="X617" s="20"/>
      <c r="Y617" s="20"/>
    </row>
    <row r="618">
      <c r="A618" s="19"/>
      <c r="B618" s="19"/>
      <c r="C618" s="19"/>
      <c r="D618" s="19"/>
      <c r="E618" s="19"/>
      <c r="F618" s="20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20"/>
      <c r="S618" s="20"/>
      <c r="T618" s="20"/>
      <c r="U618" s="20"/>
      <c r="V618" s="20"/>
      <c r="W618" s="20"/>
      <c r="X618" s="20"/>
      <c r="Y618" s="20"/>
    </row>
    <row r="619">
      <c r="A619" s="19"/>
      <c r="B619" s="19"/>
      <c r="C619" s="19"/>
      <c r="D619" s="19"/>
      <c r="E619" s="19"/>
      <c r="F619" s="20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20"/>
      <c r="S619" s="20"/>
      <c r="T619" s="20"/>
      <c r="U619" s="20"/>
      <c r="V619" s="20"/>
      <c r="W619" s="20"/>
      <c r="X619" s="20"/>
      <c r="Y619" s="20"/>
    </row>
    <row r="620">
      <c r="A620" s="19"/>
      <c r="B620" s="19"/>
      <c r="C620" s="19"/>
      <c r="D620" s="19"/>
      <c r="E620" s="19"/>
      <c r="F620" s="20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20"/>
      <c r="S620" s="20"/>
      <c r="T620" s="20"/>
      <c r="U620" s="20"/>
      <c r="V620" s="20"/>
      <c r="W620" s="20"/>
      <c r="X620" s="20"/>
      <c r="Y620" s="20"/>
    </row>
    <row r="621">
      <c r="A621" s="19"/>
      <c r="B621" s="19"/>
      <c r="C621" s="19"/>
      <c r="D621" s="19"/>
      <c r="E621" s="19"/>
      <c r="F621" s="20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20"/>
      <c r="S621" s="20"/>
      <c r="T621" s="20"/>
      <c r="U621" s="20"/>
      <c r="V621" s="20"/>
      <c r="W621" s="20"/>
      <c r="X621" s="20"/>
      <c r="Y621" s="20"/>
    </row>
    <row r="622">
      <c r="A622" s="19"/>
      <c r="B622" s="19"/>
      <c r="C622" s="19"/>
      <c r="D622" s="19"/>
      <c r="E622" s="19"/>
      <c r="F622" s="20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20"/>
      <c r="S622" s="20"/>
      <c r="T622" s="20"/>
      <c r="U622" s="20"/>
      <c r="V622" s="20"/>
      <c r="W622" s="20"/>
      <c r="X622" s="20"/>
      <c r="Y622" s="20"/>
    </row>
    <row r="623">
      <c r="A623" s="19"/>
      <c r="B623" s="19"/>
      <c r="C623" s="19"/>
      <c r="D623" s="19"/>
      <c r="E623" s="19"/>
      <c r="F623" s="20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20"/>
      <c r="S623" s="20"/>
      <c r="T623" s="20"/>
      <c r="U623" s="20"/>
      <c r="V623" s="20"/>
      <c r="W623" s="20"/>
      <c r="X623" s="20"/>
      <c r="Y623" s="20"/>
    </row>
    <row r="624">
      <c r="A624" s="19"/>
      <c r="B624" s="19"/>
      <c r="C624" s="19"/>
      <c r="D624" s="19"/>
      <c r="E624" s="19"/>
      <c r="F624" s="20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20"/>
      <c r="S624" s="20"/>
      <c r="T624" s="20"/>
      <c r="U624" s="20"/>
      <c r="V624" s="20"/>
      <c r="W624" s="20"/>
      <c r="X624" s="20"/>
      <c r="Y624" s="20"/>
    </row>
    <row r="625">
      <c r="A625" s="19"/>
      <c r="B625" s="19"/>
      <c r="C625" s="19"/>
      <c r="D625" s="19"/>
      <c r="E625" s="19"/>
      <c r="F625" s="20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20"/>
      <c r="S625" s="20"/>
      <c r="T625" s="20"/>
      <c r="U625" s="20"/>
      <c r="V625" s="20"/>
      <c r="W625" s="20"/>
      <c r="X625" s="20"/>
      <c r="Y625" s="20"/>
    </row>
    <row r="626">
      <c r="A626" s="19"/>
      <c r="B626" s="19"/>
      <c r="C626" s="19"/>
      <c r="D626" s="19"/>
      <c r="E626" s="19"/>
      <c r="F626" s="20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20"/>
      <c r="S626" s="20"/>
      <c r="T626" s="20"/>
      <c r="U626" s="20"/>
      <c r="V626" s="20"/>
      <c r="W626" s="20"/>
      <c r="X626" s="20"/>
      <c r="Y626" s="20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20"/>
      <c r="S627" s="20"/>
      <c r="T627" s="20"/>
      <c r="U627" s="20"/>
      <c r="V627" s="20"/>
      <c r="W627" s="20"/>
      <c r="X627" s="20"/>
      <c r="Y627" s="20"/>
    </row>
    <row r="628">
      <c r="A628" s="19"/>
      <c r="B628" s="19"/>
      <c r="C628" s="19"/>
      <c r="D628" s="19"/>
      <c r="E628" s="19"/>
      <c r="F628" s="20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20"/>
      <c r="S628" s="20"/>
      <c r="T628" s="20"/>
      <c r="U628" s="20"/>
      <c r="V628" s="20"/>
      <c r="W628" s="20"/>
      <c r="X628" s="20"/>
      <c r="Y628" s="20"/>
    </row>
    <row r="629">
      <c r="A629" s="19"/>
      <c r="B629" s="19"/>
      <c r="C629" s="19"/>
      <c r="D629" s="19"/>
      <c r="E629" s="19"/>
      <c r="F629" s="20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20"/>
      <c r="S629" s="20"/>
      <c r="T629" s="20"/>
      <c r="U629" s="20"/>
      <c r="V629" s="20"/>
      <c r="W629" s="20"/>
      <c r="X629" s="20"/>
      <c r="Y629" s="20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20"/>
      <c r="S630" s="20"/>
      <c r="T630" s="20"/>
      <c r="U630" s="20"/>
      <c r="V630" s="20"/>
      <c r="W630" s="20"/>
      <c r="X630" s="20"/>
      <c r="Y630" s="20"/>
    </row>
    <row r="631">
      <c r="A631" s="19"/>
      <c r="B631" s="19"/>
      <c r="C631" s="19"/>
      <c r="D631" s="19"/>
      <c r="E631" s="19"/>
      <c r="F631" s="20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20"/>
      <c r="S631" s="20"/>
      <c r="T631" s="20"/>
      <c r="U631" s="20"/>
      <c r="V631" s="20"/>
      <c r="W631" s="20"/>
      <c r="X631" s="20"/>
      <c r="Y631" s="20"/>
    </row>
    <row r="632">
      <c r="A632" s="19"/>
      <c r="B632" s="19"/>
      <c r="C632" s="19"/>
      <c r="D632" s="19"/>
      <c r="E632" s="19"/>
      <c r="F632" s="20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20"/>
      <c r="S632" s="20"/>
      <c r="T632" s="20"/>
      <c r="U632" s="20"/>
      <c r="V632" s="20"/>
      <c r="W632" s="20"/>
      <c r="X632" s="20"/>
      <c r="Y632" s="20"/>
    </row>
    <row r="633">
      <c r="A633" s="19"/>
      <c r="B633" s="19"/>
      <c r="C633" s="19"/>
      <c r="D633" s="19"/>
      <c r="E633" s="19"/>
      <c r="F633" s="20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20"/>
      <c r="S633" s="20"/>
      <c r="T633" s="20"/>
      <c r="U633" s="20"/>
      <c r="V633" s="20"/>
      <c r="W633" s="20"/>
      <c r="X633" s="20"/>
      <c r="Y633" s="20"/>
    </row>
    <row r="634">
      <c r="A634" s="19"/>
      <c r="B634" s="19"/>
      <c r="C634" s="19"/>
      <c r="D634" s="19"/>
      <c r="E634" s="19"/>
      <c r="F634" s="20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20"/>
      <c r="S634" s="20"/>
      <c r="T634" s="20"/>
      <c r="U634" s="20"/>
      <c r="V634" s="20"/>
      <c r="W634" s="20"/>
      <c r="X634" s="20"/>
      <c r="Y634" s="20"/>
    </row>
    <row r="635">
      <c r="A635" s="19"/>
      <c r="B635" s="19"/>
      <c r="C635" s="19"/>
      <c r="D635" s="19"/>
      <c r="E635" s="19"/>
      <c r="F635" s="20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20"/>
      <c r="S635" s="20"/>
      <c r="T635" s="20"/>
      <c r="U635" s="20"/>
      <c r="V635" s="20"/>
      <c r="W635" s="20"/>
      <c r="X635" s="20"/>
      <c r="Y635" s="20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20"/>
      <c r="S636" s="20"/>
      <c r="T636" s="20"/>
      <c r="U636" s="20"/>
      <c r="V636" s="20"/>
      <c r="W636" s="20"/>
      <c r="X636" s="20"/>
      <c r="Y636" s="20"/>
    </row>
    <row r="637">
      <c r="A637" s="19"/>
      <c r="B637" s="19"/>
      <c r="C637" s="19"/>
      <c r="D637" s="19"/>
      <c r="E637" s="19"/>
      <c r="F637" s="20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20"/>
      <c r="S637" s="20"/>
      <c r="T637" s="20"/>
      <c r="U637" s="20"/>
      <c r="V637" s="20"/>
      <c r="W637" s="20"/>
      <c r="X637" s="20"/>
      <c r="Y637" s="20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20"/>
      <c r="S638" s="20"/>
      <c r="T638" s="20"/>
      <c r="U638" s="20"/>
      <c r="V638" s="20"/>
      <c r="W638" s="20"/>
      <c r="X638" s="20"/>
      <c r="Y638" s="20"/>
    </row>
    <row r="639">
      <c r="A639" s="19"/>
      <c r="B639" s="19"/>
      <c r="C639" s="19"/>
      <c r="D639" s="19"/>
      <c r="E639" s="19"/>
      <c r="F639" s="20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20"/>
      <c r="S639" s="20"/>
      <c r="T639" s="20"/>
      <c r="U639" s="20"/>
      <c r="V639" s="20"/>
      <c r="W639" s="20"/>
      <c r="X639" s="20"/>
      <c r="Y639" s="20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20"/>
      <c r="S640" s="20"/>
      <c r="T640" s="20"/>
      <c r="U640" s="20"/>
      <c r="V640" s="20"/>
      <c r="W640" s="20"/>
      <c r="X640" s="20"/>
      <c r="Y640" s="20"/>
    </row>
    <row r="641">
      <c r="A641" s="19"/>
      <c r="B641" s="19"/>
      <c r="C641" s="19"/>
      <c r="D641" s="19"/>
      <c r="E641" s="19"/>
      <c r="F641" s="20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20"/>
      <c r="S641" s="20"/>
      <c r="T641" s="20"/>
      <c r="U641" s="20"/>
      <c r="V641" s="20"/>
      <c r="W641" s="20"/>
      <c r="X641" s="20"/>
      <c r="Y641" s="20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20"/>
      <c r="S642" s="20"/>
      <c r="T642" s="20"/>
      <c r="U642" s="20"/>
      <c r="V642" s="20"/>
      <c r="W642" s="20"/>
      <c r="X642" s="20"/>
      <c r="Y642" s="20"/>
    </row>
    <row r="643">
      <c r="A643" s="19"/>
      <c r="B643" s="19"/>
      <c r="C643" s="19"/>
      <c r="D643" s="19"/>
      <c r="E643" s="19"/>
      <c r="F643" s="20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20"/>
      <c r="S643" s="20"/>
      <c r="T643" s="20"/>
      <c r="U643" s="20"/>
      <c r="V643" s="20"/>
      <c r="W643" s="20"/>
      <c r="X643" s="20"/>
      <c r="Y643" s="20"/>
    </row>
    <row r="644">
      <c r="A644" s="19"/>
      <c r="B644" s="19"/>
      <c r="C644" s="19"/>
      <c r="D644" s="19"/>
      <c r="E644" s="19"/>
      <c r="F644" s="20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20"/>
      <c r="S644" s="20"/>
      <c r="T644" s="20"/>
      <c r="U644" s="20"/>
      <c r="V644" s="20"/>
      <c r="W644" s="20"/>
      <c r="X644" s="20"/>
      <c r="Y644" s="20"/>
    </row>
    <row r="645">
      <c r="A645" s="19"/>
      <c r="B645" s="19"/>
      <c r="C645" s="19"/>
      <c r="D645" s="19"/>
      <c r="E645" s="19"/>
      <c r="F645" s="20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20"/>
      <c r="S645" s="20"/>
      <c r="T645" s="20"/>
      <c r="U645" s="20"/>
      <c r="V645" s="20"/>
      <c r="W645" s="20"/>
      <c r="X645" s="20"/>
      <c r="Y645" s="20"/>
    </row>
    <row r="646">
      <c r="A646" s="19"/>
      <c r="B646" s="19"/>
      <c r="C646" s="19"/>
      <c r="D646" s="19"/>
      <c r="E646" s="19"/>
      <c r="F646" s="20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20"/>
      <c r="S646" s="20"/>
      <c r="T646" s="20"/>
      <c r="U646" s="20"/>
      <c r="V646" s="20"/>
      <c r="W646" s="20"/>
      <c r="X646" s="20"/>
      <c r="Y646" s="20"/>
    </row>
    <row r="647">
      <c r="A647" s="19"/>
      <c r="B647" s="19"/>
      <c r="C647" s="19"/>
      <c r="D647" s="19"/>
      <c r="E647" s="19"/>
      <c r="F647" s="20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20"/>
      <c r="S647" s="20"/>
      <c r="T647" s="20"/>
      <c r="U647" s="20"/>
      <c r="V647" s="20"/>
      <c r="W647" s="20"/>
      <c r="X647" s="20"/>
      <c r="Y647" s="20"/>
    </row>
    <row r="648">
      <c r="A648" s="19"/>
      <c r="B648" s="19"/>
      <c r="C648" s="19"/>
      <c r="D648" s="19"/>
      <c r="E648" s="19"/>
      <c r="F648" s="20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20"/>
      <c r="S648" s="20"/>
      <c r="T648" s="20"/>
      <c r="U648" s="20"/>
      <c r="V648" s="20"/>
      <c r="W648" s="20"/>
      <c r="X648" s="20"/>
      <c r="Y648" s="20"/>
    </row>
    <row r="649">
      <c r="A649" s="19"/>
      <c r="B649" s="19"/>
      <c r="C649" s="19"/>
      <c r="D649" s="19"/>
      <c r="E649" s="19"/>
      <c r="F649" s="20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20"/>
      <c r="S649" s="20"/>
      <c r="T649" s="20"/>
      <c r="U649" s="20"/>
      <c r="V649" s="20"/>
      <c r="W649" s="20"/>
      <c r="X649" s="20"/>
      <c r="Y649" s="20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20"/>
      <c r="S650" s="20"/>
      <c r="T650" s="20"/>
      <c r="U650" s="20"/>
      <c r="V650" s="20"/>
      <c r="W650" s="20"/>
      <c r="X650" s="20"/>
      <c r="Y650" s="20"/>
    </row>
    <row r="651">
      <c r="A651" s="19"/>
      <c r="B651" s="19"/>
      <c r="C651" s="19"/>
      <c r="D651" s="19"/>
      <c r="E651" s="19"/>
      <c r="F651" s="20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20"/>
      <c r="S651" s="20"/>
      <c r="T651" s="20"/>
      <c r="U651" s="20"/>
      <c r="V651" s="20"/>
      <c r="W651" s="20"/>
      <c r="X651" s="20"/>
      <c r="Y651" s="20"/>
    </row>
    <row r="652">
      <c r="A652" s="19"/>
      <c r="B652" s="19"/>
      <c r="C652" s="19"/>
      <c r="D652" s="19"/>
      <c r="E652" s="19"/>
      <c r="F652" s="20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20"/>
      <c r="S652" s="20"/>
      <c r="T652" s="20"/>
      <c r="U652" s="20"/>
      <c r="V652" s="20"/>
      <c r="W652" s="20"/>
      <c r="X652" s="20"/>
      <c r="Y652" s="20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20"/>
      <c r="S653" s="20"/>
      <c r="T653" s="20"/>
      <c r="U653" s="20"/>
      <c r="V653" s="20"/>
      <c r="W653" s="20"/>
      <c r="X653" s="20"/>
      <c r="Y653" s="20"/>
    </row>
    <row r="654">
      <c r="A654" s="19"/>
      <c r="B654" s="19"/>
      <c r="C654" s="19"/>
      <c r="D654" s="19"/>
      <c r="E654" s="19"/>
      <c r="F654" s="20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20"/>
      <c r="S654" s="20"/>
      <c r="T654" s="20"/>
      <c r="U654" s="20"/>
      <c r="V654" s="20"/>
      <c r="W654" s="20"/>
      <c r="X654" s="20"/>
      <c r="Y654" s="20"/>
    </row>
    <row r="655">
      <c r="A655" s="19"/>
      <c r="B655" s="19"/>
      <c r="C655" s="19"/>
      <c r="D655" s="19"/>
      <c r="E655" s="19"/>
      <c r="F655" s="20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20"/>
      <c r="S655" s="20"/>
      <c r="T655" s="20"/>
      <c r="U655" s="20"/>
      <c r="V655" s="20"/>
      <c r="W655" s="20"/>
      <c r="X655" s="20"/>
      <c r="Y655" s="20"/>
    </row>
    <row r="656">
      <c r="A656" s="19"/>
      <c r="B656" s="19"/>
      <c r="C656" s="19"/>
      <c r="D656" s="19"/>
      <c r="E656" s="19"/>
      <c r="F656" s="20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20"/>
      <c r="S656" s="20"/>
      <c r="T656" s="20"/>
      <c r="U656" s="20"/>
      <c r="V656" s="20"/>
      <c r="W656" s="20"/>
      <c r="X656" s="20"/>
      <c r="Y656" s="20"/>
    </row>
    <row r="657">
      <c r="A657" s="19"/>
      <c r="B657" s="19"/>
      <c r="C657" s="19"/>
      <c r="D657" s="19"/>
      <c r="E657" s="19"/>
      <c r="F657" s="20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20"/>
      <c r="S657" s="20"/>
      <c r="T657" s="20"/>
      <c r="U657" s="20"/>
      <c r="V657" s="20"/>
      <c r="W657" s="20"/>
      <c r="X657" s="20"/>
      <c r="Y657" s="20"/>
    </row>
    <row r="658">
      <c r="A658" s="19"/>
      <c r="B658" s="19"/>
      <c r="C658" s="19"/>
      <c r="D658" s="19"/>
      <c r="E658" s="19"/>
      <c r="F658" s="20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20"/>
      <c r="S658" s="20"/>
      <c r="T658" s="20"/>
      <c r="U658" s="20"/>
      <c r="V658" s="20"/>
      <c r="W658" s="20"/>
      <c r="X658" s="20"/>
      <c r="Y658" s="20"/>
    </row>
    <row r="659">
      <c r="A659" s="19"/>
      <c r="B659" s="19"/>
      <c r="C659" s="19"/>
      <c r="D659" s="19"/>
      <c r="E659" s="19"/>
      <c r="F659" s="20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20"/>
      <c r="S659" s="20"/>
      <c r="T659" s="20"/>
      <c r="U659" s="20"/>
      <c r="V659" s="20"/>
      <c r="W659" s="20"/>
      <c r="X659" s="20"/>
      <c r="Y659" s="20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20"/>
      <c r="S660" s="20"/>
      <c r="T660" s="20"/>
      <c r="U660" s="20"/>
      <c r="V660" s="20"/>
      <c r="W660" s="20"/>
      <c r="X660" s="20"/>
      <c r="Y660" s="20"/>
    </row>
    <row r="661">
      <c r="A661" s="19"/>
      <c r="B661" s="19"/>
      <c r="C661" s="19"/>
      <c r="D661" s="19"/>
      <c r="E661" s="19"/>
      <c r="F661" s="20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20"/>
      <c r="S661" s="20"/>
      <c r="T661" s="20"/>
      <c r="U661" s="20"/>
      <c r="V661" s="20"/>
      <c r="W661" s="20"/>
      <c r="X661" s="20"/>
      <c r="Y661" s="20"/>
    </row>
    <row r="662">
      <c r="A662" s="19"/>
      <c r="B662" s="19"/>
      <c r="C662" s="19"/>
      <c r="D662" s="19"/>
      <c r="E662" s="19"/>
      <c r="F662" s="20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20"/>
      <c r="S662" s="20"/>
      <c r="T662" s="20"/>
      <c r="U662" s="20"/>
      <c r="V662" s="20"/>
      <c r="W662" s="20"/>
      <c r="X662" s="20"/>
      <c r="Y662" s="20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20"/>
      <c r="S663" s="20"/>
      <c r="T663" s="20"/>
      <c r="U663" s="20"/>
      <c r="V663" s="20"/>
      <c r="W663" s="20"/>
      <c r="X663" s="20"/>
      <c r="Y663" s="20"/>
    </row>
    <row r="664">
      <c r="A664" s="19"/>
      <c r="B664" s="19"/>
      <c r="C664" s="19"/>
      <c r="D664" s="19"/>
      <c r="E664" s="19"/>
      <c r="F664" s="20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20"/>
      <c r="S664" s="20"/>
      <c r="T664" s="20"/>
      <c r="U664" s="20"/>
      <c r="V664" s="20"/>
      <c r="W664" s="20"/>
      <c r="X664" s="20"/>
      <c r="Y664" s="20"/>
    </row>
    <row r="665">
      <c r="A665" s="19"/>
      <c r="B665" s="19"/>
      <c r="C665" s="19"/>
      <c r="D665" s="19"/>
      <c r="E665" s="19"/>
      <c r="F665" s="20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20"/>
      <c r="S665" s="20"/>
      <c r="T665" s="20"/>
      <c r="U665" s="20"/>
      <c r="V665" s="20"/>
      <c r="W665" s="20"/>
      <c r="X665" s="20"/>
      <c r="Y665" s="20"/>
    </row>
    <row r="666">
      <c r="A666" s="19"/>
      <c r="B666" s="19"/>
      <c r="C666" s="19"/>
      <c r="D666" s="19"/>
      <c r="E666" s="19"/>
      <c r="F666" s="20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20"/>
      <c r="S666" s="20"/>
      <c r="T666" s="20"/>
      <c r="U666" s="20"/>
      <c r="V666" s="20"/>
      <c r="W666" s="20"/>
      <c r="X666" s="20"/>
      <c r="Y666" s="20"/>
    </row>
    <row r="667">
      <c r="A667" s="19"/>
      <c r="B667" s="19"/>
      <c r="C667" s="19"/>
      <c r="D667" s="19"/>
      <c r="E667" s="19"/>
      <c r="F667" s="20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20"/>
      <c r="S667" s="20"/>
      <c r="T667" s="20"/>
      <c r="U667" s="20"/>
      <c r="V667" s="20"/>
      <c r="W667" s="20"/>
      <c r="X667" s="20"/>
      <c r="Y667" s="20"/>
    </row>
    <row r="668">
      <c r="A668" s="19"/>
      <c r="B668" s="19"/>
      <c r="C668" s="19"/>
      <c r="D668" s="19"/>
      <c r="E668" s="19"/>
      <c r="F668" s="20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20"/>
      <c r="S668" s="20"/>
      <c r="T668" s="20"/>
      <c r="U668" s="20"/>
      <c r="V668" s="20"/>
      <c r="W668" s="20"/>
      <c r="X668" s="20"/>
      <c r="Y668" s="20"/>
    </row>
    <row r="669">
      <c r="A669" s="19"/>
      <c r="B669" s="19"/>
      <c r="C669" s="19"/>
      <c r="D669" s="19"/>
      <c r="E669" s="19"/>
      <c r="F669" s="20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20"/>
      <c r="S669" s="20"/>
      <c r="T669" s="20"/>
      <c r="U669" s="20"/>
      <c r="V669" s="20"/>
      <c r="W669" s="20"/>
      <c r="X669" s="20"/>
      <c r="Y669" s="20"/>
    </row>
    <row r="670">
      <c r="A670" s="19"/>
      <c r="B670" s="19"/>
      <c r="C670" s="19"/>
      <c r="D670" s="19"/>
      <c r="E670" s="19"/>
      <c r="F670" s="20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20"/>
      <c r="S670" s="20"/>
      <c r="T670" s="20"/>
      <c r="U670" s="20"/>
      <c r="V670" s="20"/>
      <c r="W670" s="20"/>
      <c r="X670" s="20"/>
      <c r="Y670" s="20"/>
    </row>
    <row r="671">
      <c r="A671" s="19"/>
      <c r="B671" s="19"/>
      <c r="C671" s="19"/>
      <c r="D671" s="19"/>
      <c r="E671" s="19"/>
      <c r="F671" s="20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20"/>
      <c r="S671" s="20"/>
      <c r="T671" s="20"/>
      <c r="U671" s="20"/>
      <c r="V671" s="20"/>
      <c r="W671" s="20"/>
      <c r="X671" s="20"/>
      <c r="Y671" s="20"/>
    </row>
    <row r="672">
      <c r="A672" s="19"/>
      <c r="B672" s="19"/>
      <c r="C672" s="19"/>
      <c r="D672" s="19"/>
      <c r="E672" s="19"/>
      <c r="F672" s="20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20"/>
      <c r="S672" s="20"/>
      <c r="T672" s="20"/>
      <c r="U672" s="20"/>
      <c r="V672" s="20"/>
      <c r="W672" s="20"/>
      <c r="X672" s="20"/>
      <c r="Y672" s="20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20"/>
      <c r="S673" s="20"/>
      <c r="T673" s="20"/>
      <c r="U673" s="20"/>
      <c r="V673" s="20"/>
      <c r="W673" s="20"/>
      <c r="X673" s="20"/>
      <c r="Y673" s="20"/>
    </row>
    <row r="674">
      <c r="A674" s="19"/>
      <c r="B674" s="19"/>
      <c r="C674" s="19"/>
      <c r="D674" s="19"/>
      <c r="E674" s="19"/>
      <c r="F674" s="20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20"/>
      <c r="S674" s="20"/>
      <c r="T674" s="20"/>
      <c r="U674" s="20"/>
      <c r="V674" s="20"/>
      <c r="W674" s="20"/>
      <c r="X674" s="20"/>
      <c r="Y674" s="20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20"/>
      <c r="S675" s="20"/>
      <c r="T675" s="20"/>
      <c r="U675" s="20"/>
      <c r="V675" s="20"/>
      <c r="W675" s="20"/>
      <c r="X675" s="20"/>
      <c r="Y675" s="20"/>
    </row>
    <row r="676">
      <c r="A676" s="19"/>
      <c r="B676" s="19"/>
      <c r="C676" s="19"/>
      <c r="D676" s="19"/>
      <c r="E676" s="19"/>
      <c r="F676" s="20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20"/>
      <c r="S676" s="20"/>
      <c r="T676" s="20"/>
      <c r="U676" s="20"/>
      <c r="V676" s="20"/>
      <c r="W676" s="20"/>
      <c r="X676" s="20"/>
      <c r="Y676" s="20"/>
    </row>
    <row r="677">
      <c r="A677" s="19"/>
      <c r="B677" s="19"/>
      <c r="C677" s="19"/>
      <c r="D677" s="19"/>
      <c r="E677" s="19"/>
      <c r="F677" s="20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20"/>
      <c r="S677" s="20"/>
      <c r="T677" s="20"/>
      <c r="U677" s="20"/>
      <c r="V677" s="20"/>
      <c r="W677" s="20"/>
      <c r="X677" s="20"/>
      <c r="Y677" s="20"/>
    </row>
    <row r="678">
      <c r="A678" s="19"/>
      <c r="B678" s="19"/>
      <c r="C678" s="19"/>
      <c r="D678" s="19"/>
      <c r="E678" s="19"/>
      <c r="F678" s="20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20"/>
      <c r="S678" s="20"/>
      <c r="T678" s="20"/>
      <c r="U678" s="20"/>
      <c r="V678" s="20"/>
      <c r="W678" s="20"/>
      <c r="X678" s="20"/>
      <c r="Y678" s="20"/>
    </row>
    <row r="679">
      <c r="A679" s="19"/>
      <c r="B679" s="19"/>
      <c r="C679" s="19"/>
      <c r="D679" s="19"/>
      <c r="E679" s="19"/>
      <c r="F679" s="20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20"/>
      <c r="S679" s="20"/>
      <c r="T679" s="20"/>
      <c r="U679" s="20"/>
      <c r="V679" s="20"/>
      <c r="W679" s="20"/>
      <c r="X679" s="20"/>
      <c r="Y679" s="20"/>
    </row>
    <row r="680">
      <c r="A680" s="19"/>
      <c r="B680" s="19"/>
      <c r="C680" s="19"/>
      <c r="D680" s="19"/>
      <c r="E680" s="19"/>
      <c r="F680" s="20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20"/>
      <c r="S680" s="20"/>
      <c r="T680" s="20"/>
      <c r="U680" s="20"/>
      <c r="V680" s="20"/>
      <c r="W680" s="20"/>
      <c r="X680" s="20"/>
      <c r="Y680" s="20"/>
    </row>
    <row r="681">
      <c r="A681" s="19"/>
      <c r="B681" s="19"/>
      <c r="C681" s="19"/>
      <c r="D681" s="19"/>
      <c r="E681" s="19"/>
      <c r="F681" s="20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20"/>
      <c r="S681" s="20"/>
      <c r="T681" s="20"/>
      <c r="U681" s="20"/>
      <c r="V681" s="20"/>
      <c r="W681" s="20"/>
      <c r="X681" s="20"/>
      <c r="Y681" s="20"/>
    </row>
    <row r="682">
      <c r="A682" s="19"/>
      <c r="B682" s="19"/>
      <c r="C682" s="19"/>
      <c r="D682" s="19"/>
      <c r="E682" s="19"/>
      <c r="F682" s="20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20"/>
      <c r="S682" s="20"/>
      <c r="T682" s="20"/>
      <c r="U682" s="20"/>
      <c r="V682" s="20"/>
      <c r="W682" s="20"/>
      <c r="X682" s="20"/>
      <c r="Y682" s="20"/>
    </row>
    <row r="683">
      <c r="A683" s="19"/>
      <c r="B683" s="19"/>
      <c r="C683" s="19"/>
      <c r="D683" s="19"/>
      <c r="E683" s="19"/>
      <c r="F683" s="20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20"/>
      <c r="S683" s="20"/>
      <c r="T683" s="20"/>
      <c r="U683" s="20"/>
      <c r="V683" s="20"/>
      <c r="W683" s="20"/>
      <c r="X683" s="20"/>
      <c r="Y683" s="20"/>
    </row>
    <row r="684">
      <c r="A684" s="19"/>
      <c r="B684" s="19"/>
      <c r="C684" s="19"/>
      <c r="D684" s="19"/>
      <c r="E684" s="19"/>
      <c r="F684" s="20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20"/>
      <c r="S684" s="20"/>
      <c r="T684" s="20"/>
      <c r="U684" s="20"/>
      <c r="V684" s="20"/>
      <c r="W684" s="20"/>
      <c r="X684" s="20"/>
      <c r="Y684" s="20"/>
    </row>
    <row r="685">
      <c r="A685" s="19"/>
      <c r="B685" s="19"/>
      <c r="C685" s="19"/>
      <c r="D685" s="19"/>
      <c r="E685" s="19"/>
      <c r="F685" s="20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20"/>
      <c r="S685" s="20"/>
      <c r="T685" s="20"/>
      <c r="U685" s="20"/>
      <c r="V685" s="20"/>
      <c r="W685" s="20"/>
      <c r="X685" s="20"/>
      <c r="Y685" s="20"/>
    </row>
    <row r="686">
      <c r="A686" s="19"/>
      <c r="B686" s="19"/>
      <c r="C686" s="19"/>
      <c r="D686" s="19"/>
      <c r="E686" s="19"/>
      <c r="F686" s="20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20"/>
      <c r="S686" s="20"/>
      <c r="T686" s="20"/>
      <c r="U686" s="20"/>
      <c r="V686" s="20"/>
      <c r="W686" s="20"/>
      <c r="X686" s="20"/>
      <c r="Y686" s="20"/>
    </row>
    <row r="687">
      <c r="A687" s="19"/>
      <c r="B687" s="19"/>
      <c r="C687" s="19"/>
      <c r="D687" s="19"/>
      <c r="E687" s="19"/>
      <c r="F687" s="20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20"/>
      <c r="S687" s="20"/>
      <c r="T687" s="20"/>
      <c r="U687" s="20"/>
      <c r="V687" s="20"/>
      <c r="W687" s="20"/>
      <c r="X687" s="20"/>
      <c r="Y687" s="20"/>
    </row>
    <row r="688">
      <c r="A688" s="19"/>
      <c r="B688" s="19"/>
      <c r="C688" s="19"/>
      <c r="D688" s="19"/>
      <c r="E688" s="19"/>
      <c r="F688" s="20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20"/>
      <c r="S688" s="20"/>
      <c r="T688" s="20"/>
      <c r="U688" s="20"/>
      <c r="V688" s="20"/>
      <c r="W688" s="20"/>
      <c r="X688" s="20"/>
      <c r="Y688" s="20"/>
    </row>
    <row r="689">
      <c r="A689" s="19"/>
      <c r="B689" s="19"/>
      <c r="C689" s="19"/>
      <c r="D689" s="19"/>
      <c r="E689" s="19"/>
      <c r="F689" s="20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20"/>
      <c r="S689" s="20"/>
      <c r="T689" s="20"/>
      <c r="U689" s="20"/>
      <c r="V689" s="20"/>
      <c r="W689" s="20"/>
      <c r="X689" s="20"/>
      <c r="Y689" s="20"/>
    </row>
    <row r="690">
      <c r="A690" s="19"/>
      <c r="B690" s="19"/>
      <c r="C690" s="19"/>
      <c r="D690" s="19"/>
      <c r="E690" s="19"/>
      <c r="F690" s="20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20"/>
      <c r="S690" s="20"/>
      <c r="T690" s="20"/>
      <c r="U690" s="20"/>
      <c r="V690" s="20"/>
      <c r="W690" s="20"/>
      <c r="X690" s="20"/>
      <c r="Y690" s="20"/>
    </row>
    <row r="691">
      <c r="A691" s="19"/>
      <c r="B691" s="19"/>
      <c r="C691" s="19"/>
      <c r="D691" s="19"/>
      <c r="E691" s="19"/>
      <c r="F691" s="20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20"/>
      <c r="S691" s="20"/>
      <c r="T691" s="20"/>
      <c r="U691" s="20"/>
      <c r="V691" s="20"/>
      <c r="W691" s="20"/>
      <c r="X691" s="20"/>
      <c r="Y691" s="20"/>
    </row>
    <row r="692">
      <c r="A692" s="19"/>
      <c r="B692" s="19"/>
      <c r="C692" s="19"/>
      <c r="D692" s="19"/>
      <c r="E692" s="19"/>
      <c r="F692" s="20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20"/>
      <c r="S692" s="20"/>
      <c r="T692" s="20"/>
      <c r="U692" s="20"/>
      <c r="V692" s="20"/>
      <c r="W692" s="20"/>
      <c r="X692" s="20"/>
      <c r="Y692" s="20"/>
    </row>
    <row r="693">
      <c r="A693" s="19"/>
      <c r="B693" s="19"/>
      <c r="C693" s="19"/>
      <c r="D693" s="19"/>
      <c r="E693" s="19"/>
      <c r="F693" s="20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20"/>
      <c r="S693" s="20"/>
      <c r="T693" s="20"/>
      <c r="U693" s="20"/>
      <c r="V693" s="20"/>
      <c r="W693" s="20"/>
      <c r="X693" s="20"/>
      <c r="Y693" s="20"/>
    </row>
    <row r="694">
      <c r="A694" s="19"/>
      <c r="B694" s="19"/>
      <c r="C694" s="19"/>
      <c r="D694" s="19"/>
      <c r="E694" s="19"/>
      <c r="F694" s="20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20"/>
      <c r="S694" s="20"/>
      <c r="T694" s="20"/>
      <c r="U694" s="20"/>
      <c r="V694" s="20"/>
      <c r="W694" s="20"/>
      <c r="X694" s="20"/>
      <c r="Y694" s="20"/>
    </row>
    <row r="695">
      <c r="A695" s="19"/>
      <c r="B695" s="19"/>
      <c r="C695" s="19"/>
      <c r="D695" s="19"/>
      <c r="E695" s="19"/>
      <c r="F695" s="20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20"/>
      <c r="S695" s="20"/>
      <c r="T695" s="20"/>
      <c r="U695" s="20"/>
      <c r="V695" s="20"/>
      <c r="W695" s="20"/>
      <c r="X695" s="20"/>
      <c r="Y695" s="20"/>
    </row>
    <row r="696">
      <c r="A696" s="19"/>
      <c r="B696" s="19"/>
      <c r="C696" s="19"/>
      <c r="D696" s="19"/>
      <c r="E696" s="19"/>
      <c r="F696" s="20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20"/>
      <c r="S696" s="20"/>
      <c r="T696" s="20"/>
      <c r="U696" s="20"/>
      <c r="V696" s="20"/>
      <c r="W696" s="20"/>
      <c r="X696" s="20"/>
      <c r="Y696" s="20"/>
    </row>
    <row r="697">
      <c r="A697" s="19"/>
      <c r="B697" s="19"/>
      <c r="C697" s="19"/>
      <c r="D697" s="19"/>
      <c r="E697" s="19"/>
      <c r="F697" s="20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20"/>
      <c r="S697" s="20"/>
      <c r="T697" s="20"/>
      <c r="U697" s="20"/>
      <c r="V697" s="20"/>
      <c r="W697" s="20"/>
      <c r="X697" s="20"/>
      <c r="Y697" s="20"/>
    </row>
    <row r="698">
      <c r="A698" s="19"/>
      <c r="B698" s="19"/>
      <c r="C698" s="19"/>
      <c r="D698" s="19"/>
      <c r="E698" s="19"/>
      <c r="F698" s="20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20"/>
      <c r="S698" s="20"/>
      <c r="T698" s="20"/>
      <c r="U698" s="20"/>
      <c r="V698" s="20"/>
      <c r="W698" s="20"/>
      <c r="X698" s="20"/>
      <c r="Y698" s="20"/>
    </row>
    <row r="699">
      <c r="A699" s="19"/>
      <c r="B699" s="19"/>
      <c r="C699" s="19"/>
      <c r="D699" s="19"/>
      <c r="E699" s="19"/>
      <c r="F699" s="20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20"/>
      <c r="S699" s="20"/>
      <c r="T699" s="20"/>
      <c r="U699" s="20"/>
      <c r="V699" s="20"/>
      <c r="W699" s="20"/>
      <c r="X699" s="20"/>
      <c r="Y699" s="20"/>
    </row>
    <row r="700">
      <c r="A700" s="19"/>
      <c r="B700" s="19"/>
      <c r="C700" s="19"/>
      <c r="D700" s="19"/>
      <c r="E700" s="19"/>
      <c r="F700" s="20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20"/>
      <c r="S700" s="20"/>
      <c r="T700" s="20"/>
      <c r="U700" s="20"/>
      <c r="V700" s="20"/>
      <c r="W700" s="20"/>
      <c r="X700" s="20"/>
      <c r="Y700" s="20"/>
    </row>
    <row r="701">
      <c r="A701" s="19"/>
      <c r="B701" s="19"/>
      <c r="C701" s="19"/>
      <c r="D701" s="19"/>
      <c r="E701" s="19"/>
      <c r="F701" s="20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20"/>
      <c r="S701" s="20"/>
      <c r="T701" s="20"/>
      <c r="U701" s="20"/>
      <c r="V701" s="20"/>
      <c r="W701" s="20"/>
      <c r="X701" s="20"/>
      <c r="Y701" s="20"/>
    </row>
    <row r="702">
      <c r="A702" s="19"/>
      <c r="B702" s="19"/>
      <c r="C702" s="19"/>
      <c r="D702" s="19"/>
      <c r="E702" s="19"/>
      <c r="F702" s="20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20"/>
      <c r="S702" s="20"/>
      <c r="T702" s="20"/>
      <c r="U702" s="20"/>
      <c r="V702" s="20"/>
      <c r="W702" s="20"/>
      <c r="X702" s="20"/>
      <c r="Y702" s="20"/>
    </row>
    <row r="703">
      <c r="A703" s="19"/>
      <c r="B703" s="19"/>
      <c r="C703" s="19"/>
      <c r="D703" s="19"/>
      <c r="E703" s="19"/>
      <c r="F703" s="20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20"/>
      <c r="S703" s="20"/>
      <c r="T703" s="20"/>
      <c r="U703" s="20"/>
      <c r="V703" s="20"/>
      <c r="W703" s="20"/>
      <c r="X703" s="20"/>
      <c r="Y703" s="20"/>
    </row>
    <row r="704">
      <c r="A704" s="19"/>
      <c r="B704" s="19"/>
      <c r="C704" s="19"/>
      <c r="D704" s="19"/>
      <c r="E704" s="19"/>
      <c r="F704" s="20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20"/>
      <c r="S704" s="20"/>
      <c r="T704" s="20"/>
      <c r="U704" s="20"/>
      <c r="V704" s="20"/>
      <c r="W704" s="20"/>
      <c r="X704" s="20"/>
      <c r="Y704" s="20"/>
    </row>
    <row r="705">
      <c r="A705" s="19"/>
      <c r="B705" s="19"/>
      <c r="C705" s="19"/>
      <c r="D705" s="19"/>
      <c r="E705" s="19"/>
      <c r="F705" s="20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20"/>
      <c r="S705" s="20"/>
      <c r="T705" s="20"/>
      <c r="U705" s="20"/>
      <c r="V705" s="20"/>
      <c r="W705" s="20"/>
      <c r="X705" s="20"/>
      <c r="Y705" s="20"/>
    </row>
    <row r="706">
      <c r="A706" s="19"/>
      <c r="B706" s="19"/>
      <c r="C706" s="19"/>
      <c r="D706" s="19"/>
      <c r="E706" s="19"/>
      <c r="F706" s="20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20"/>
      <c r="S706" s="20"/>
      <c r="T706" s="20"/>
      <c r="U706" s="20"/>
      <c r="V706" s="20"/>
      <c r="W706" s="20"/>
      <c r="X706" s="20"/>
      <c r="Y706" s="20"/>
    </row>
    <row r="707">
      <c r="A707" s="19"/>
      <c r="B707" s="19"/>
      <c r="C707" s="19"/>
      <c r="D707" s="19"/>
      <c r="E707" s="19"/>
      <c r="F707" s="20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20"/>
      <c r="S707" s="20"/>
      <c r="T707" s="20"/>
      <c r="U707" s="20"/>
      <c r="V707" s="20"/>
      <c r="W707" s="20"/>
      <c r="X707" s="20"/>
      <c r="Y707" s="20"/>
    </row>
    <row r="708">
      <c r="A708" s="19"/>
      <c r="B708" s="19"/>
      <c r="C708" s="19"/>
      <c r="D708" s="19"/>
      <c r="E708" s="19"/>
      <c r="F708" s="20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20"/>
      <c r="S708" s="20"/>
      <c r="T708" s="20"/>
      <c r="U708" s="20"/>
      <c r="V708" s="20"/>
      <c r="W708" s="20"/>
      <c r="X708" s="20"/>
      <c r="Y708" s="20"/>
    </row>
    <row r="709">
      <c r="A709" s="19"/>
      <c r="B709" s="19"/>
      <c r="C709" s="19"/>
      <c r="D709" s="19"/>
      <c r="E709" s="19"/>
      <c r="F709" s="20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20"/>
      <c r="S709" s="20"/>
      <c r="T709" s="20"/>
      <c r="U709" s="20"/>
      <c r="V709" s="20"/>
      <c r="W709" s="20"/>
      <c r="X709" s="20"/>
      <c r="Y709" s="20"/>
    </row>
    <row r="710">
      <c r="A710" s="19"/>
      <c r="B710" s="19"/>
      <c r="C710" s="19"/>
      <c r="D710" s="19"/>
      <c r="E710" s="19"/>
      <c r="F710" s="20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20"/>
      <c r="S710" s="20"/>
      <c r="T710" s="20"/>
      <c r="U710" s="20"/>
      <c r="V710" s="20"/>
      <c r="W710" s="20"/>
      <c r="X710" s="20"/>
      <c r="Y710" s="20"/>
    </row>
    <row r="711">
      <c r="A711" s="19"/>
      <c r="B711" s="19"/>
      <c r="C711" s="19"/>
      <c r="D711" s="19"/>
      <c r="E711" s="19"/>
      <c r="F711" s="20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20"/>
      <c r="S711" s="20"/>
      <c r="T711" s="20"/>
      <c r="U711" s="20"/>
      <c r="V711" s="20"/>
      <c r="W711" s="20"/>
      <c r="X711" s="20"/>
      <c r="Y711" s="20"/>
    </row>
    <row r="712">
      <c r="A712" s="19"/>
      <c r="B712" s="19"/>
      <c r="C712" s="19"/>
      <c r="D712" s="19"/>
      <c r="E712" s="19"/>
      <c r="F712" s="20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20"/>
      <c r="S712" s="20"/>
      <c r="T712" s="20"/>
      <c r="U712" s="20"/>
      <c r="V712" s="20"/>
      <c r="W712" s="20"/>
      <c r="X712" s="20"/>
      <c r="Y712" s="20"/>
    </row>
    <row r="713">
      <c r="A713" s="19"/>
      <c r="B713" s="19"/>
      <c r="C713" s="19"/>
      <c r="D713" s="19"/>
      <c r="E713" s="19"/>
      <c r="F713" s="20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20"/>
      <c r="S713" s="20"/>
      <c r="T713" s="20"/>
      <c r="U713" s="20"/>
      <c r="V713" s="20"/>
      <c r="W713" s="20"/>
      <c r="X713" s="20"/>
      <c r="Y713" s="20"/>
    </row>
    <row r="714">
      <c r="A714" s="19"/>
      <c r="B714" s="19"/>
      <c r="C714" s="19"/>
      <c r="D714" s="19"/>
      <c r="E714" s="19"/>
      <c r="F714" s="20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20"/>
      <c r="S714" s="20"/>
      <c r="T714" s="20"/>
      <c r="U714" s="20"/>
      <c r="V714" s="20"/>
      <c r="W714" s="20"/>
      <c r="X714" s="20"/>
      <c r="Y714" s="20"/>
    </row>
    <row r="715">
      <c r="A715" s="19"/>
      <c r="B715" s="19"/>
      <c r="C715" s="19"/>
      <c r="D715" s="19"/>
      <c r="E715" s="19"/>
      <c r="F715" s="20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20"/>
      <c r="S715" s="20"/>
      <c r="T715" s="20"/>
      <c r="U715" s="20"/>
      <c r="V715" s="20"/>
      <c r="W715" s="20"/>
      <c r="X715" s="20"/>
      <c r="Y715" s="20"/>
    </row>
    <row r="716">
      <c r="A716" s="19"/>
      <c r="B716" s="19"/>
      <c r="C716" s="19"/>
      <c r="D716" s="19"/>
      <c r="E716" s="19"/>
      <c r="F716" s="20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20"/>
      <c r="S716" s="20"/>
      <c r="T716" s="20"/>
      <c r="U716" s="20"/>
      <c r="V716" s="20"/>
      <c r="W716" s="20"/>
      <c r="X716" s="20"/>
      <c r="Y716" s="20"/>
    </row>
    <row r="717">
      <c r="A717" s="19"/>
      <c r="B717" s="19"/>
      <c r="C717" s="19"/>
      <c r="D717" s="19"/>
      <c r="E717" s="19"/>
      <c r="F717" s="20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20"/>
      <c r="S717" s="20"/>
      <c r="T717" s="20"/>
      <c r="U717" s="20"/>
      <c r="V717" s="20"/>
      <c r="W717" s="20"/>
      <c r="X717" s="20"/>
      <c r="Y717" s="20"/>
    </row>
    <row r="718">
      <c r="A718" s="19"/>
      <c r="B718" s="19"/>
      <c r="C718" s="19"/>
      <c r="D718" s="19"/>
      <c r="E718" s="19"/>
      <c r="F718" s="20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20"/>
      <c r="S718" s="20"/>
      <c r="T718" s="20"/>
      <c r="U718" s="20"/>
      <c r="V718" s="20"/>
      <c r="W718" s="20"/>
      <c r="X718" s="20"/>
      <c r="Y718" s="20"/>
    </row>
    <row r="719">
      <c r="A719" s="19"/>
      <c r="B719" s="19"/>
      <c r="C719" s="19"/>
      <c r="D719" s="19"/>
      <c r="E719" s="19"/>
      <c r="F719" s="20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20"/>
      <c r="S719" s="20"/>
      <c r="T719" s="20"/>
      <c r="U719" s="20"/>
      <c r="V719" s="20"/>
      <c r="W719" s="20"/>
      <c r="X719" s="20"/>
      <c r="Y719" s="20"/>
    </row>
    <row r="720">
      <c r="A720" s="19"/>
      <c r="B720" s="19"/>
      <c r="C720" s="19"/>
      <c r="D720" s="19"/>
      <c r="E720" s="19"/>
      <c r="F720" s="20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20"/>
      <c r="S720" s="20"/>
      <c r="T720" s="20"/>
      <c r="U720" s="20"/>
      <c r="V720" s="20"/>
      <c r="W720" s="20"/>
      <c r="X720" s="20"/>
      <c r="Y720" s="20"/>
    </row>
    <row r="721">
      <c r="A721" s="19"/>
      <c r="B721" s="19"/>
      <c r="C721" s="19"/>
      <c r="D721" s="19"/>
      <c r="E721" s="19"/>
      <c r="F721" s="20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20"/>
      <c r="S721" s="20"/>
      <c r="T721" s="20"/>
      <c r="U721" s="20"/>
      <c r="V721" s="20"/>
      <c r="W721" s="20"/>
      <c r="X721" s="20"/>
      <c r="Y721" s="20"/>
    </row>
    <row r="722">
      <c r="A722" s="19"/>
      <c r="B722" s="19"/>
      <c r="C722" s="19"/>
      <c r="D722" s="19"/>
      <c r="E722" s="19"/>
      <c r="F722" s="20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20"/>
      <c r="S722" s="20"/>
      <c r="T722" s="20"/>
      <c r="U722" s="20"/>
      <c r="V722" s="20"/>
      <c r="W722" s="20"/>
      <c r="X722" s="20"/>
      <c r="Y722" s="20"/>
    </row>
    <row r="723">
      <c r="A723" s="19"/>
      <c r="B723" s="19"/>
      <c r="C723" s="19"/>
      <c r="D723" s="19"/>
      <c r="E723" s="19"/>
      <c r="F723" s="20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20"/>
      <c r="S723" s="20"/>
      <c r="T723" s="20"/>
      <c r="U723" s="20"/>
      <c r="V723" s="20"/>
      <c r="W723" s="20"/>
      <c r="X723" s="20"/>
      <c r="Y723" s="20"/>
    </row>
    <row r="724">
      <c r="A724" s="19"/>
      <c r="B724" s="19"/>
      <c r="C724" s="19"/>
      <c r="D724" s="19"/>
      <c r="E724" s="19"/>
      <c r="F724" s="20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20"/>
      <c r="S724" s="20"/>
      <c r="T724" s="20"/>
      <c r="U724" s="20"/>
      <c r="V724" s="20"/>
      <c r="W724" s="20"/>
      <c r="X724" s="20"/>
      <c r="Y724" s="20"/>
    </row>
    <row r="725">
      <c r="A725" s="19"/>
      <c r="B725" s="19"/>
      <c r="C725" s="19"/>
      <c r="D725" s="19"/>
      <c r="E725" s="19"/>
      <c r="F725" s="20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20"/>
      <c r="S725" s="20"/>
      <c r="T725" s="20"/>
      <c r="U725" s="20"/>
      <c r="V725" s="20"/>
      <c r="W725" s="20"/>
      <c r="X725" s="20"/>
      <c r="Y725" s="20"/>
    </row>
    <row r="726">
      <c r="A726" s="19"/>
      <c r="B726" s="19"/>
      <c r="C726" s="19"/>
      <c r="D726" s="19"/>
      <c r="E726" s="19"/>
      <c r="F726" s="20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20"/>
      <c r="S726" s="20"/>
      <c r="T726" s="20"/>
      <c r="U726" s="20"/>
      <c r="V726" s="20"/>
      <c r="W726" s="20"/>
      <c r="X726" s="20"/>
      <c r="Y726" s="20"/>
    </row>
    <row r="727">
      <c r="A727" s="19"/>
      <c r="B727" s="19"/>
      <c r="C727" s="19"/>
      <c r="D727" s="19"/>
      <c r="E727" s="19"/>
      <c r="F727" s="20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20"/>
      <c r="S727" s="20"/>
      <c r="T727" s="20"/>
      <c r="U727" s="20"/>
      <c r="V727" s="20"/>
      <c r="W727" s="20"/>
      <c r="X727" s="20"/>
      <c r="Y727" s="20"/>
    </row>
    <row r="728">
      <c r="A728" s="19"/>
      <c r="B728" s="19"/>
      <c r="C728" s="19"/>
      <c r="D728" s="19"/>
      <c r="E728" s="19"/>
      <c r="F728" s="20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20"/>
      <c r="S728" s="20"/>
      <c r="T728" s="20"/>
      <c r="U728" s="20"/>
      <c r="V728" s="20"/>
      <c r="W728" s="20"/>
      <c r="X728" s="20"/>
      <c r="Y728" s="20"/>
    </row>
    <row r="729">
      <c r="A729" s="19"/>
      <c r="B729" s="19"/>
      <c r="C729" s="19"/>
      <c r="D729" s="19"/>
      <c r="E729" s="19"/>
      <c r="F729" s="20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20"/>
      <c r="S729" s="20"/>
      <c r="T729" s="20"/>
      <c r="U729" s="20"/>
      <c r="V729" s="20"/>
      <c r="W729" s="20"/>
      <c r="X729" s="20"/>
      <c r="Y729" s="20"/>
    </row>
    <row r="730">
      <c r="A730" s="19"/>
      <c r="B730" s="19"/>
      <c r="C730" s="19"/>
      <c r="D730" s="19"/>
      <c r="E730" s="19"/>
      <c r="F730" s="20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20"/>
      <c r="S730" s="20"/>
      <c r="T730" s="20"/>
      <c r="U730" s="20"/>
      <c r="V730" s="20"/>
      <c r="W730" s="20"/>
      <c r="X730" s="20"/>
      <c r="Y730" s="20"/>
    </row>
    <row r="731">
      <c r="A731" s="19"/>
      <c r="B731" s="19"/>
      <c r="C731" s="19"/>
      <c r="D731" s="19"/>
      <c r="E731" s="19"/>
      <c r="F731" s="20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20"/>
      <c r="S731" s="20"/>
      <c r="T731" s="20"/>
      <c r="U731" s="20"/>
      <c r="V731" s="20"/>
      <c r="W731" s="20"/>
      <c r="X731" s="20"/>
      <c r="Y731" s="20"/>
    </row>
    <row r="732">
      <c r="A732" s="19"/>
      <c r="B732" s="19"/>
      <c r="C732" s="19"/>
      <c r="D732" s="19"/>
      <c r="E732" s="19"/>
      <c r="F732" s="20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20"/>
      <c r="S732" s="20"/>
      <c r="T732" s="20"/>
      <c r="U732" s="20"/>
      <c r="V732" s="20"/>
      <c r="W732" s="20"/>
      <c r="X732" s="20"/>
      <c r="Y732" s="20"/>
    </row>
    <row r="733">
      <c r="A733" s="19"/>
      <c r="B733" s="19"/>
      <c r="C733" s="19"/>
      <c r="D733" s="19"/>
      <c r="E733" s="19"/>
      <c r="F733" s="20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20"/>
      <c r="S733" s="20"/>
      <c r="T733" s="20"/>
      <c r="U733" s="20"/>
      <c r="V733" s="20"/>
      <c r="W733" s="20"/>
      <c r="X733" s="20"/>
      <c r="Y733" s="20"/>
    </row>
    <row r="734">
      <c r="A734" s="19"/>
      <c r="B734" s="19"/>
      <c r="C734" s="19"/>
      <c r="D734" s="19"/>
      <c r="E734" s="19"/>
      <c r="F734" s="20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20"/>
      <c r="S734" s="20"/>
      <c r="T734" s="20"/>
      <c r="U734" s="20"/>
      <c r="V734" s="20"/>
      <c r="W734" s="20"/>
      <c r="X734" s="20"/>
      <c r="Y734" s="20"/>
    </row>
    <row r="735">
      <c r="A735" s="19"/>
      <c r="B735" s="19"/>
      <c r="C735" s="19"/>
      <c r="D735" s="19"/>
      <c r="E735" s="19"/>
      <c r="F735" s="20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20"/>
      <c r="S735" s="20"/>
      <c r="T735" s="20"/>
      <c r="U735" s="20"/>
      <c r="V735" s="20"/>
      <c r="W735" s="20"/>
      <c r="X735" s="20"/>
      <c r="Y735" s="20"/>
    </row>
    <row r="736">
      <c r="A736" s="19"/>
      <c r="B736" s="19"/>
      <c r="C736" s="19"/>
      <c r="D736" s="19"/>
      <c r="E736" s="19"/>
      <c r="F736" s="20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20"/>
      <c r="S736" s="20"/>
      <c r="T736" s="20"/>
      <c r="U736" s="20"/>
      <c r="V736" s="20"/>
      <c r="W736" s="20"/>
      <c r="X736" s="20"/>
      <c r="Y736" s="20"/>
    </row>
    <row r="737">
      <c r="A737" s="19"/>
      <c r="B737" s="19"/>
      <c r="C737" s="19"/>
      <c r="D737" s="19"/>
      <c r="E737" s="19"/>
      <c r="F737" s="20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20"/>
      <c r="S737" s="20"/>
      <c r="T737" s="20"/>
      <c r="U737" s="20"/>
      <c r="V737" s="20"/>
      <c r="W737" s="20"/>
      <c r="X737" s="20"/>
      <c r="Y737" s="20"/>
    </row>
    <row r="738">
      <c r="A738" s="19"/>
      <c r="B738" s="19"/>
      <c r="C738" s="19"/>
      <c r="D738" s="19"/>
      <c r="E738" s="19"/>
      <c r="F738" s="20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20"/>
      <c r="S738" s="20"/>
      <c r="T738" s="20"/>
      <c r="U738" s="20"/>
      <c r="V738" s="20"/>
      <c r="W738" s="20"/>
      <c r="X738" s="20"/>
      <c r="Y738" s="20"/>
    </row>
    <row r="739">
      <c r="A739" s="19"/>
      <c r="B739" s="19"/>
      <c r="C739" s="19"/>
      <c r="D739" s="19"/>
      <c r="E739" s="19"/>
      <c r="F739" s="20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20"/>
      <c r="S739" s="20"/>
      <c r="T739" s="20"/>
      <c r="U739" s="20"/>
      <c r="V739" s="20"/>
      <c r="W739" s="20"/>
      <c r="X739" s="20"/>
      <c r="Y739" s="20"/>
    </row>
    <row r="740">
      <c r="A740" s="19"/>
      <c r="B740" s="19"/>
      <c r="C740" s="19"/>
      <c r="D740" s="19"/>
      <c r="E740" s="19"/>
      <c r="F740" s="20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20"/>
      <c r="S740" s="20"/>
      <c r="T740" s="20"/>
      <c r="U740" s="20"/>
      <c r="V740" s="20"/>
      <c r="W740" s="20"/>
      <c r="X740" s="20"/>
      <c r="Y740" s="20"/>
    </row>
    <row r="741">
      <c r="A741" s="19"/>
      <c r="B741" s="19"/>
      <c r="C741" s="19"/>
      <c r="D741" s="19"/>
      <c r="E741" s="19"/>
      <c r="F741" s="20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20"/>
      <c r="S741" s="20"/>
      <c r="T741" s="20"/>
      <c r="U741" s="20"/>
      <c r="V741" s="20"/>
      <c r="W741" s="20"/>
      <c r="X741" s="20"/>
      <c r="Y741" s="20"/>
    </row>
    <row r="742">
      <c r="A742" s="19"/>
      <c r="B742" s="19"/>
      <c r="C742" s="19"/>
      <c r="D742" s="19"/>
      <c r="E742" s="19"/>
      <c r="F742" s="20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20"/>
      <c r="S742" s="20"/>
      <c r="T742" s="20"/>
      <c r="U742" s="20"/>
      <c r="V742" s="20"/>
      <c r="W742" s="20"/>
      <c r="X742" s="20"/>
      <c r="Y742" s="20"/>
    </row>
    <row r="743">
      <c r="A743" s="19"/>
      <c r="B743" s="19"/>
      <c r="C743" s="19"/>
      <c r="D743" s="19"/>
      <c r="E743" s="19"/>
      <c r="F743" s="20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20"/>
      <c r="S743" s="20"/>
      <c r="T743" s="20"/>
      <c r="U743" s="20"/>
      <c r="V743" s="20"/>
      <c r="W743" s="20"/>
      <c r="X743" s="20"/>
      <c r="Y743" s="20"/>
    </row>
    <row r="744">
      <c r="A744" s="19"/>
      <c r="B744" s="19"/>
      <c r="C744" s="19"/>
      <c r="D744" s="19"/>
      <c r="E744" s="19"/>
      <c r="F744" s="20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20"/>
      <c r="S744" s="20"/>
      <c r="T744" s="20"/>
      <c r="U744" s="20"/>
      <c r="V744" s="20"/>
      <c r="W744" s="20"/>
      <c r="X744" s="20"/>
      <c r="Y744" s="20"/>
    </row>
    <row r="745">
      <c r="A745" s="19"/>
      <c r="B745" s="19"/>
      <c r="C745" s="19"/>
      <c r="D745" s="19"/>
      <c r="E745" s="19"/>
      <c r="F745" s="20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20"/>
      <c r="S745" s="20"/>
      <c r="T745" s="20"/>
      <c r="U745" s="20"/>
      <c r="V745" s="20"/>
      <c r="W745" s="20"/>
      <c r="X745" s="20"/>
      <c r="Y745" s="20"/>
    </row>
    <row r="746">
      <c r="A746" s="19"/>
      <c r="B746" s="19"/>
      <c r="C746" s="19"/>
      <c r="D746" s="19"/>
      <c r="E746" s="19"/>
      <c r="F746" s="20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20"/>
      <c r="S746" s="20"/>
      <c r="T746" s="20"/>
      <c r="U746" s="20"/>
      <c r="V746" s="20"/>
      <c r="W746" s="20"/>
      <c r="X746" s="20"/>
      <c r="Y746" s="20"/>
    </row>
    <row r="747">
      <c r="A747" s="19"/>
      <c r="B747" s="19"/>
      <c r="C747" s="19"/>
      <c r="D747" s="19"/>
      <c r="E747" s="19"/>
      <c r="F747" s="20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20"/>
      <c r="S747" s="20"/>
      <c r="T747" s="20"/>
      <c r="U747" s="20"/>
      <c r="V747" s="20"/>
      <c r="W747" s="20"/>
      <c r="X747" s="20"/>
      <c r="Y747" s="20"/>
    </row>
    <row r="748">
      <c r="A748" s="19"/>
      <c r="B748" s="19"/>
      <c r="C748" s="19"/>
      <c r="D748" s="19"/>
      <c r="E748" s="19"/>
      <c r="F748" s="20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20"/>
      <c r="S748" s="20"/>
      <c r="T748" s="20"/>
      <c r="U748" s="20"/>
      <c r="V748" s="20"/>
      <c r="W748" s="20"/>
      <c r="X748" s="20"/>
      <c r="Y748" s="20"/>
    </row>
    <row r="749">
      <c r="A749" s="19"/>
      <c r="B749" s="19"/>
      <c r="C749" s="19"/>
      <c r="D749" s="19"/>
      <c r="E749" s="19"/>
      <c r="F749" s="20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20"/>
      <c r="S749" s="20"/>
      <c r="T749" s="20"/>
      <c r="U749" s="20"/>
      <c r="V749" s="20"/>
      <c r="W749" s="20"/>
      <c r="X749" s="20"/>
      <c r="Y749" s="20"/>
    </row>
    <row r="750">
      <c r="A750" s="19"/>
      <c r="B750" s="19"/>
      <c r="C750" s="19"/>
      <c r="D750" s="19"/>
      <c r="E750" s="19"/>
      <c r="F750" s="20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20"/>
      <c r="S750" s="20"/>
      <c r="T750" s="20"/>
      <c r="U750" s="20"/>
      <c r="V750" s="20"/>
      <c r="W750" s="20"/>
      <c r="X750" s="20"/>
      <c r="Y750" s="20"/>
    </row>
    <row r="751">
      <c r="A751" s="19"/>
      <c r="B751" s="19"/>
      <c r="C751" s="19"/>
      <c r="D751" s="19"/>
      <c r="E751" s="19"/>
      <c r="F751" s="20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20"/>
      <c r="S751" s="20"/>
      <c r="T751" s="20"/>
      <c r="U751" s="20"/>
      <c r="V751" s="20"/>
      <c r="W751" s="20"/>
      <c r="X751" s="20"/>
      <c r="Y751" s="20"/>
    </row>
    <row r="752">
      <c r="A752" s="19"/>
      <c r="B752" s="19"/>
      <c r="C752" s="19"/>
      <c r="D752" s="19"/>
      <c r="E752" s="19"/>
      <c r="F752" s="20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20"/>
      <c r="S752" s="20"/>
      <c r="T752" s="20"/>
      <c r="U752" s="20"/>
      <c r="V752" s="20"/>
      <c r="W752" s="20"/>
      <c r="X752" s="20"/>
      <c r="Y752" s="20"/>
    </row>
    <row r="753">
      <c r="A753" s="19"/>
      <c r="B753" s="19"/>
      <c r="C753" s="19"/>
      <c r="D753" s="19"/>
      <c r="E753" s="19"/>
      <c r="F753" s="20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20"/>
      <c r="S753" s="20"/>
      <c r="T753" s="20"/>
      <c r="U753" s="20"/>
      <c r="V753" s="20"/>
      <c r="W753" s="20"/>
      <c r="X753" s="20"/>
      <c r="Y753" s="20"/>
    </row>
    <row r="754">
      <c r="A754" s="19"/>
      <c r="B754" s="19"/>
      <c r="C754" s="19"/>
      <c r="D754" s="19"/>
      <c r="E754" s="19"/>
      <c r="F754" s="20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20"/>
      <c r="S754" s="20"/>
      <c r="T754" s="20"/>
      <c r="U754" s="20"/>
      <c r="V754" s="20"/>
      <c r="W754" s="20"/>
      <c r="X754" s="20"/>
      <c r="Y754" s="20"/>
    </row>
    <row r="755">
      <c r="A755" s="19"/>
      <c r="B755" s="19"/>
      <c r="C755" s="19"/>
      <c r="D755" s="19"/>
      <c r="E755" s="19"/>
      <c r="F755" s="20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20"/>
      <c r="S755" s="20"/>
      <c r="T755" s="20"/>
      <c r="U755" s="20"/>
      <c r="V755" s="20"/>
      <c r="W755" s="20"/>
      <c r="X755" s="20"/>
      <c r="Y755" s="20"/>
    </row>
    <row r="756">
      <c r="A756" s="19"/>
      <c r="B756" s="19"/>
      <c r="C756" s="19"/>
      <c r="D756" s="19"/>
      <c r="E756" s="19"/>
      <c r="F756" s="20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20"/>
      <c r="S756" s="20"/>
      <c r="T756" s="20"/>
      <c r="U756" s="20"/>
      <c r="V756" s="20"/>
      <c r="W756" s="20"/>
      <c r="X756" s="20"/>
      <c r="Y756" s="20"/>
    </row>
    <row r="757">
      <c r="A757" s="19"/>
      <c r="B757" s="19"/>
      <c r="C757" s="19"/>
      <c r="D757" s="19"/>
      <c r="E757" s="19"/>
      <c r="F757" s="20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20"/>
      <c r="S757" s="20"/>
      <c r="T757" s="20"/>
      <c r="U757" s="20"/>
      <c r="V757" s="20"/>
      <c r="W757" s="20"/>
      <c r="X757" s="20"/>
      <c r="Y757" s="20"/>
    </row>
    <row r="758">
      <c r="A758" s="19"/>
      <c r="B758" s="19"/>
      <c r="C758" s="19"/>
      <c r="D758" s="19"/>
      <c r="E758" s="19"/>
      <c r="F758" s="20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20"/>
      <c r="S758" s="20"/>
      <c r="T758" s="20"/>
      <c r="U758" s="20"/>
      <c r="V758" s="20"/>
      <c r="W758" s="20"/>
      <c r="X758" s="20"/>
      <c r="Y758" s="20"/>
    </row>
    <row r="759">
      <c r="A759" s="19"/>
      <c r="B759" s="19"/>
      <c r="C759" s="19"/>
      <c r="D759" s="19"/>
      <c r="E759" s="19"/>
      <c r="F759" s="20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20"/>
      <c r="S759" s="20"/>
      <c r="T759" s="20"/>
      <c r="U759" s="20"/>
      <c r="V759" s="20"/>
      <c r="W759" s="20"/>
      <c r="X759" s="20"/>
      <c r="Y759" s="20"/>
    </row>
    <row r="760">
      <c r="A760" s="19"/>
      <c r="B760" s="19"/>
      <c r="C760" s="19"/>
      <c r="D760" s="19"/>
      <c r="E760" s="19"/>
      <c r="F760" s="20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20"/>
      <c r="S760" s="20"/>
      <c r="T760" s="20"/>
      <c r="U760" s="20"/>
      <c r="V760" s="20"/>
      <c r="W760" s="20"/>
      <c r="X760" s="20"/>
      <c r="Y760" s="20"/>
    </row>
    <row r="761">
      <c r="A761" s="19"/>
      <c r="B761" s="19"/>
      <c r="C761" s="19"/>
      <c r="D761" s="19"/>
      <c r="E761" s="19"/>
      <c r="F761" s="20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20"/>
      <c r="S761" s="20"/>
      <c r="T761" s="20"/>
      <c r="U761" s="20"/>
      <c r="V761" s="20"/>
      <c r="W761" s="20"/>
      <c r="X761" s="20"/>
      <c r="Y761" s="20"/>
    </row>
    <row r="762">
      <c r="A762" s="19"/>
      <c r="B762" s="19"/>
      <c r="C762" s="19"/>
      <c r="D762" s="19"/>
      <c r="E762" s="19"/>
      <c r="F762" s="20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20"/>
      <c r="S762" s="20"/>
      <c r="T762" s="20"/>
      <c r="U762" s="20"/>
      <c r="V762" s="20"/>
      <c r="W762" s="20"/>
      <c r="X762" s="20"/>
      <c r="Y762" s="20"/>
    </row>
    <row r="763">
      <c r="A763" s="19"/>
      <c r="B763" s="19"/>
      <c r="C763" s="19"/>
      <c r="D763" s="19"/>
      <c r="E763" s="19"/>
      <c r="F763" s="20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20"/>
      <c r="S763" s="20"/>
      <c r="T763" s="20"/>
      <c r="U763" s="20"/>
      <c r="V763" s="20"/>
      <c r="W763" s="20"/>
      <c r="X763" s="20"/>
      <c r="Y763" s="20"/>
    </row>
    <row r="764">
      <c r="A764" s="19"/>
      <c r="B764" s="19"/>
      <c r="C764" s="19"/>
      <c r="D764" s="19"/>
      <c r="E764" s="19"/>
      <c r="F764" s="20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20"/>
      <c r="S764" s="20"/>
      <c r="T764" s="20"/>
      <c r="U764" s="20"/>
      <c r="V764" s="20"/>
      <c r="W764" s="20"/>
      <c r="X764" s="20"/>
      <c r="Y764" s="20"/>
    </row>
    <row r="765">
      <c r="A765" s="19"/>
      <c r="B765" s="19"/>
      <c r="C765" s="19"/>
      <c r="D765" s="19"/>
      <c r="E765" s="19"/>
      <c r="F765" s="20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20"/>
      <c r="S765" s="20"/>
      <c r="T765" s="20"/>
      <c r="U765" s="20"/>
      <c r="V765" s="20"/>
      <c r="W765" s="20"/>
      <c r="X765" s="20"/>
      <c r="Y765" s="20"/>
    </row>
    <row r="766">
      <c r="A766" s="19"/>
      <c r="B766" s="19"/>
      <c r="C766" s="19"/>
      <c r="D766" s="19"/>
      <c r="E766" s="19"/>
      <c r="F766" s="20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20"/>
      <c r="S766" s="20"/>
      <c r="T766" s="20"/>
      <c r="U766" s="20"/>
      <c r="V766" s="20"/>
      <c r="W766" s="20"/>
      <c r="X766" s="20"/>
      <c r="Y766" s="20"/>
    </row>
    <row r="767">
      <c r="A767" s="19"/>
      <c r="B767" s="19"/>
      <c r="C767" s="19"/>
      <c r="D767" s="19"/>
      <c r="E767" s="19"/>
      <c r="F767" s="20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20"/>
      <c r="S767" s="20"/>
      <c r="T767" s="20"/>
      <c r="U767" s="20"/>
      <c r="V767" s="20"/>
      <c r="W767" s="20"/>
      <c r="X767" s="20"/>
      <c r="Y767" s="20"/>
    </row>
    <row r="768">
      <c r="A768" s="19"/>
      <c r="B768" s="19"/>
      <c r="C768" s="19"/>
      <c r="D768" s="19"/>
      <c r="E768" s="19"/>
      <c r="F768" s="20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20"/>
      <c r="S768" s="20"/>
      <c r="T768" s="20"/>
      <c r="U768" s="20"/>
      <c r="V768" s="20"/>
      <c r="W768" s="20"/>
      <c r="X768" s="20"/>
      <c r="Y768" s="20"/>
    </row>
    <row r="769">
      <c r="A769" s="19"/>
      <c r="B769" s="19"/>
      <c r="C769" s="19"/>
      <c r="D769" s="19"/>
      <c r="E769" s="19"/>
      <c r="F769" s="20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20"/>
      <c r="S769" s="20"/>
      <c r="T769" s="20"/>
      <c r="U769" s="20"/>
      <c r="V769" s="20"/>
      <c r="W769" s="20"/>
      <c r="X769" s="20"/>
      <c r="Y769" s="20"/>
    </row>
    <row r="770">
      <c r="A770" s="19"/>
      <c r="B770" s="19"/>
      <c r="C770" s="19"/>
      <c r="D770" s="19"/>
      <c r="E770" s="19"/>
      <c r="F770" s="20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20"/>
      <c r="S770" s="20"/>
      <c r="T770" s="20"/>
      <c r="U770" s="20"/>
      <c r="V770" s="20"/>
      <c r="W770" s="20"/>
      <c r="X770" s="20"/>
      <c r="Y770" s="20"/>
    </row>
    <row r="771">
      <c r="A771" s="19"/>
      <c r="B771" s="19"/>
      <c r="C771" s="19"/>
      <c r="D771" s="19"/>
      <c r="E771" s="19"/>
      <c r="F771" s="20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20"/>
      <c r="S771" s="20"/>
      <c r="T771" s="20"/>
      <c r="U771" s="20"/>
      <c r="V771" s="20"/>
      <c r="W771" s="20"/>
      <c r="X771" s="20"/>
      <c r="Y771" s="20"/>
    </row>
    <row r="772">
      <c r="A772" s="19"/>
      <c r="B772" s="19"/>
      <c r="C772" s="19"/>
      <c r="D772" s="19"/>
      <c r="E772" s="19"/>
      <c r="F772" s="20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20"/>
      <c r="S772" s="20"/>
      <c r="T772" s="20"/>
      <c r="U772" s="20"/>
      <c r="V772" s="20"/>
      <c r="W772" s="20"/>
      <c r="X772" s="20"/>
      <c r="Y772" s="20"/>
    </row>
    <row r="773">
      <c r="A773" s="19"/>
      <c r="B773" s="19"/>
      <c r="C773" s="19"/>
      <c r="D773" s="19"/>
      <c r="E773" s="19"/>
      <c r="F773" s="20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20"/>
      <c r="S773" s="20"/>
      <c r="T773" s="20"/>
      <c r="U773" s="20"/>
      <c r="V773" s="20"/>
      <c r="W773" s="20"/>
      <c r="X773" s="20"/>
      <c r="Y773" s="20"/>
    </row>
    <row r="774">
      <c r="A774" s="19"/>
      <c r="B774" s="19"/>
      <c r="C774" s="19"/>
      <c r="D774" s="19"/>
      <c r="E774" s="19"/>
      <c r="F774" s="20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20"/>
      <c r="S774" s="20"/>
      <c r="T774" s="20"/>
      <c r="U774" s="20"/>
      <c r="V774" s="20"/>
      <c r="W774" s="20"/>
      <c r="X774" s="20"/>
      <c r="Y774" s="20"/>
    </row>
    <row r="775">
      <c r="A775" s="19"/>
      <c r="B775" s="19"/>
      <c r="C775" s="19"/>
      <c r="D775" s="19"/>
      <c r="E775" s="19"/>
      <c r="F775" s="20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20"/>
      <c r="S775" s="20"/>
      <c r="T775" s="20"/>
      <c r="U775" s="20"/>
      <c r="V775" s="20"/>
      <c r="W775" s="20"/>
      <c r="X775" s="20"/>
      <c r="Y775" s="20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20"/>
      <c r="S776" s="20"/>
      <c r="T776" s="20"/>
      <c r="U776" s="20"/>
      <c r="V776" s="20"/>
      <c r="W776" s="20"/>
      <c r="X776" s="20"/>
      <c r="Y776" s="20"/>
    </row>
    <row r="777">
      <c r="A777" s="19"/>
      <c r="B777" s="19"/>
      <c r="C777" s="19"/>
      <c r="D777" s="19"/>
      <c r="E777" s="19"/>
      <c r="F777" s="20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20"/>
      <c r="S777" s="20"/>
      <c r="T777" s="20"/>
      <c r="U777" s="20"/>
      <c r="V777" s="20"/>
      <c r="W777" s="20"/>
      <c r="X777" s="20"/>
      <c r="Y777" s="20"/>
    </row>
    <row r="778">
      <c r="A778" s="19"/>
      <c r="B778" s="19"/>
      <c r="C778" s="19"/>
      <c r="D778" s="19"/>
      <c r="E778" s="19"/>
      <c r="F778" s="20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20"/>
      <c r="S778" s="20"/>
      <c r="T778" s="20"/>
      <c r="U778" s="20"/>
      <c r="V778" s="20"/>
      <c r="W778" s="20"/>
      <c r="X778" s="20"/>
      <c r="Y778" s="20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20"/>
      <c r="S779" s="20"/>
      <c r="T779" s="20"/>
      <c r="U779" s="20"/>
      <c r="V779" s="20"/>
      <c r="W779" s="20"/>
      <c r="X779" s="20"/>
      <c r="Y779" s="20"/>
    </row>
    <row r="780">
      <c r="A780" s="19"/>
      <c r="B780" s="19"/>
      <c r="C780" s="19"/>
      <c r="D780" s="19"/>
      <c r="E780" s="19"/>
      <c r="F780" s="20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20"/>
      <c r="S780" s="20"/>
      <c r="T780" s="20"/>
      <c r="U780" s="20"/>
      <c r="V780" s="20"/>
      <c r="W780" s="20"/>
      <c r="X780" s="20"/>
      <c r="Y780" s="20"/>
    </row>
    <row r="781">
      <c r="A781" s="19"/>
      <c r="B781" s="19"/>
      <c r="C781" s="19"/>
      <c r="D781" s="19"/>
      <c r="E781" s="19"/>
      <c r="F781" s="20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20"/>
      <c r="S781" s="20"/>
      <c r="T781" s="20"/>
      <c r="U781" s="20"/>
      <c r="V781" s="20"/>
      <c r="W781" s="20"/>
      <c r="X781" s="20"/>
      <c r="Y781" s="20"/>
    </row>
    <row r="782">
      <c r="A782" s="19"/>
      <c r="B782" s="19"/>
      <c r="C782" s="19"/>
      <c r="D782" s="19"/>
      <c r="E782" s="19"/>
      <c r="F782" s="20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20"/>
      <c r="S782" s="20"/>
      <c r="T782" s="20"/>
      <c r="U782" s="20"/>
      <c r="V782" s="20"/>
      <c r="W782" s="20"/>
      <c r="X782" s="20"/>
      <c r="Y782" s="20"/>
    </row>
    <row r="783">
      <c r="A783" s="19"/>
      <c r="B783" s="19"/>
      <c r="C783" s="19"/>
      <c r="D783" s="19"/>
      <c r="E783" s="19"/>
      <c r="F783" s="20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20"/>
      <c r="S783" s="20"/>
      <c r="T783" s="20"/>
      <c r="U783" s="20"/>
      <c r="V783" s="20"/>
      <c r="W783" s="20"/>
      <c r="X783" s="20"/>
      <c r="Y783" s="20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20"/>
      <c r="S784" s="20"/>
      <c r="T784" s="20"/>
      <c r="U784" s="20"/>
      <c r="V784" s="20"/>
      <c r="W784" s="20"/>
      <c r="X784" s="20"/>
      <c r="Y784" s="20"/>
    </row>
    <row r="785">
      <c r="A785" s="19"/>
      <c r="B785" s="19"/>
      <c r="C785" s="19"/>
      <c r="D785" s="19"/>
      <c r="E785" s="19"/>
      <c r="F785" s="20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20"/>
      <c r="S785" s="20"/>
      <c r="T785" s="20"/>
      <c r="U785" s="20"/>
      <c r="V785" s="20"/>
      <c r="W785" s="20"/>
      <c r="X785" s="20"/>
      <c r="Y785" s="20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20"/>
      <c r="S786" s="20"/>
      <c r="T786" s="20"/>
      <c r="U786" s="20"/>
      <c r="V786" s="20"/>
      <c r="W786" s="20"/>
      <c r="X786" s="20"/>
      <c r="Y786" s="20"/>
    </row>
    <row r="787">
      <c r="A787" s="19"/>
      <c r="B787" s="19"/>
      <c r="C787" s="19"/>
      <c r="D787" s="19"/>
      <c r="E787" s="19"/>
      <c r="F787" s="20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20"/>
      <c r="S787" s="20"/>
      <c r="T787" s="20"/>
      <c r="U787" s="20"/>
      <c r="V787" s="20"/>
      <c r="W787" s="20"/>
      <c r="X787" s="20"/>
      <c r="Y787" s="20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20"/>
      <c r="S788" s="20"/>
      <c r="T788" s="20"/>
      <c r="U788" s="20"/>
      <c r="V788" s="20"/>
      <c r="W788" s="20"/>
      <c r="X788" s="20"/>
      <c r="Y788" s="20"/>
    </row>
    <row r="789">
      <c r="A789" s="19"/>
      <c r="B789" s="19"/>
      <c r="C789" s="19"/>
      <c r="D789" s="19"/>
      <c r="E789" s="19"/>
      <c r="F789" s="20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20"/>
      <c r="S789" s="20"/>
      <c r="T789" s="20"/>
      <c r="U789" s="20"/>
      <c r="V789" s="20"/>
      <c r="W789" s="20"/>
      <c r="X789" s="20"/>
      <c r="Y789" s="20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20"/>
      <c r="S790" s="20"/>
      <c r="T790" s="20"/>
      <c r="U790" s="20"/>
      <c r="V790" s="20"/>
      <c r="W790" s="20"/>
      <c r="X790" s="20"/>
      <c r="Y790" s="20"/>
    </row>
    <row r="791">
      <c r="A791" s="19"/>
      <c r="B791" s="19"/>
      <c r="C791" s="19"/>
      <c r="D791" s="19"/>
      <c r="E791" s="19"/>
      <c r="F791" s="20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20"/>
      <c r="S791" s="20"/>
      <c r="T791" s="20"/>
      <c r="U791" s="20"/>
      <c r="V791" s="20"/>
      <c r="W791" s="20"/>
      <c r="X791" s="20"/>
      <c r="Y791" s="20"/>
    </row>
    <row r="792">
      <c r="A792" s="19"/>
      <c r="B792" s="19"/>
      <c r="C792" s="19"/>
      <c r="D792" s="19"/>
      <c r="E792" s="19"/>
      <c r="F792" s="20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20"/>
      <c r="S792" s="20"/>
      <c r="T792" s="20"/>
      <c r="U792" s="20"/>
      <c r="V792" s="20"/>
      <c r="W792" s="20"/>
      <c r="X792" s="20"/>
      <c r="Y792" s="20"/>
    </row>
    <row r="793">
      <c r="A793" s="19"/>
      <c r="B793" s="19"/>
      <c r="C793" s="19"/>
      <c r="D793" s="19"/>
      <c r="E793" s="19"/>
      <c r="F793" s="20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20"/>
      <c r="S793" s="20"/>
      <c r="T793" s="20"/>
      <c r="U793" s="20"/>
      <c r="V793" s="20"/>
      <c r="W793" s="20"/>
      <c r="X793" s="20"/>
      <c r="Y793" s="20"/>
    </row>
    <row r="794">
      <c r="A794" s="19"/>
      <c r="B794" s="19"/>
      <c r="C794" s="19"/>
      <c r="D794" s="19"/>
      <c r="E794" s="19"/>
      <c r="F794" s="20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20"/>
      <c r="S794" s="20"/>
      <c r="T794" s="20"/>
      <c r="U794" s="20"/>
      <c r="V794" s="20"/>
      <c r="W794" s="20"/>
      <c r="X794" s="20"/>
      <c r="Y794" s="20"/>
    </row>
    <row r="795">
      <c r="A795" s="19"/>
      <c r="B795" s="19"/>
      <c r="C795" s="19"/>
      <c r="D795" s="19"/>
      <c r="E795" s="19"/>
      <c r="F795" s="20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20"/>
      <c r="S795" s="20"/>
      <c r="T795" s="20"/>
      <c r="U795" s="20"/>
      <c r="V795" s="20"/>
      <c r="W795" s="20"/>
      <c r="X795" s="20"/>
      <c r="Y795" s="20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20"/>
      <c r="S796" s="20"/>
      <c r="T796" s="20"/>
      <c r="U796" s="20"/>
      <c r="V796" s="20"/>
      <c r="W796" s="20"/>
      <c r="X796" s="20"/>
      <c r="Y796" s="20"/>
    </row>
    <row r="797">
      <c r="A797" s="19"/>
      <c r="B797" s="19"/>
      <c r="C797" s="19"/>
      <c r="D797" s="19"/>
      <c r="E797" s="19"/>
      <c r="F797" s="20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20"/>
      <c r="S797" s="20"/>
      <c r="T797" s="20"/>
      <c r="U797" s="20"/>
      <c r="V797" s="20"/>
      <c r="W797" s="20"/>
      <c r="X797" s="20"/>
      <c r="Y797" s="20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20"/>
      <c r="S798" s="20"/>
      <c r="T798" s="20"/>
      <c r="U798" s="20"/>
      <c r="V798" s="20"/>
      <c r="W798" s="20"/>
      <c r="X798" s="20"/>
      <c r="Y798" s="20"/>
    </row>
    <row r="799">
      <c r="A799" s="19"/>
      <c r="B799" s="19"/>
      <c r="C799" s="19"/>
      <c r="D799" s="19"/>
      <c r="E799" s="19"/>
      <c r="F799" s="20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20"/>
      <c r="S799" s="20"/>
      <c r="T799" s="20"/>
      <c r="U799" s="20"/>
      <c r="V799" s="20"/>
      <c r="W799" s="20"/>
      <c r="X799" s="20"/>
      <c r="Y799" s="20"/>
    </row>
    <row r="800">
      <c r="A800" s="19"/>
      <c r="B800" s="19"/>
      <c r="C800" s="19"/>
      <c r="D800" s="19"/>
      <c r="E800" s="19"/>
      <c r="F800" s="20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20"/>
      <c r="S800" s="20"/>
      <c r="T800" s="20"/>
      <c r="U800" s="20"/>
      <c r="V800" s="20"/>
      <c r="W800" s="20"/>
      <c r="X800" s="20"/>
      <c r="Y800" s="20"/>
    </row>
    <row r="801">
      <c r="A801" s="19"/>
      <c r="B801" s="19"/>
      <c r="C801" s="19"/>
      <c r="D801" s="19"/>
      <c r="E801" s="19"/>
      <c r="F801" s="20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20"/>
      <c r="S801" s="20"/>
      <c r="T801" s="20"/>
      <c r="U801" s="20"/>
      <c r="V801" s="20"/>
      <c r="W801" s="20"/>
      <c r="X801" s="20"/>
      <c r="Y801" s="20"/>
    </row>
    <row r="802">
      <c r="A802" s="19"/>
      <c r="B802" s="19"/>
      <c r="C802" s="19"/>
      <c r="D802" s="19"/>
      <c r="E802" s="19"/>
      <c r="F802" s="20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20"/>
      <c r="S802" s="20"/>
      <c r="T802" s="20"/>
      <c r="U802" s="20"/>
      <c r="V802" s="20"/>
      <c r="W802" s="20"/>
      <c r="X802" s="20"/>
      <c r="Y802" s="20"/>
    </row>
    <row r="803">
      <c r="A803" s="19"/>
      <c r="B803" s="19"/>
      <c r="C803" s="19"/>
      <c r="D803" s="19"/>
      <c r="E803" s="19"/>
      <c r="F803" s="20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20"/>
      <c r="S803" s="20"/>
      <c r="T803" s="20"/>
      <c r="U803" s="20"/>
      <c r="V803" s="20"/>
      <c r="W803" s="20"/>
      <c r="X803" s="20"/>
      <c r="Y803" s="20"/>
    </row>
    <row r="804">
      <c r="A804" s="19"/>
      <c r="B804" s="19"/>
      <c r="C804" s="19"/>
      <c r="D804" s="19"/>
      <c r="E804" s="19"/>
      <c r="F804" s="20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20"/>
      <c r="S804" s="20"/>
      <c r="T804" s="20"/>
      <c r="U804" s="20"/>
      <c r="V804" s="20"/>
      <c r="W804" s="20"/>
      <c r="X804" s="20"/>
      <c r="Y804" s="20"/>
    </row>
    <row r="805">
      <c r="A805" s="19"/>
      <c r="B805" s="19"/>
      <c r="C805" s="19"/>
      <c r="D805" s="19"/>
      <c r="E805" s="19"/>
      <c r="F805" s="20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20"/>
      <c r="S805" s="20"/>
      <c r="T805" s="20"/>
      <c r="U805" s="20"/>
      <c r="V805" s="20"/>
      <c r="W805" s="20"/>
      <c r="X805" s="20"/>
      <c r="Y805" s="20"/>
    </row>
    <row r="806">
      <c r="A806" s="19"/>
      <c r="B806" s="19"/>
      <c r="C806" s="19"/>
      <c r="D806" s="19"/>
      <c r="E806" s="19"/>
      <c r="F806" s="20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20"/>
      <c r="S806" s="20"/>
      <c r="T806" s="20"/>
      <c r="U806" s="20"/>
      <c r="V806" s="20"/>
      <c r="W806" s="20"/>
      <c r="X806" s="20"/>
      <c r="Y806" s="20"/>
    </row>
    <row r="807">
      <c r="A807" s="19"/>
      <c r="B807" s="19"/>
      <c r="C807" s="19"/>
      <c r="D807" s="19"/>
      <c r="E807" s="19"/>
      <c r="F807" s="20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20"/>
      <c r="S807" s="20"/>
      <c r="T807" s="20"/>
      <c r="U807" s="20"/>
      <c r="V807" s="20"/>
      <c r="W807" s="20"/>
      <c r="X807" s="20"/>
      <c r="Y807" s="20"/>
    </row>
    <row r="808">
      <c r="A808" s="19"/>
      <c r="B808" s="19"/>
      <c r="C808" s="19"/>
      <c r="D808" s="19"/>
      <c r="E808" s="19"/>
      <c r="F808" s="20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20"/>
      <c r="S808" s="20"/>
      <c r="T808" s="20"/>
      <c r="U808" s="20"/>
      <c r="V808" s="20"/>
      <c r="W808" s="20"/>
      <c r="X808" s="20"/>
      <c r="Y808" s="20"/>
    </row>
    <row r="809">
      <c r="A809" s="19"/>
      <c r="B809" s="19"/>
      <c r="C809" s="19"/>
      <c r="D809" s="19"/>
      <c r="E809" s="19"/>
      <c r="F809" s="20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20"/>
      <c r="S809" s="20"/>
      <c r="T809" s="20"/>
      <c r="U809" s="20"/>
      <c r="V809" s="20"/>
      <c r="W809" s="20"/>
      <c r="X809" s="20"/>
      <c r="Y809" s="20"/>
    </row>
    <row r="810">
      <c r="A810" s="19"/>
      <c r="B810" s="19"/>
      <c r="C810" s="19"/>
      <c r="D810" s="19"/>
      <c r="E810" s="19"/>
      <c r="F810" s="20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20"/>
      <c r="S810" s="20"/>
      <c r="T810" s="20"/>
      <c r="U810" s="20"/>
      <c r="V810" s="20"/>
      <c r="W810" s="20"/>
      <c r="X810" s="20"/>
      <c r="Y810" s="20"/>
    </row>
    <row r="811">
      <c r="A811" s="19"/>
      <c r="B811" s="19"/>
      <c r="C811" s="19"/>
      <c r="D811" s="19"/>
      <c r="E811" s="19"/>
      <c r="F811" s="20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20"/>
      <c r="S811" s="20"/>
      <c r="T811" s="20"/>
      <c r="U811" s="20"/>
      <c r="V811" s="20"/>
      <c r="W811" s="20"/>
      <c r="X811" s="20"/>
      <c r="Y811" s="20"/>
    </row>
    <row r="812">
      <c r="A812" s="19"/>
      <c r="B812" s="19"/>
      <c r="C812" s="19"/>
      <c r="D812" s="19"/>
      <c r="E812" s="19"/>
      <c r="F812" s="20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20"/>
      <c r="S812" s="20"/>
      <c r="T812" s="20"/>
      <c r="U812" s="20"/>
      <c r="V812" s="20"/>
      <c r="W812" s="20"/>
      <c r="X812" s="20"/>
      <c r="Y812" s="20"/>
    </row>
    <row r="813">
      <c r="A813" s="19"/>
      <c r="B813" s="19"/>
      <c r="C813" s="19"/>
      <c r="D813" s="19"/>
      <c r="E813" s="19"/>
      <c r="F813" s="20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20"/>
      <c r="S813" s="20"/>
      <c r="T813" s="20"/>
      <c r="U813" s="20"/>
      <c r="V813" s="20"/>
      <c r="W813" s="20"/>
      <c r="X813" s="20"/>
      <c r="Y813" s="20"/>
    </row>
    <row r="814">
      <c r="A814" s="19"/>
      <c r="B814" s="19"/>
      <c r="C814" s="19"/>
      <c r="D814" s="19"/>
      <c r="E814" s="19"/>
      <c r="F814" s="20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20"/>
      <c r="S814" s="20"/>
      <c r="T814" s="20"/>
      <c r="U814" s="20"/>
      <c r="V814" s="20"/>
      <c r="W814" s="20"/>
      <c r="X814" s="20"/>
      <c r="Y814" s="20"/>
    </row>
    <row r="815">
      <c r="A815" s="19"/>
      <c r="B815" s="19"/>
      <c r="C815" s="19"/>
      <c r="D815" s="19"/>
      <c r="E815" s="19"/>
      <c r="F815" s="20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20"/>
      <c r="S815" s="20"/>
      <c r="T815" s="20"/>
      <c r="U815" s="20"/>
      <c r="V815" s="20"/>
      <c r="W815" s="20"/>
      <c r="X815" s="20"/>
      <c r="Y815" s="20"/>
    </row>
    <row r="816">
      <c r="A816" s="19"/>
      <c r="B816" s="19"/>
      <c r="C816" s="19"/>
      <c r="D816" s="19"/>
      <c r="E816" s="19"/>
      <c r="F816" s="20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20"/>
      <c r="S816" s="20"/>
      <c r="T816" s="20"/>
      <c r="U816" s="20"/>
      <c r="V816" s="20"/>
      <c r="W816" s="20"/>
      <c r="X816" s="20"/>
      <c r="Y816" s="20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20"/>
      <c r="S817" s="20"/>
      <c r="T817" s="20"/>
      <c r="U817" s="20"/>
      <c r="V817" s="20"/>
      <c r="W817" s="20"/>
      <c r="X817" s="20"/>
      <c r="Y817" s="20"/>
    </row>
    <row r="818">
      <c r="A818" s="19"/>
      <c r="B818" s="19"/>
      <c r="C818" s="19"/>
      <c r="D818" s="19"/>
      <c r="E818" s="19"/>
      <c r="F818" s="20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20"/>
      <c r="S818" s="20"/>
      <c r="T818" s="20"/>
      <c r="U818" s="20"/>
      <c r="V818" s="20"/>
      <c r="W818" s="20"/>
      <c r="X818" s="20"/>
      <c r="Y818" s="20"/>
    </row>
    <row r="819">
      <c r="A819" s="19"/>
      <c r="B819" s="19"/>
      <c r="C819" s="19"/>
      <c r="D819" s="19"/>
      <c r="E819" s="19"/>
      <c r="F819" s="20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20"/>
      <c r="S819" s="20"/>
      <c r="T819" s="20"/>
      <c r="U819" s="20"/>
      <c r="V819" s="20"/>
      <c r="W819" s="20"/>
      <c r="X819" s="20"/>
      <c r="Y819" s="20"/>
    </row>
    <row r="820">
      <c r="A820" s="19"/>
      <c r="B820" s="19"/>
      <c r="C820" s="19"/>
      <c r="D820" s="19"/>
      <c r="E820" s="19"/>
      <c r="F820" s="20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20"/>
      <c r="S820" s="20"/>
      <c r="T820" s="20"/>
      <c r="U820" s="20"/>
      <c r="V820" s="20"/>
      <c r="W820" s="20"/>
      <c r="X820" s="20"/>
      <c r="Y820" s="20"/>
    </row>
    <row r="821">
      <c r="A821" s="19"/>
      <c r="B821" s="19"/>
      <c r="C821" s="19"/>
      <c r="D821" s="19"/>
      <c r="E821" s="19"/>
      <c r="F821" s="20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20"/>
      <c r="S821" s="20"/>
      <c r="T821" s="20"/>
      <c r="U821" s="20"/>
      <c r="V821" s="20"/>
      <c r="W821" s="20"/>
      <c r="X821" s="20"/>
      <c r="Y821" s="20"/>
    </row>
    <row r="822">
      <c r="A822" s="19"/>
      <c r="B822" s="19"/>
      <c r="C822" s="19"/>
      <c r="D822" s="19"/>
      <c r="E822" s="19"/>
      <c r="F822" s="20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20"/>
      <c r="S822" s="20"/>
      <c r="T822" s="20"/>
      <c r="U822" s="20"/>
      <c r="V822" s="20"/>
      <c r="W822" s="20"/>
      <c r="X822" s="20"/>
      <c r="Y822" s="20"/>
    </row>
    <row r="823">
      <c r="A823" s="19"/>
      <c r="B823" s="19"/>
      <c r="C823" s="19"/>
      <c r="D823" s="19"/>
      <c r="E823" s="19"/>
      <c r="F823" s="20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20"/>
      <c r="S823" s="20"/>
      <c r="T823" s="20"/>
      <c r="U823" s="20"/>
      <c r="V823" s="20"/>
      <c r="W823" s="20"/>
      <c r="X823" s="20"/>
      <c r="Y823" s="20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20"/>
      <c r="S824" s="20"/>
      <c r="T824" s="20"/>
      <c r="U824" s="20"/>
      <c r="V824" s="20"/>
      <c r="W824" s="20"/>
      <c r="X824" s="20"/>
      <c r="Y824" s="20"/>
    </row>
    <row r="825">
      <c r="A825" s="19"/>
      <c r="B825" s="19"/>
      <c r="C825" s="19"/>
      <c r="D825" s="19"/>
      <c r="E825" s="19"/>
      <c r="F825" s="20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20"/>
      <c r="S825" s="20"/>
      <c r="T825" s="20"/>
      <c r="U825" s="20"/>
      <c r="V825" s="20"/>
      <c r="W825" s="20"/>
      <c r="X825" s="20"/>
      <c r="Y825" s="20"/>
    </row>
    <row r="826">
      <c r="A826" s="19"/>
      <c r="B826" s="19"/>
      <c r="C826" s="19"/>
      <c r="D826" s="19"/>
      <c r="E826" s="19"/>
      <c r="F826" s="20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20"/>
      <c r="S826" s="20"/>
      <c r="T826" s="20"/>
      <c r="U826" s="20"/>
      <c r="V826" s="20"/>
      <c r="W826" s="20"/>
      <c r="X826" s="20"/>
      <c r="Y826" s="20"/>
    </row>
    <row r="827">
      <c r="A827" s="19"/>
      <c r="B827" s="19"/>
      <c r="C827" s="19"/>
      <c r="D827" s="19"/>
      <c r="E827" s="19"/>
      <c r="F827" s="20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20"/>
      <c r="S827" s="20"/>
      <c r="T827" s="20"/>
      <c r="U827" s="20"/>
      <c r="V827" s="20"/>
      <c r="W827" s="20"/>
      <c r="X827" s="20"/>
      <c r="Y827" s="20"/>
    </row>
    <row r="828">
      <c r="A828" s="19"/>
      <c r="B828" s="19"/>
      <c r="C828" s="19"/>
      <c r="D828" s="19"/>
      <c r="E828" s="19"/>
      <c r="F828" s="20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20"/>
      <c r="S828" s="20"/>
      <c r="T828" s="20"/>
      <c r="U828" s="20"/>
      <c r="V828" s="20"/>
      <c r="W828" s="20"/>
      <c r="X828" s="20"/>
      <c r="Y828" s="20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20"/>
      <c r="S829" s="20"/>
      <c r="T829" s="20"/>
      <c r="U829" s="20"/>
      <c r="V829" s="20"/>
      <c r="W829" s="20"/>
      <c r="X829" s="20"/>
      <c r="Y829" s="20"/>
    </row>
    <row r="830">
      <c r="A830" s="19"/>
      <c r="B830" s="19"/>
      <c r="C830" s="19"/>
      <c r="D830" s="19"/>
      <c r="E830" s="19"/>
      <c r="F830" s="20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20"/>
      <c r="S830" s="20"/>
      <c r="T830" s="20"/>
      <c r="U830" s="20"/>
      <c r="V830" s="20"/>
      <c r="W830" s="20"/>
      <c r="X830" s="20"/>
      <c r="Y830" s="20"/>
    </row>
    <row r="831">
      <c r="A831" s="19"/>
      <c r="B831" s="19"/>
      <c r="C831" s="19"/>
      <c r="D831" s="19"/>
      <c r="E831" s="19"/>
      <c r="F831" s="20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20"/>
      <c r="S831" s="20"/>
      <c r="T831" s="20"/>
      <c r="U831" s="20"/>
      <c r="V831" s="20"/>
      <c r="W831" s="20"/>
      <c r="X831" s="20"/>
      <c r="Y831" s="20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20"/>
      <c r="S832" s="20"/>
      <c r="T832" s="20"/>
      <c r="U832" s="20"/>
      <c r="V832" s="20"/>
      <c r="W832" s="20"/>
      <c r="X832" s="20"/>
      <c r="Y832" s="20"/>
    </row>
    <row r="833">
      <c r="A833" s="19"/>
      <c r="B833" s="19"/>
      <c r="C833" s="19"/>
      <c r="D833" s="19"/>
      <c r="E833" s="19"/>
      <c r="F833" s="20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20"/>
      <c r="S833" s="20"/>
      <c r="T833" s="20"/>
      <c r="U833" s="20"/>
      <c r="V833" s="20"/>
      <c r="W833" s="20"/>
      <c r="X833" s="20"/>
      <c r="Y833" s="20"/>
    </row>
    <row r="834">
      <c r="A834" s="19"/>
      <c r="B834" s="19"/>
      <c r="C834" s="19"/>
      <c r="D834" s="19"/>
      <c r="E834" s="19"/>
      <c r="F834" s="20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20"/>
      <c r="S834" s="20"/>
      <c r="T834" s="20"/>
      <c r="U834" s="20"/>
      <c r="V834" s="20"/>
      <c r="W834" s="20"/>
      <c r="X834" s="20"/>
      <c r="Y834" s="20"/>
    </row>
    <row r="835">
      <c r="A835" s="19"/>
      <c r="B835" s="19"/>
      <c r="C835" s="19"/>
      <c r="D835" s="19"/>
      <c r="E835" s="19"/>
      <c r="F835" s="20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20"/>
      <c r="S835" s="20"/>
      <c r="T835" s="20"/>
      <c r="U835" s="20"/>
      <c r="V835" s="20"/>
      <c r="W835" s="20"/>
      <c r="X835" s="20"/>
      <c r="Y835" s="20"/>
    </row>
    <row r="836">
      <c r="A836" s="19"/>
      <c r="B836" s="19"/>
      <c r="C836" s="19"/>
      <c r="D836" s="19"/>
      <c r="E836" s="19"/>
      <c r="F836" s="20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20"/>
      <c r="S836" s="20"/>
      <c r="T836" s="20"/>
      <c r="U836" s="20"/>
      <c r="V836" s="20"/>
      <c r="W836" s="20"/>
      <c r="X836" s="20"/>
      <c r="Y836" s="20"/>
    </row>
    <row r="837">
      <c r="A837" s="19"/>
      <c r="B837" s="19"/>
      <c r="C837" s="19"/>
      <c r="D837" s="19"/>
      <c r="E837" s="19"/>
      <c r="F837" s="20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20"/>
      <c r="S837" s="20"/>
      <c r="T837" s="20"/>
      <c r="U837" s="20"/>
      <c r="V837" s="20"/>
      <c r="W837" s="20"/>
      <c r="X837" s="20"/>
      <c r="Y837" s="20"/>
    </row>
    <row r="838">
      <c r="A838" s="19"/>
      <c r="B838" s="19"/>
      <c r="C838" s="19"/>
      <c r="D838" s="19"/>
      <c r="E838" s="19"/>
      <c r="F838" s="20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20"/>
      <c r="S838" s="20"/>
      <c r="T838" s="20"/>
      <c r="U838" s="20"/>
      <c r="V838" s="20"/>
      <c r="W838" s="20"/>
      <c r="X838" s="20"/>
      <c r="Y838" s="20"/>
    </row>
    <row r="839">
      <c r="A839" s="19"/>
      <c r="B839" s="19"/>
      <c r="C839" s="19"/>
      <c r="D839" s="19"/>
      <c r="E839" s="19"/>
      <c r="F839" s="20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20"/>
      <c r="S839" s="20"/>
      <c r="T839" s="20"/>
      <c r="U839" s="20"/>
      <c r="V839" s="20"/>
      <c r="W839" s="20"/>
      <c r="X839" s="20"/>
      <c r="Y839" s="20"/>
    </row>
    <row r="840">
      <c r="A840" s="19"/>
      <c r="B840" s="19"/>
      <c r="C840" s="19"/>
      <c r="D840" s="19"/>
      <c r="E840" s="19"/>
      <c r="F840" s="20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20"/>
      <c r="S840" s="20"/>
      <c r="T840" s="20"/>
      <c r="U840" s="20"/>
      <c r="V840" s="20"/>
      <c r="W840" s="20"/>
      <c r="X840" s="20"/>
      <c r="Y840" s="20"/>
    </row>
    <row r="841">
      <c r="A841" s="19"/>
      <c r="B841" s="19"/>
      <c r="C841" s="19"/>
      <c r="D841" s="19"/>
      <c r="E841" s="19"/>
      <c r="F841" s="20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20"/>
      <c r="S841" s="20"/>
      <c r="T841" s="20"/>
      <c r="U841" s="20"/>
      <c r="V841" s="20"/>
      <c r="W841" s="20"/>
      <c r="X841" s="20"/>
      <c r="Y841" s="20"/>
    </row>
    <row r="842">
      <c r="A842" s="19"/>
      <c r="B842" s="19"/>
      <c r="C842" s="19"/>
      <c r="D842" s="19"/>
      <c r="E842" s="19"/>
      <c r="F842" s="20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20"/>
      <c r="S842" s="20"/>
      <c r="T842" s="20"/>
      <c r="U842" s="20"/>
      <c r="V842" s="20"/>
      <c r="W842" s="20"/>
      <c r="X842" s="20"/>
      <c r="Y842" s="20"/>
    </row>
    <row r="843">
      <c r="A843" s="19"/>
      <c r="B843" s="19"/>
      <c r="C843" s="19"/>
      <c r="D843" s="19"/>
      <c r="E843" s="19"/>
      <c r="F843" s="20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20"/>
      <c r="S843" s="20"/>
      <c r="T843" s="20"/>
      <c r="U843" s="20"/>
      <c r="V843" s="20"/>
      <c r="W843" s="20"/>
      <c r="X843" s="20"/>
      <c r="Y843" s="20"/>
    </row>
    <row r="844">
      <c r="A844" s="19"/>
      <c r="B844" s="19"/>
      <c r="C844" s="19"/>
      <c r="D844" s="19"/>
      <c r="E844" s="19"/>
      <c r="F844" s="20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20"/>
      <c r="S844" s="20"/>
      <c r="T844" s="20"/>
      <c r="U844" s="20"/>
      <c r="V844" s="20"/>
      <c r="W844" s="20"/>
      <c r="X844" s="20"/>
      <c r="Y844" s="20"/>
    </row>
    <row r="845">
      <c r="A845" s="19"/>
      <c r="B845" s="19"/>
      <c r="C845" s="19"/>
      <c r="D845" s="19"/>
      <c r="E845" s="19"/>
      <c r="F845" s="20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20"/>
      <c r="S845" s="20"/>
      <c r="T845" s="20"/>
      <c r="U845" s="20"/>
      <c r="V845" s="20"/>
      <c r="W845" s="20"/>
      <c r="X845" s="20"/>
      <c r="Y845" s="20"/>
    </row>
    <row r="846">
      <c r="A846" s="19"/>
      <c r="B846" s="19"/>
      <c r="C846" s="19"/>
      <c r="D846" s="19"/>
      <c r="E846" s="19"/>
      <c r="F846" s="20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20"/>
      <c r="S846" s="20"/>
      <c r="T846" s="20"/>
      <c r="U846" s="20"/>
      <c r="V846" s="20"/>
      <c r="W846" s="20"/>
      <c r="X846" s="20"/>
      <c r="Y846" s="20"/>
    </row>
    <row r="847">
      <c r="A847" s="19"/>
      <c r="B847" s="19"/>
      <c r="C847" s="19"/>
      <c r="D847" s="19"/>
      <c r="E847" s="19"/>
      <c r="F847" s="20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20"/>
      <c r="S847" s="20"/>
      <c r="T847" s="20"/>
      <c r="U847" s="20"/>
      <c r="V847" s="20"/>
      <c r="W847" s="20"/>
      <c r="X847" s="20"/>
      <c r="Y847" s="20"/>
    </row>
    <row r="848">
      <c r="A848" s="19"/>
      <c r="B848" s="19"/>
      <c r="C848" s="19"/>
      <c r="D848" s="19"/>
      <c r="E848" s="19"/>
      <c r="F848" s="20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20"/>
      <c r="S848" s="20"/>
      <c r="T848" s="20"/>
      <c r="U848" s="20"/>
      <c r="V848" s="20"/>
      <c r="W848" s="20"/>
      <c r="X848" s="20"/>
      <c r="Y848" s="20"/>
    </row>
    <row r="849">
      <c r="A849" s="19"/>
      <c r="B849" s="19"/>
      <c r="C849" s="19"/>
      <c r="D849" s="19"/>
      <c r="E849" s="19"/>
      <c r="F849" s="20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20"/>
      <c r="S849" s="20"/>
      <c r="T849" s="20"/>
      <c r="U849" s="20"/>
      <c r="V849" s="20"/>
      <c r="W849" s="20"/>
      <c r="X849" s="20"/>
      <c r="Y849" s="20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20"/>
      <c r="S850" s="20"/>
      <c r="T850" s="20"/>
      <c r="U850" s="20"/>
      <c r="V850" s="20"/>
      <c r="W850" s="20"/>
      <c r="X850" s="20"/>
      <c r="Y850" s="20"/>
    </row>
    <row r="851">
      <c r="A851" s="19"/>
      <c r="B851" s="19"/>
      <c r="C851" s="19"/>
      <c r="D851" s="19"/>
      <c r="E851" s="19"/>
      <c r="F851" s="20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20"/>
      <c r="S851" s="20"/>
      <c r="T851" s="20"/>
      <c r="U851" s="20"/>
      <c r="V851" s="20"/>
      <c r="W851" s="20"/>
      <c r="X851" s="20"/>
      <c r="Y851" s="20"/>
    </row>
    <row r="852">
      <c r="A852" s="19"/>
      <c r="B852" s="19"/>
      <c r="C852" s="19"/>
      <c r="D852" s="19"/>
      <c r="E852" s="19"/>
      <c r="F852" s="20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20"/>
      <c r="S852" s="20"/>
      <c r="T852" s="20"/>
      <c r="U852" s="20"/>
      <c r="V852" s="20"/>
      <c r="W852" s="20"/>
      <c r="X852" s="20"/>
      <c r="Y852" s="20"/>
    </row>
    <row r="853">
      <c r="A853" s="19"/>
      <c r="B853" s="19"/>
      <c r="C853" s="19"/>
      <c r="D853" s="19"/>
      <c r="E853" s="19"/>
      <c r="F853" s="20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20"/>
      <c r="S853" s="20"/>
      <c r="T853" s="20"/>
      <c r="U853" s="20"/>
      <c r="V853" s="20"/>
      <c r="W853" s="20"/>
      <c r="X853" s="20"/>
      <c r="Y853" s="20"/>
    </row>
    <row r="854">
      <c r="A854" s="19"/>
      <c r="B854" s="19"/>
      <c r="C854" s="19"/>
      <c r="D854" s="19"/>
      <c r="E854" s="19"/>
      <c r="F854" s="20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20"/>
      <c r="S854" s="20"/>
      <c r="T854" s="20"/>
      <c r="U854" s="20"/>
      <c r="V854" s="20"/>
      <c r="W854" s="20"/>
      <c r="X854" s="20"/>
      <c r="Y854" s="20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20"/>
      <c r="S855" s="20"/>
      <c r="T855" s="20"/>
      <c r="U855" s="20"/>
      <c r="V855" s="20"/>
      <c r="W855" s="20"/>
      <c r="X855" s="20"/>
      <c r="Y855" s="20"/>
    </row>
    <row r="856">
      <c r="A856" s="19"/>
      <c r="B856" s="19"/>
      <c r="C856" s="19"/>
      <c r="D856" s="19"/>
      <c r="E856" s="19"/>
      <c r="F856" s="20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20"/>
      <c r="S856" s="20"/>
      <c r="T856" s="20"/>
      <c r="U856" s="20"/>
      <c r="V856" s="20"/>
      <c r="W856" s="20"/>
      <c r="X856" s="20"/>
      <c r="Y856" s="20"/>
    </row>
    <row r="857">
      <c r="A857" s="19"/>
      <c r="B857" s="19"/>
      <c r="C857" s="19"/>
      <c r="D857" s="19"/>
      <c r="E857" s="19"/>
      <c r="F857" s="20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20"/>
      <c r="S857" s="20"/>
      <c r="T857" s="20"/>
      <c r="U857" s="20"/>
      <c r="V857" s="20"/>
      <c r="W857" s="20"/>
      <c r="X857" s="20"/>
      <c r="Y857" s="20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20"/>
      <c r="S858" s="20"/>
      <c r="T858" s="20"/>
      <c r="U858" s="20"/>
      <c r="V858" s="20"/>
      <c r="W858" s="20"/>
      <c r="X858" s="20"/>
      <c r="Y858" s="20"/>
    </row>
    <row r="859">
      <c r="A859" s="19"/>
      <c r="B859" s="19"/>
      <c r="C859" s="19"/>
      <c r="D859" s="19"/>
      <c r="E859" s="19"/>
      <c r="F859" s="20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20"/>
      <c r="S859" s="20"/>
      <c r="T859" s="20"/>
      <c r="U859" s="20"/>
      <c r="V859" s="20"/>
      <c r="W859" s="20"/>
      <c r="X859" s="20"/>
      <c r="Y859" s="20"/>
    </row>
    <row r="860">
      <c r="A860" s="19"/>
      <c r="B860" s="19"/>
      <c r="C860" s="19"/>
      <c r="D860" s="19"/>
      <c r="E860" s="19"/>
      <c r="F860" s="20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20"/>
      <c r="S860" s="20"/>
      <c r="T860" s="20"/>
      <c r="U860" s="20"/>
      <c r="V860" s="20"/>
      <c r="W860" s="20"/>
      <c r="X860" s="20"/>
      <c r="Y860" s="20"/>
    </row>
    <row r="861">
      <c r="A861" s="19"/>
      <c r="B861" s="19"/>
      <c r="C861" s="19"/>
      <c r="D861" s="19"/>
      <c r="E861" s="19"/>
      <c r="F861" s="20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20"/>
      <c r="S861" s="20"/>
      <c r="T861" s="20"/>
      <c r="U861" s="20"/>
      <c r="V861" s="20"/>
      <c r="W861" s="20"/>
      <c r="X861" s="20"/>
      <c r="Y861" s="20"/>
    </row>
    <row r="862">
      <c r="A862" s="19"/>
      <c r="B862" s="19"/>
      <c r="C862" s="19"/>
      <c r="D862" s="19"/>
      <c r="E862" s="19"/>
      <c r="F862" s="20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20"/>
      <c r="S862" s="20"/>
      <c r="T862" s="20"/>
      <c r="U862" s="20"/>
      <c r="V862" s="20"/>
      <c r="W862" s="20"/>
      <c r="X862" s="20"/>
      <c r="Y862" s="20"/>
    </row>
    <row r="863">
      <c r="A863" s="19"/>
      <c r="B863" s="19"/>
      <c r="C863" s="19"/>
      <c r="D863" s="19"/>
      <c r="E863" s="19"/>
      <c r="F863" s="20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20"/>
      <c r="S863" s="20"/>
      <c r="T863" s="20"/>
      <c r="U863" s="20"/>
      <c r="V863" s="20"/>
      <c r="W863" s="20"/>
      <c r="X863" s="20"/>
      <c r="Y863" s="20"/>
    </row>
    <row r="864">
      <c r="A864" s="19"/>
      <c r="B864" s="19"/>
      <c r="C864" s="19"/>
      <c r="D864" s="19"/>
      <c r="E864" s="19"/>
      <c r="F864" s="20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20"/>
      <c r="S864" s="20"/>
      <c r="T864" s="20"/>
      <c r="U864" s="20"/>
      <c r="V864" s="20"/>
      <c r="W864" s="20"/>
      <c r="X864" s="20"/>
      <c r="Y864" s="20"/>
    </row>
    <row r="865">
      <c r="A865" s="19"/>
      <c r="B865" s="19"/>
      <c r="C865" s="19"/>
      <c r="D865" s="19"/>
      <c r="E865" s="19"/>
      <c r="F865" s="20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20"/>
      <c r="S865" s="20"/>
      <c r="T865" s="20"/>
      <c r="U865" s="20"/>
      <c r="V865" s="20"/>
      <c r="W865" s="20"/>
      <c r="X865" s="20"/>
      <c r="Y865" s="20"/>
    </row>
    <row r="866">
      <c r="A866" s="19"/>
      <c r="B866" s="19"/>
      <c r="C866" s="19"/>
      <c r="D866" s="19"/>
      <c r="E866" s="19"/>
      <c r="F866" s="20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20"/>
      <c r="S866" s="20"/>
      <c r="T866" s="20"/>
      <c r="U866" s="20"/>
      <c r="V866" s="20"/>
      <c r="W866" s="20"/>
      <c r="X866" s="20"/>
      <c r="Y866" s="20"/>
    </row>
    <row r="867">
      <c r="A867" s="19"/>
      <c r="B867" s="19"/>
      <c r="C867" s="19"/>
      <c r="D867" s="19"/>
      <c r="E867" s="19"/>
      <c r="F867" s="20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20"/>
      <c r="S867" s="20"/>
      <c r="T867" s="20"/>
      <c r="U867" s="20"/>
      <c r="V867" s="20"/>
      <c r="W867" s="20"/>
      <c r="X867" s="20"/>
      <c r="Y867" s="20"/>
    </row>
    <row r="868">
      <c r="A868" s="19"/>
      <c r="B868" s="19"/>
      <c r="C868" s="19"/>
      <c r="D868" s="19"/>
      <c r="E868" s="19"/>
      <c r="F868" s="20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20"/>
      <c r="S868" s="20"/>
      <c r="T868" s="20"/>
      <c r="U868" s="20"/>
      <c r="V868" s="20"/>
      <c r="W868" s="20"/>
      <c r="X868" s="20"/>
      <c r="Y868" s="20"/>
    </row>
    <row r="869">
      <c r="A869" s="19"/>
      <c r="B869" s="19"/>
      <c r="C869" s="19"/>
      <c r="D869" s="19"/>
      <c r="E869" s="19"/>
      <c r="F869" s="20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20"/>
      <c r="S869" s="20"/>
      <c r="T869" s="20"/>
      <c r="U869" s="20"/>
      <c r="V869" s="20"/>
      <c r="W869" s="20"/>
      <c r="X869" s="20"/>
      <c r="Y869" s="20"/>
    </row>
    <row r="870">
      <c r="A870" s="19"/>
      <c r="B870" s="19"/>
      <c r="C870" s="19"/>
      <c r="D870" s="19"/>
      <c r="E870" s="19"/>
      <c r="F870" s="20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20"/>
      <c r="S870" s="20"/>
      <c r="T870" s="20"/>
      <c r="U870" s="20"/>
      <c r="V870" s="20"/>
      <c r="W870" s="20"/>
      <c r="X870" s="20"/>
      <c r="Y870" s="20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20"/>
      <c r="S871" s="20"/>
      <c r="T871" s="20"/>
      <c r="U871" s="20"/>
      <c r="V871" s="20"/>
      <c r="W871" s="20"/>
      <c r="X871" s="20"/>
      <c r="Y871" s="20"/>
    </row>
    <row r="872">
      <c r="A872" s="19"/>
      <c r="B872" s="19"/>
      <c r="C872" s="19"/>
      <c r="D872" s="19"/>
      <c r="E872" s="19"/>
      <c r="F872" s="20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20"/>
      <c r="S872" s="20"/>
      <c r="T872" s="20"/>
      <c r="U872" s="20"/>
      <c r="V872" s="20"/>
      <c r="W872" s="20"/>
      <c r="X872" s="20"/>
      <c r="Y872" s="20"/>
    </row>
    <row r="873">
      <c r="A873" s="19"/>
      <c r="B873" s="19"/>
      <c r="C873" s="19"/>
      <c r="D873" s="19"/>
      <c r="E873" s="19"/>
      <c r="F873" s="20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20"/>
      <c r="S873" s="20"/>
      <c r="T873" s="20"/>
      <c r="U873" s="20"/>
      <c r="V873" s="20"/>
      <c r="W873" s="20"/>
      <c r="X873" s="20"/>
      <c r="Y873" s="20"/>
    </row>
    <row r="874">
      <c r="A874" s="19"/>
      <c r="B874" s="19"/>
      <c r="C874" s="19"/>
      <c r="D874" s="19"/>
      <c r="E874" s="19"/>
      <c r="F874" s="20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20"/>
      <c r="S874" s="20"/>
      <c r="T874" s="20"/>
      <c r="U874" s="20"/>
      <c r="V874" s="20"/>
      <c r="W874" s="20"/>
      <c r="X874" s="20"/>
      <c r="Y874" s="20"/>
    </row>
    <row r="875">
      <c r="A875" s="19"/>
      <c r="B875" s="19"/>
      <c r="C875" s="19"/>
      <c r="D875" s="19"/>
      <c r="E875" s="19"/>
      <c r="F875" s="20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20"/>
      <c r="S875" s="20"/>
      <c r="T875" s="20"/>
      <c r="U875" s="20"/>
      <c r="V875" s="20"/>
      <c r="W875" s="20"/>
      <c r="X875" s="20"/>
      <c r="Y875" s="20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20"/>
      <c r="S876" s="20"/>
      <c r="T876" s="20"/>
      <c r="U876" s="20"/>
      <c r="V876" s="20"/>
      <c r="W876" s="20"/>
      <c r="X876" s="20"/>
      <c r="Y876" s="20"/>
    </row>
    <row r="877">
      <c r="A877" s="19"/>
      <c r="B877" s="19"/>
      <c r="C877" s="19"/>
      <c r="D877" s="19"/>
      <c r="E877" s="19"/>
      <c r="F877" s="20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20"/>
      <c r="S877" s="20"/>
      <c r="T877" s="20"/>
      <c r="U877" s="20"/>
      <c r="V877" s="20"/>
      <c r="W877" s="20"/>
      <c r="X877" s="20"/>
      <c r="Y877" s="20"/>
    </row>
    <row r="878">
      <c r="A878" s="19"/>
      <c r="B878" s="19"/>
      <c r="C878" s="19"/>
      <c r="D878" s="19"/>
      <c r="E878" s="19"/>
      <c r="F878" s="20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20"/>
      <c r="S878" s="20"/>
      <c r="T878" s="20"/>
      <c r="U878" s="20"/>
      <c r="V878" s="20"/>
      <c r="W878" s="20"/>
      <c r="X878" s="20"/>
      <c r="Y878" s="20"/>
    </row>
    <row r="879">
      <c r="A879" s="19"/>
      <c r="B879" s="19"/>
      <c r="C879" s="19"/>
      <c r="D879" s="19"/>
      <c r="E879" s="19"/>
      <c r="F879" s="20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20"/>
      <c r="S879" s="20"/>
      <c r="T879" s="20"/>
      <c r="U879" s="20"/>
      <c r="V879" s="20"/>
      <c r="W879" s="20"/>
      <c r="X879" s="20"/>
      <c r="Y879" s="20"/>
    </row>
    <row r="880">
      <c r="A880" s="19"/>
      <c r="B880" s="19"/>
      <c r="C880" s="19"/>
      <c r="D880" s="19"/>
      <c r="E880" s="19"/>
      <c r="F880" s="20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20"/>
      <c r="S880" s="20"/>
      <c r="T880" s="20"/>
      <c r="U880" s="20"/>
      <c r="V880" s="20"/>
      <c r="W880" s="20"/>
      <c r="X880" s="20"/>
      <c r="Y880" s="20"/>
    </row>
    <row r="881">
      <c r="A881" s="19"/>
      <c r="B881" s="19"/>
      <c r="C881" s="19"/>
      <c r="D881" s="19"/>
      <c r="E881" s="19"/>
      <c r="F881" s="20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20"/>
      <c r="S881" s="20"/>
      <c r="T881" s="20"/>
      <c r="U881" s="20"/>
      <c r="V881" s="20"/>
      <c r="W881" s="20"/>
      <c r="X881" s="20"/>
      <c r="Y881" s="20"/>
    </row>
    <row r="882">
      <c r="A882" s="19"/>
      <c r="B882" s="19"/>
      <c r="C882" s="19"/>
      <c r="D882" s="19"/>
      <c r="E882" s="19"/>
      <c r="F882" s="20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20"/>
      <c r="S882" s="20"/>
      <c r="T882" s="20"/>
      <c r="U882" s="20"/>
      <c r="V882" s="20"/>
      <c r="W882" s="20"/>
      <c r="X882" s="20"/>
      <c r="Y882" s="20"/>
    </row>
    <row r="883">
      <c r="A883" s="19"/>
      <c r="B883" s="19"/>
      <c r="C883" s="19"/>
      <c r="D883" s="19"/>
      <c r="E883" s="19"/>
      <c r="F883" s="20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20"/>
      <c r="S883" s="20"/>
      <c r="T883" s="20"/>
      <c r="U883" s="20"/>
      <c r="V883" s="20"/>
      <c r="W883" s="20"/>
      <c r="X883" s="20"/>
      <c r="Y883" s="20"/>
    </row>
    <row r="884">
      <c r="A884" s="19"/>
      <c r="B884" s="19"/>
      <c r="C884" s="19"/>
      <c r="D884" s="19"/>
      <c r="E884" s="19"/>
      <c r="F884" s="20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20"/>
      <c r="S884" s="20"/>
      <c r="T884" s="20"/>
      <c r="U884" s="20"/>
      <c r="V884" s="20"/>
      <c r="W884" s="20"/>
      <c r="X884" s="20"/>
      <c r="Y884" s="20"/>
    </row>
    <row r="885">
      <c r="A885" s="19"/>
      <c r="B885" s="19"/>
      <c r="C885" s="19"/>
      <c r="D885" s="19"/>
      <c r="E885" s="19"/>
      <c r="F885" s="20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20"/>
      <c r="S885" s="20"/>
      <c r="T885" s="20"/>
      <c r="U885" s="20"/>
      <c r="V885" s="20"/>
      <c r="W885" s="20"/>
      <c r="X885" s="20"/>
      <c r="Y885" s="20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20"/>
      <c r="S886" s="20"/>
      <c r="T886" s="20"/>
      <c r="U886" s="20"/>
      <c r="V886" s="20"/>
      <c r="W886" s="20"/>
      <c r="X886" s="20"/>
      <c r="Y886" s="20"/>
    </row>
    <row r="887">
      <c r="A887" s="19"/>
      <c r="B887" s="19"/>
      <c r="C887" s="19"/>
      <c r="D887" s="19"/>
      <c r="E887" s="19"/>
      <c r="F887" s="20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20"/>
      <c r="S887" s="20"/>
      <c r="T887" s="20"/>
      <c r="U887" s="20"/>
      <c r="V887" s="20"/>
      <c r="W887" s="20"/>
      <c r="X887" s="20"/>
      <c r="Y887" s="20"/>
    </row>
    <row r="888">
      <c r="A888" s="19"/>
      <c r="B888" s="19"/>
      <c r="C888" s="19"/>
      <c r="D888" s="19"/>
      <c r="E888" s="19"/>
      <c r="F888" s="20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20"/>
      <c r="S888" s="20"/>
      <c r="T888" s="20"/>
      <c r="U888" s="20"/>
      <c r="V888" s="20"/>
      <c r="W888" s="20"/>
      <c r="X888" s="20"/>
      <c r="Y888" s="20"/>
    </row>
    <row r="889">
      <c r="A889" s="19"/>
      <c r="B889" s="19"/>
      <c r="C889" s="19"/>
      <c r="D889" s="19"/>
      <c r="E889" s="19"/>
      <c r="F889" s="20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20"/>
      <c r="S889" s="20"/>
      <c r="T889" s="20"/>
      <c r="U889" s="20"/>
      <c r="V889" s="20"/>
      <c r="W889" s="20"/>
      <c r="X889" s="20"/>
      <c r="Y889" s="20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20"/>
      <c r="S890" s="20"/>
      <c r="T890" s="20"/>
      <c r="U890" s="20"/>
      <c r="V890" s="20"/>
      <c r="W890" s="20"/>
      <c r="X890" s="20"/>
      <c r="Y890" s="20"/>
    </row>
    <row r="891">
      <c r="A891" s="19"/>
      <c r="B891" s="19"/>
      <c r="C891" s="19"/>
      <c r="D891" s="19"/>
      <c r="E891" s="19"/>
      <c r="F891" s="20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20"/>
      <c r="S891" s="20"/>
      <c r="T891" s="20"/>
      <c r="U891" s="20"/>
      <c r="V891" s="20"/>
      <c r="W891" s="20"/>
      <c r="X891" s="20"/>
      <c r="Y891" s="20"/>
    </row>
    <row r="892">
      <c r="A892" s="19"/>
      <c r="B892" s="19"/>
      <c r="C892" s="19"/>
      <c r="D892" s="19"/>
      <c r="E892" s="19"/>
      <c r="F892" s="20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20"/>
      <c r="S892" s="20"/>
      <c r="T892" s="20"/>
      <c r="U892" s="20"/>
      <c r="V892" s="20"/>
      <c r="W892" s="20"/>
      <c r="X892" s="20"/>
      <c r="Y892" s="20"/>
    </row>
    <row r="893">
      <c r="A893" s="19"/>
      <c r="B893" s="19"/>
      <c r="C893" s="19"/>
      <c r="D893" s="19"/>
      <c r="E893" s="19"/>
      <c r="F893" s="20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20"/>
      <c r="S893" s="20"/>
      <c r="T893" s="20"/>
      <c r="U893" s="20"/>
      <c r="V893" s="20"/>
      <c r="W893" s="20"/>
      <c r="X893" s="20"/>
      <c r="Y893" s="20"/>
    </row>
    <row r="894">
      <c r="A894" s="19"/>
      <c r="B894" s="19"/>
      <c r="C894" s="19"/>
      <c r="D894" s="19"/>
      <c r="E894" s="19"/>
      <c r="F894" s="20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20"/>
      <c r="S894" s="20"/>
      <c r="T894" s="20"/>
      <c r="U894" s="20"/>
      <c r="V894" s="20"/>
      <c r="W894" s="20"/>
      <c r="X894" s="20"/>
      <c r="Y894" s="20"/>
    </row>
    <row r="895">
      <c r="A895" s="19"/>
      <c r="B895" s="19"/>
      <c r="C895" s="19"/>
      <c r="D895" s="19"/>
      <c r="E895" s="19"/>
      <c r="F895" s="20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20"/>
      <c r="S895" s="20"/>
      <c r="T895" s="20"/>
      <c r="U895" s="20"/>
      <c r="V895" s="20"/>
      <c r="W895" s="20"/>
      <c r="X895" s="20"/>
      <c r="Y895" s="20"/>
    </row>
    <row r="896">
      <c r="A896" s="19"/>
      <c r="B896" s="19"/>
      <c r="C896" s="19"/>
      <c r="D896" s="19"/>
      <c r="E896" s="19"/>
      <c r="F896" s="20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20"/>
      <c r="S896" s="20"/>
      <c r="T896" s="20"/>
      <c r="U896" s="20"/>
      <c r="V896" s="20"/>
      <c r="W896" s="20"/>
      <c r="X896" s="20"/>
      <c r="Y896" s="20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20"/>
      <c r="S897" s="20"/>
      <c r="T897" s="20"/>
      <c r="U897" s="20"/>
      <c r="V897" s="20"/>
      <c r="W897" s="20"/>
      <c r="X897" s="20"/>
      <c r="Y897" s="20"/>
    </row>
    <row r="898">
      <c r="A898" s="19"/>
      <c r="B898" s="19"/>
      <c r="C898" s="19"/>
      <c r="D898" s="19"/>
      <c r="E898" s="19"/>
      <c r="F898" s="20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20"/>
      <c r="S898" s="20"/>
      <c r="T898" s="20"/>
      <c r="U898" s="20"/>
      <c r="V898" s="20"/>
      <c r="W898" s="20"/>
      <c r="X898" s="20"/>
      <c r="Y898" s="20"/>
    </row>
    <row r="899">
      <c r="A899" s="19"/>
      <c r="B899" s="19"/>
      <c r="C899" s="19"/>
      <c r="D899" s="19"/>
      <c r="E899" s="19"/>
      <c r="F899" s="20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20"/>
      <c r="S899" s="20"/>
      <c r="T899" s="20"/>
      <c r="U899" s="20"/>
      <c r="V899" s="20"/>
      <c r="W899" s="20"/>
      <c r="X899" s="20"/>
      <c r="Y899" s="20"/>
    </row>
    <row r="900">
      <c r="A900" s="19"/>
      <c r="B900" s="19"/>
      <c r="C900" s="19"/>
      <c r="D900" s="19"/>
      <c r="E900" s="19"/>
      <c r="F900" s="20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20"/>
      <c r="S900" s="20"/>
      <c r="T900" s="20"/>
      <c r="U900" s="20"/>
      <c r="V900" s="20"/>
      <c r="W900" s="20"/>
      <c r="X900" s="20"/>
      <c r="Y900" s="20"/>
    </row>
    <row r="901">
      <c r="A901" s="19"/>
      <c r="B901" s="19"/>
      <c r="C901" s="19"/>
      <c r="D901" s="19"/>
      <c r="E901" s="19"/>
      <c r="F901" s="20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20"/>
      <c r="S901" s="20"/>
      <c r="T901" s="20"/>
      <c r="U901" s="20"/>
      <c r="V901" s="20"/>
      <c r="W901" s="20"/>
      <c r="X901" s="20"/>
      <c r="Y901" s="20"/>
    </row>
    <row r="902">
      <c r="A902" s="19"/>
      <c r="B902" s="19"/>
      <c r="C902" s="19"/>
      <c r="D902" s="19"/>
      <c r="E902" s="19"/>
      <c r="F902" s="20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20"/>
      <c r="S902" s="20"/>
      <c r="T902" s="20"/>
      <c r="U902" s="20"/>
      <c r="V902" s="20"/>
      <c r="W902" s="20"/>
      <c r="X902" s="20"/>
      <c r="Y902" s="20"/>
    </row>
    <row r="903">
      <c r="A903" s="19"/>
      <c r="B903" s="19"/>
      <c r="C903" s="19"/>
      <c r="D903" s="19"/>
      <c r="E903" s="19"/>
      <c r="F903" s="20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20"/>
      <c r="S903" s="20"/>
      <c r="T903" s="20"/>
      <c r="U903" s="20"/>
      <c r="V903" s="20"/>
      <c r="W903" s="20"/>
      <c r="X903" s="20"/>
      <c r="Y903" s="20"/>
    </row>
    <row r="904">
      <c r="A904" s="19"/>
      <c r="B904" s="19"/>
      <c r="C904" s="19"/>
      <c r="D904" s="19"/>
      <c r="E904" s="19"/>
      <c r="F904" s="20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20"/>
      <c r="S904" s="20"/>
      <c r="T904" s="20"/>
      <c r="U904" s="20"/>
      <c r="V904" s="20"/>
      <c r="W904" s="20"/>
      <c r="X904" s="20"/>
      <c r="Y904" s="20"/>
    </row>
    <row r="905">
      <c r="A905" s="19"/>
      <c r="B905" s="19"/>
      <c r="C905" s="19"/>
      <c r="D905" s="19"/>
      <c r="E905" s="19"/>
      <c r="F905" s="20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20"/>
      <c r="S905" s="20"/>
      <c r="T905" s="20"/>
      <c r="U905" s="20"/>
      <c r="V905" s="20"/>
      <c r="W905" s="20"/>
      <c r="X905" s="20"/>
      <c r="Y905" s="20"/>
    </row>
    <row r="906">
      <c r="A906" s="19"/>
      <c r="B906" s="19"/>
      <c r="C906" s="19"/>
      <c r="D906" s="19"/>
      <c r="E906" s="19"/>
      <c r="F906" s="20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20"/>
      <c r="S906" s="20"/>
      <c r="T906" s="20"/>
      <c r="U906" s="20"/>
      <c r="V906" s="20"/>
      <c r="W906" s="20"/>
      <c r="X906" s="20"/>
      <c r="Y906" s="20"/>
    </row>
    <row r="907">
      <c r="A907" s="19"/>
      <c r="B907" s="19"/>
      <c r="C907" s="19"/>
      <c r="D907" s="19"/>
      <c r="E907" s="19"/>
      <c r="F907" s="20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20"/>
      <c r="S907" s="20"/>
      <c r="T907" s="20"/>
      <c r="U907" s="20"/>
      <c r="V907" s="20"/>
      <c r="W907" s="20"/>
      <c r="X907" s="20"/>
      <c r="Y907" s="20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20"/>
      <c r="S908" s="20"/>
      <c r="T908" s="20"/>
      <c r="U908" s="20"/>
      <c r="V908" s="20"/>
      <c r="W908" s="20"/>
      <c r="X908" s="20"/>
      <c r="Y908" s="20"/>
    </row>
    <row r="909">
      <c r="A909" s="19"/>
      <c r="B909" s="19"/>
      <c r="C909" s="19"/>
      <c r="D909" s="19"/>
      <c r="E909" s="19"/>
      <c r="F909" s="20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20"/>
      <c r="S909" s="20"/>
      <c r="T909" s="20"/>
      <c r="U909" s="20"/>
      <c r="V909" s="20"/>
      <c r="W909" s="20"/>
      <c r="X909" s="20"/>
      <c r="Y909" s="20"/>
    </row>
    <row r="910">
      <c r="A910" s="19"/>
      <c r="B910" s="19"/>
      <c r="C910" s="19"/>
      <c r="D910" s="19"/>
      <c r="E910" s="19"/>
      <c r="F910" s="20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20"/>
      <c r="S910" s="20"/>
      <c r="T910" s="20"/>
      <c r="U910" s="20"/>
      <c r="V910" s="20"/>
      <c r="W910" s="20"/>
      <c r="X910" s="20"/>
      <c r="Y910" s="20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20"/>
      <c r="S911" s="20"/>
      <c r="T911" s="20"/>
      <c r="U911" s="20"/>
      <c r="V911" s="20"/>
      <c r="W911" s="20"/>
      <c r="X911" s="20"/>
      <c r="Y911" s="20"/>
    </row>
    <row r="912">
      <c r="A912" s="19"/>
      <c r="B912" s="19"/>
      <c r="C912" s="19"/>
      <c r="D912" s="19"/>
      <c r="E912" s="19"/>
      <c r="F912" s="20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20"/>
      <c r="S912" s="20"/>
      <c r="T912" s="20"/>
      <c r="U912" s="20"/>
      <c r="V912" s="20"/>
      <c r="W912" s="20"/>
      <c r="X912" s="20"/>
      <c r="Y912" s="20"/>
    </row>
    <row r="913">
      <c r="A913" s="19"/>
      <c r="B913" s="19"/>
      <c r="C913" s="19"/>
      <c r="D913" s="19"/>
      <c r="E913" s="19"/>
      <c r="F913" s="20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20"/>
      <c r="S913" s="20"/>
      <c r="T913" s="20"/>
      <c r="U913" s="20"/>
      <c r="V913" s="20"/>
      <c r="W913" s="20"/>
      <c r="X913" s="20"/>
      <c r="Y913" s="20"/>
    </row>
    <row r="914">
      <c r="A914" s="19"/>
      <c r="B914" s="19"/>
      <c r="C914" s="19"/>
      <c r="D914" s="19"/>
      <c r="E914" s="19"/>
      <c r="F914" s="20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20"/>
      <c r="S914" s="20"/>
      <c r="T914" s="20"/>
      <c r="U914" s="20"/>
      <c r="V914" s="20"/>
      <c r="W914" s="20"/>
      <c r="X914" s="20"/>
      <c r="Y914" s="20"/>
    </row>
    <row r="915">
      <c r="A915" s="19"/>
      <c r="B915" s="19"/>
      <c r="C915" s="19"/>
      <c r="D915" s="19"/>
      <c r="E915" s="19"/>
      <c r="F915" s="20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20"/>
      <c r="S915" s="20"/>
      <c r="T915" s="20"/>
      <c r="U915" s="20"/>
      <c r="V915" s="20"/>
      <c r="W915" s="20"/>
      <c r="X915" s="20"/>
      <c r="Y915" s="20"/>
    </row>
    <row r="916">
      <c r="A916" s="19"/>
      <c r="B916" s="19"/>
      <c r="C916" s="19"/>
      <c r="D916" s="19"/>
      <c r="E916" s="19"/>
      <c r="F916" s="20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20"/>
      <c r="S916" s="20"/>
      <c r="T916" s="20"/>
      <c r="U916" s="20"/>
      <c r="V916" s="20"/>
      <c r="W916" s="20"/>
      <c r="X916" s="20"/>
      <c r="Y916" s="20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20"/>
      <c r="S917" s="20"/>
      <c r="T917" s="20"/>
      <c r="U917" s="20"/>
      <c r="V917" s="20"/>
      <c r="W917" s="20"/>
      <c r="X917" s="20"/>
      <c r="Y917" s="20"/>
    </row>
    <row r="918">
      <c r="A918" s="19"/>
      <c r="B918" s="19"/>
      <c r="C918" s="19"/>
      <c r="D918" s="19"/>
      <c r="E918" s="19"/>
      <c r="F918" s="20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20"/>
      <c r="S918" s="20"/>
      <c r="T918" s="20"/>
      <c r="U918" s="20"/>
      <c r="V918" s="20"/>
      <c r="W918" s="20"/>
      <c r="X918" s="20"/>
      <c r="Y918" s="20"/>
    </row>
    <row r="919">
      <c r="A919" s="19"/>
      <c r="B919" s="19"/>
      <c r="C919" s="19"/>
      <c r="D919" s="19"/>
      <c r="E919" s="19"/>
      <c r="F919" s="20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20"/>
      <c r="S919" s="20"/>
      <c r="T919" s="20"/>
      <c r="U919" s="20"/>
      <c r="V919" s="20"/>
      <c r="W919" s="20"/>
      <c r="X919" s="20"/>
      <c r="Y919" s="20"/>
    </row>
    <row r="920">
      <c r="A920" s="19"/>
      <c r="B920" s="19"/>
      <c r="C920" s="19"/>
      <c r="D920" s="19"/>
      <c r="E920" s="19"/>
      <c r="F920" s="20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20"/>
      <c r="S920" s="20"/>
      <c r="T920" s="20"/>
      <c r="U920" s="20"/>
      <c r="V920" s="20"/>
      <c r="W920" s="20"/>
      <c r="X920" s="20"/>
      <c r="Y920" s="20"/>
    </row>
    <row r="921">
      <c r="A921" s="19"/>
      <c r="B921" s="19"/>
      <c r="C921" s="19"/>
      <c r="D921" s="19"/>
      <c r="E921" s="19"/>
      <c r="F921" s="20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20"/>
      <c r="S921" s="20"/>
      <c r="T921" s="20"/>
      <c r="U921" s="20"/>
      <c r="V921" s="20"/>
      <c r="W921" s="20"/>
      <c r="X921" s="20"/>
      <c r="Y921" s="20"/>
    </row>
    <row r="922">
      <c r="A922" s="19"/>
      <c r="B922" s="19"/>
      <c r="C922" s="19"/>
      <c r="D922" s="19"/>
      <c r="E922" s="19"/>
      <c r="F922" s="20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20"/>
      <c r="S922" s="20"/>
      <c r="T922" s="20"/>
      <c r="U922" s="20"/>
      <c r="V922" s="20"/>
      <c r="W922" s="20"/>
      <c r="X922" s="20"/>
      <c r="Y922" s="20"/>
    </row>
    <row r="923">
      <c r="A923" s="19"/>
      <c r="B923" s="19"/>
      <c r="C923" s="19"/>
      <c r="D923" s="19"/>
      <c r="E923" s="19"/>
      <c r="F923" s="20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20"/>
      <c r="S923" s="20"/>
      <c r="T923" s="20"/>
      <c r="U923" s="20"/>
      <c r="V923" s="20"/>
      <c r="W923" s="20"/>
      <c r="X923" s="20"/>
      <c r="Y923" s="20"/>
    </row>
    <row r="924">
      <c r="A924" s="19"/>
      <c r="B924" s="19"/>
      <c r="C924" s="19"/>
      <c r="D924" s="19"/>
      <c r="E924" s="19"/>
      <c r="F924" s="20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20"/>
      <c r="S924" s="20"/>
      <c r="T924" s="20"/>
      <c r="U924" s="20"/>
      <c r="V924" s="20"/>
      <c r="W924" s="20"/>
      <c r="X924" s="20"/>
      <c r="Y924" s="20"/>
    </row>
    <row r="925">
      <c r="A925" s="19"/>
      <c r="B925" s="19"/>
      <c r="C925" s="19"/>
      <c r="D925" s="19"/>
      <c r="E925" s="19"/>
      <c r="F925" s="20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20"/>
      <c r="S925" s="20"/>
      <c r="T925" s="20"/>
      <c r="U925" s="20"/>
      <c r="V925" s="20"/>
      <c r="W925" s="20"/>
      <c r="X925" s="20"/>
      <c r="Y925" s="20"/>
    </row>
    <row r="926">
      <c r="A926" s="19"/>
      <c r="B926" s="19"/>
      <c r="C926" s="19"/>
      <c r="D926" s="19"/>
      <c r="E926" s="19"/>
      <c r="F926" s="20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20"/>
      <c r="S926" s="20"/>
      <c r="T926" s="20"/>
      <c r="U926" s="20"/>
      <c r="V926" s="20"/>
      <c r="W926" s="20"/>
      <c r="X926" s="20"/>
      <c r="Y926" s="20"/>
    </row>
    <row r="927">
      <c r="A927" s="19"/>
      <c r="B927" s="19"/>
      <c r="C927" s="19"/>
      <c r="D927" s="19"/>
      <c r="E927" s="19"/>
      <c r="F927" s="20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20"/>
      <c r="S927" s="20"/>
      <c r="T927" s="20"/>
      <c r="U927" s="20"/>
      <c r="V927" s="20"/>
      <c r="W927" s="20"/>
      <c r="X927" s="20"/>
      <c r="Y927" s="20"/>
    </row>
    <row r="928">
      <c r="A928" s="19"/>
      <c r="B928" s="19"/>
      <c r="C928" s="19"/>
      <c r="D928" s="19"/>
      <c r="E928" s="19"/>
      <c r="F928" s="20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20"/>
      <c r="S928" s="20"/>
      <c r="T928" s="20"/>
      <c r="U928" s="20"/>
      <c r="V928" s="20"/>
      <c r="W928" s="20"/>
      <c r="X928" s="20"/>
      <c r="Y928" s="20"/>
    </row>
    <row r="929">
      <c r="A929" s="19"/>
      <c r="B929" s="19"/>
      <c r="C929" s="19"/>
      <c r="D929" s="19"/>
      <c r="E929" s="19"/>
      <c r="F929" s="20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20"/>
      <c r="S929" s="20"/>
      <c r="T929" s="20"/>
      <c r="U929" s="20"/>
      <c r="V929" s="20"/>
      <c r="W929" s="20"/>
      <c r="X929" s="20"/>
      <c r="Y929" s="20"/>
    </row>
    <row r="930">
      <c r="A930" s="19"/>
      <c r="B930" s="19"/>
      <c r="C930" s="19"/>
      <c r="D930" s="19"/>
      <c r="E930" s="19"/>
      <c r="F930" s="20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20"/>
      <c r="S930" s="20"/>
      <c r="T930" s="20"/>
      <c r="U930" s="20"/>
      <c r="V930" s="20"/>
      <c r="W930" s="20"/>
      <c r="X930" s="20"/>
      <c r="Y930" s="20"/>
    </row>
    <row r="931">
      <c r="A931" s="19"/>
      <c r="B931" s="19"/>
      <c r="C931" s="19"/>
      <c r="D931" s="19"/>
      <c r="E931" s="19"/>
      <c r="F931" s="20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20"/>
      <c r="S931" s="20"/>
      <c r="T931" s="20"/>
      <c r="U931" s="20"/>
      <c r="V931" s="20"/>
      <c r="W931" s="20"/>
      <c r="X931" s="20"/>
      <c r="Y931" s="20"/>
    </row>
    <row r="932">
      <c r="A932" s="19"/>
      <c r="B932" s="19"/>
      <c r="C932" s="19"/>
      <c r="D932" s="19"/>
      <c r="E932" s="19"/>
      <c r="F932" s="20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20"/>
      <c r="S932" s="20"/>
      <c r="T932" s="20"/>
      <c r="U932" s="20"/>
      <c r="V932" s="20"/>
      <c r="W932" s="20"/>
      <c r="X932" s="20"/>
      <c r="Y932" s="20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20"/>
      <c r="S933" s="20"/>
      <c r="T933" s="20"/>
      <c r="U933" s="20"/>
      <c r="V933" s="20"/>
      <c r="W933" s="20"/>
      <c r="X933" s="20"/>
      <c r="Y933" s="20"/>
    </row>
    <row r="934">
      <c r="A934" s="19"/>
      <c r="B934" s="19"/>
      <c r="C934" s="19"/>
      <c r="D934" s="19"/>
      <c r="E934" s="19"/>
      <c r="F934" s="20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20"/>
      <c r="S934" s="20"/>
      <c r="T934" s="20"/>
      <c r="U934" s="20"/>
      <c r="V934" s="20"/>
      <c r="W934" s="20"/>
      <c r="X934" s="20"/>
      <c r="Y934" s="20"/>
    </row>
    <row r="935">
      <c r="A935" s="19"/>
      <c r="B935" s="19"/>
      <c r="C935" s="19"/>
      <c r="D935" s="19"/>
      <c r="E935" s="19"/>
      <c r="F935" s="20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20"/>
      <c r="S935" s="20"/>
      <c r="T935" s="20"/>
      <c r="U935" s="20"/>
      <c r="V935" s="20"/>
      <c r="W935" s="20"/>
      <c r="X935" s="20"/>
      <c r="Y935" s="20"/>
    </row>
    <row r="936">
      <c r="A936" s="19"/>
      <c r="B936" s="19"/>
      <c r="C936" s="19"/>
      <c r="D936" s="19"/>
      <c r="E936" s="19"/>
      <c r="F936" s="20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20"/>
      <c r="S936" s="20"/>
      <c r="T936" s="20"/>
      <c r="U936" s="20"/>
      <c r="V936" s="20"/>
      <c r="W936" s="20"/>
      <c r="X936" s="20"/>
      <c r="Y936" s="20"/>
    </row>
    <row r="937">
      <c r="A937" s="19"/>
      <c r="B937" s="19"/>
      <c r="C937" s="19"/>
      <c r="D937" s="19"/>
      <c r="E937" s="19"/>
      <c r="F937" s="20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20"/>
      <c r="S937" s="20"/>
      <c r="T937" s="20"/>
      <c r="U937" s="20"/>
      <c r="V937" s="20"/>
      <c r="W937" s="20"/>
      <c r="X937" s="20"/>
      <c r="Y937" s="20"/>
    </row>
    <row r="938">
      <c r="A938" s="19"/>
      <c r="B938" s="19"/>
      <c r="C938" s="19"/>
      <c r="D938" s="19"/>
      <c r="E938" s="19"/>
      <c r="F938" s="20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20"/>
      <c r="S938" s="20"/>
      <c r="T938" s="20"/>
      <c r="U938" s="20"/>
      <c r="V938" s="20"/>
      <c r="W938" s="20"/>
      <c r="X938" s="20"/>
      <c r="Y938" s="20"/>
    </row>
    <row r="939">
      <c r="A939" s="19"/>
      <c r="B939" s="19"/>
      <c r="C939" s="19"/>
      <c r="D939" s="19"/>
      <c r="E939" s="19"/>
      <c r="F939" s="20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20"/>
      <c r="S939" s="20"/>
      <c r="T939" s="20"/>
      <c r="U939" s="20"/>
      <c r="V939" s="20"/>
      <c r="W939" s="20"/>
      <c r="X939" s="20"/>
      <c r="Y939" s="20"/>
    </row>
    <row r="940">
      <c r="A940" s="19"/>
      <c r="B940" s="19"/>
      <c r="C940" s="19"/>
      <c r="D940" s="19"/>
      <c r="E940" s="19"/>
      <c r="F940" s="20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20"/>
      <c r="S940" s="20"/>
      <c r="T940" s="20"/>
      <c r="U940" s="20"/>
      <c r="V940" s="20"/>
      <c r="W940" s="20"/>
      <c r="X940" s="20"/>
      <c r="Y940" s="20"/>
    </row>
    <row r="941">
      <c r="A941" s="19"/>
      <c r="B941" s="19"/>
      <c r="C941" s="19"/>
      <c r="D941" s="19"/>
      <c r="E941" s="19"/>
      <c r="F941" s="20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20"/>
      <c r="S941" s="20"/>
      <c r="T941" s="20"/>
      <c r="U941" s="20"/>
      <c r="V941" s="20"/>
      <c r="W941" s="20"/>
      <c r="X941" s="20"/>
      <c r="Y941" s="20"/>
    </row>
    <row r="942">
      <c r="A942" s="19"/>
      <c r="B942" s="19"/>
      <c r="C942" s="19"/>
      <c r="D942" s="19"/>
      <c r="E942" s="19"/>
      <c r="F942" s="20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20"/>
      <c r="S942" s="20"/>
      <c r="T942" s="20"/>
      <c r="U942" s="20"/>
      <c r="V942" s="20"/>
      <c r="W942" s="20"/>
      <c r="X942" s="20"/>
      <c r="Y942" s="20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20"/>
      <c r="S943" s="20"/>
      <c r="T943" s="20"/>
      <c r="U943" s="20"/>
      <c r="V943" s="20"/>
      <c r="W943" s="20"/>
      <c r="X943" s="20"/>
      <c r="Y943" s="20"/>
    </row>
    <row r="944">
      <c r="A944" s="19"/>
      <c r="B944" s="19"/>
      <c r="C944" s="19"/>
      <c r="D944" s="19"/>
      <c r="E944" s="19"/>
      <c r="F944" s="20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20"/>
      <c r="S944" s="20"/>
      <c r="T944" s="20"/>
      <c r="U944" s="20"/>
      <c r="V944" s="20"/>
      <c r="W944" s="20"/>
      <c r="X944" s="20"/>
      <c r="Y944" s="20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20"/>
      <c r="S945" s="20"/>
      <c r="T945" s="20"/>
      <c r="U945" s="20"/>
      <c r="V945" s="20"/>
      <c r="W945" s="20"/>
      <c r="X945" s="20"/>
      <c r="Y945" s="20"/>
    </row>
    <row r="946">
      <c r="A946" s="19"/>
      <c r="B946" s="19"/>
      <c r="C946" s="19"/>
      <c r="D946" s="19"/>
      <c r="E946" s="19"/>
      <c r="F946" s="20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20"/>
      <c r="S946" s="20"/>
      <c r="T946" s="20"/>
      <c r="U946" s="20"/>
      <c r="V946" s="20"/>
      <c r="W946" s="20"/>
      <c r="X946" s="20"/>
      <c r="Y946" s="20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20"/>
      <c r="S947" s="20"/>
      <c r="T947" s="20"/>
      <c r="U947" s="20"/>
      <c r="V947" s="20"/>
      <c r="W947" s="20"/>
      <c r="X947" s="20"/>
      <c r="Y947" s="20"/>
    </row>
    <row r="948">
      <c r="A948" s="19"/>
      <c r="B948" s="19"/>
      <c r="C948" s="19"/>
      <c r="D948" s="19"/>
      <c r="E948" s="19"/>
      <c r="F948" s="20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20"/>
      <c r="S948" s="20"/>
      <c r="T948" s="20"/>
      <c r="U948" s="20"/>
      <c r="V948" s="20"/>
      <c r="W948" s="20"/>
      <c r="X948" s="20"/>
      <c r="Y948" s="20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20"/>
      <c r="S949" s="20"/>
      <c r="T949" s="20"/>
      <c r="U949" s="20"/>
      <c r="V949" s="20"/>
      <c r="W949" s="20"/>
      <c r="X949" s="20"/>
      <c r="Y949" s="20"/>
    </row>
    <row r="950">
      <c r="A950" s="19"/>
      <c r="B950" s="19"/>
      <c r="C950" s="19"/>
      <c r="D950" s="19"/>
      <c r="E950" s="19"/>
      <c r="F950" s="20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20"/>
      <c r="S950" s="20"/>
      <c r="T950" s="20"/>
      <c r="U950" s="20"/>
      <c r="V950" s="20"/>
      <c r="W950" s="20"/>
      <c r="X950" s="20"/>
      <c r="Y950" s="20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20"/>
      <c r="S951" s="20"/>
      <c r="T951" s="20"/>
      <c r="U951" s="20"/>
      <c r="V951" s="20"/>
      <c r="W951" s="20"/>
      <c r="X951" s="20"/>
      <c r="Y951" s="20"/>
    </row>
    <row r="952">
      <c r="A952" s="19"/>
      <c r="B952" s="19"/>
      <c r="C952" s="19"/>
      <c r="D952" s="19"/>
      <c r="E952" s="19"/>
      <c r="F952" s="20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20"/>
      <c r="S952" s="20"/>
      <c r="T952" s="20"/>
      <c r="U952" s="20"/>
      <c r="V952" s="20"/>
      <c r="W952" s="20"/>
      <c r="X952" s="20"/>
      <c r="Y952" s="20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20"/>
      <c r="S953" s="20"/>
      <c r="T953" s="20"/>
      <c r="U953" s="20"/>
      <c r="V953" s="20"/>
      <c r="W953" s="20"/>
      <c r="X953" s="20"/>
      <c r="Y953" s="20"/>
    </row>
    <row r="954">
      <c r="A954" s="19"/>
      <c r="B954" s="19"/>
      <c r="C954" s="19"/>
      <c r="D954" s="19"/>
      <c r="E954" s="19"/>
      <c r="F954" s="20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20"/>
      <c r="S954" s="20"/>
      <c r="T954" s="20"/>
      <c r="U954" s="20"/>
      <c r="V954" s="20"/>
      <c r="W954" s="20"/>
      <c r="X954" s="20"/>
      <c r="Y954" s="20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20"/>
      <c r="S955" s="20"/>
      <c r="T955" s="20"/>
      <c r="U955" s="20"/>
      <c r="V955" s="20"/>
      <c r="W955" s="20"/>
      <c r="X955" s="20"/>
      <c r="Y955" s="20"/>
    </row>
    <row r="956">
      <c r="A956" s="19"/>
      <c r="B956" s="19"/>
      <c r="C956" s="19"/>
      <c r="D956" s="19"/>
      <c r="E956" s="19"/>
      <c r="F956" s="20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20"/>
      <c r="S956" s="20"/>
      <c r="T956" s="20"/>
      <c r="U956" s="20"/>
      <c r="V956" s="20"/>
      <c r="W956" s="20"/>
      <c r="X956" s="20"/>
      <c r="Y956" s="20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20"/>
      <c r="S957" s="20"/>
      <c r="T957" s="20"/>
      <c r="U957" s="20"/>
      <c r="V957" s="20"/>
      <c r="W957" s="20"/>
      <c r="X957" s="20"/>
      <c r="Y957" s="20"/>
    </row>
    <row r="958">
      <c r="A958" s="19"/>
      <c r="B958" s="19"/>
      <c r="C958" s="19"/>
      <c r="D958" s="19"/>
      <c r="E958" s="19"/>
      <c r="F958" s="20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20"/>
      <c r="S958" s="20"/>
      <c r="T958" s="20"/>
      <c r="U958" s="20"/>
      <c r="V958" s="20"/>
      <c r="W958" s="20"/>
      <c r="X958" s="20"/>
      <c r="Y958" s="20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20"/>
      <c r="S959" s="20"/>
      <c r="T959" s="20"/>
      <c r="U959" s="20"/>
      <c r="V959" s="20"/>
      <c r="W959" s="20"/>
      <c r="X959" s="20"/>
      <c r="Y959" s="20"/>
    </row>
    <row r="960">
      <c r="A960" s="19"/>
      <c r="B960" s="19"/>
      <c r="C960" s="19"/>
      <c r="D960" s="19"/>
      <c r="E960" s="19"/>
      <c r="F960" s="20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20"/>
      <c r="S960" s="20"/>
      <c r="T960" s="20"/>
      <c r="U960" s="20"/>
      <c r="V960" s="20"/>
      <c r="W960" s="20"/>
      <c r="X960" s="20"/>
      <c r="Y960" s="20"/>
    </row>
    <row r="961">
      <c r="A961" s="19"/>
      <c r="B961" s="19"/>
      <c r="C961" s="19"/>
      <c r="D961" s="19"/>
      <c r="E961" s="19"/>
      <c r="F961" s="20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20"/>
      <c r="S961" s="20"/>
      <c r="T961" s="20"/>
      <c r="U961" s="20"/>
      <c r="V961" s="20"/>
      <c r="W961" s="20"/>
      <c r="X961" s="20"/>
      <c r="Y961" s="20"/>
    </row>
    <row r="962">
      <c r="A962" s="19"/>
      <c r="B962" s="19"/>
      <c r="C962" s="19"/>
      <c r="D962" s="19"/>
      <c r="E962" s="19"/>
      <c r="F962" s="20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20"/>
      <c r="S962" s="20"/>
      <c r="T962" s="20"/>
      <c r="U962" s="20"/>
      <c r="V962" s="20"/>
      <c r="W962" s="20"/>
      <c r="X962" s="20"/>
      <c r="Y962" s="20"/>
    </row>
    <row r="963">
      <c r="A963" s="19"/>
      <c r="B963" s="19"/>
      <c r="C963" s="19"/>
      <c r="D963" s="19"/>
      <c r="E963" s="19"/>
      <c r="F963" s="20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20"/>
      <c r="S963" s="20"/>
      <c r="T963" s="20"/>
      <c r="U963" s="20"/>
      <c r="V963" s="20"/>
      <c r="W963" s="20"/>
      <c r="X963" s="20"/>
      <c r="Y963" s="20"/>
    </row>
    <row r="964">
      <c r="A964" s="19"/>
      <c r="B964" s="19"/>
      <c r="C964" s="19"/>
      <c r="D964" s="19"/>
      <c r="E964" s="19"/>
      <c r="F964" s="20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20"/>
      <c r="S964" s="20"/>
      <c r="T964" s="20"/>
      <c r="U964" s="20"/>
      <c r="V964" s="20"/>
      <c r="W964" s="20"/>
      <c r="X964" s="20"/>
      <c r="Y964" s="20"/>
    </row>
    <row r="965">
      <c r="A965" s="19"/>
      <c r="B965" s="19"/>
      <c r="C965" s="19"/>
      <c r="D965" s="19"/>
      <c r="E965" s="19"/>
      <c r="F965" s="20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20"/>
      <c r="S965" s="20"/>
      <c r="T965" s="20"/>
      <c r="U965" s="20"/>
      <c r="V965" s="20"/>
      <c r="W965" s="20"/>
      <c r="X965" s="20"/>
      <c r="Y965" s="20"/>
    </row>
    <row r="966">
      <c r="A966" s="19"/>
      <c r="B966" s="19"/>
      <c r="C966" s="19"/>
      <c r="D966" s="19"/>
      <c r="E966" s="19"/>
      <c r="F966" s="20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20"/>
      <c r="S966" s="20"/>
      <c r="T966" s="20"/>
      <c r="U966" s="20"/>
      <c r="V966" s="20"/>
      <c r="W966" s="20"/>
      <c r="X966" s="20"/>
      <c r="Y966" s="20"/>
    </row>
    <row r="967">
      <c r="A967" s="19"/>
      <c r="B967" s="19"/>
      <c r="C967" s="19"/>
      <c r="D967" s="19"/>
      <c r="E967" s="19"/>
      <c r="F967" s="20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20"/>
      <c r="S967" s="20"/>
      <c r="T967" s="20"/>
      <c r="U967" s="20"/>
      <c r="V967" s="20"/>
      <c r="W967" s="20"/>
      <c r="X967" s="20"/>
      <c r="Y967" s="20"/>
    </row>
    <row r="968">
      <c r="A968" s="19"/>
      <c r="B968" s="19"/>
      <c r="C968" s="19"/>
      <c r="D968" s="19"/>
      <c r="E968" s="19"/>
      <c r="F968" s="20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20"/>
      <c r="S968" s="20"/>
      <c r="T968" s="20"/>
      <c r="U968" s="20"/>
      <c r="V968" s="20"/>
      <c r="W968" s="20"/>
      <c r="X968" s="20"/>
      <c r="Y968" s="20"/>
    </row>
    <row r="969">
      <c r="A969" s="19"/>
      <c r="B969" s="19"/>
      <c r="C969" s="19"/>
      <c r="D969" s="19"/>
      <c r="E969" s="19"/>
      <c r="F969" s="20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20"/>
      <c r="S969" s="20"/>
      <c r="T969" s="20"/>
      <c r="U969" s="20"/>
      <c r="V969" s="20"/>
      <c r="W969" s="20"/>
      <c r="X969" s="20"/>
      <c r="Y969" s="20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20"/>
      <c r="S970" s="20"/>
      <c r="T970" s="20"/>
      <c r="U970" s="20"/>
      <c r="V970" s="20"/>
      <c r="W970" s="20"/>
      <c r="X970" s="20"/>
      <c r="Y970" s="20"/>
    </row>
    <row r="971">
      <c r="A971" s="19"/>
      <c r="B971" s="19"/>
      <c r="C971" s="19"/>
      <c r="D971" s="19"/>
      <c r="E971" s="19"/>
      <c r="F971" s="20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20"/>
      <c r="S971" s="20"/>
      <c r="T971" s="20"/>
      <c r="U971" s="20"/>
      <c r="V971" s="20"/>
      <c r="W971" s="20"/>
      <c r="X971" s="20"/>
      <c r="Y971" s="20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20"/>
      <c r="S972" s="20"/>
      <c r="T972" s="20"/>
      <c r="U972" s="20"/>
      <c r="V972" s="20"/>
      <c r="W972" s="20"/>
      <c r="X972" s="20"/>
      <c r="Y972" s="20"/>
    </row>
    <row r="973">
      <c r="A973" s="19"/>
      <c r="B973" s="19"/>
      <c r="C973" s="19"/>
      <c r="D973" s="19"/>
      <c r="E973" s="19"/>
      <c r="F973" s="20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20"/>
      <c r="S973" s="20"/>
      <c r="T973" s="20"/>
      <c r="U973" s="20"/>
      <c r="V973" s="20"/>
      <c r="W973" s="20"/>
      <c r="X973" s="20"/>
      <c r="Y973" s="20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20"/>
      <c r="S974" s="20"/>
      <c r="T974" s="20"/>
      <c r="U974" s="20"/>
      <c r="V974" s="20"/>
      <c r="W974" s="20"/>
      <c r="X974" s="20"/>
      <c r="Y974" s="20"/>
    </row>
    <row r="975">
      <c r="A975" s="19"/>
      <c r="B975" s="19"/>
      <c r="C975" s="19"/>
      <c r="D975" s="19"/>
      <c r="E975" s="19"/>
      <c r="F975" s="20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20"/>
      <c r="S975" s="20"/>
      <c r="T975" s="20"/>
      <c r="U975" s="20"/>
      <c r="V975" s="20"/>
      <c r="W975" s="20"/>
      <c r="X975" s="20"/>
      <c r="Y975" s="20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20"/>
      <c r="S976" s="20"/>
      <c r="T976" s="20"/>
      <c r="U976" s="20"/>
      <c r="V976" s="20"/>
      <c r="W976" s="20"/>
      <c r="X976" s="20"/>
      <c r="Y976" s="20"/>
    </row>
    <row r="977">
      <c r="A977" s="19"/>
      <c r="B977" s="19"/>
      <c r="C977" s="19"/>
      <c r="D977" s="19"/>
      <c r="E977" s="19"/>
      <c r="F977" s="20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20"/>
      <c r="S977" s="20"/>
      <c r="T977" s="20"/>
      <c r="U977" s="20"/>
      <c r="V977" s="20"/>
      <c r="W977" s="20"/>
      <c r="X977" s="20"/>
      <c r="Y977" s="20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20"/>
      <c r="S978" s="20"/>
      <c r="T978" s="20"/>
      <c r="U978" s="20"/>
      <c r="V978" s="20"/>
      <c r="W978" s="20"/>
      <c r="X978" s="20"/>
      <c r="Y978" s="20"/>
    </row>
    <row r="979">
      <c r="A979" s="19"/>
      <c r="B979" s="19"/>
      <c r="C979" s="19"/>
      <c r="D979" s="19"/>
      <c r="E979" s="19"/>
      <c r="F979" s="20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20"/>
      <c r="S979" s="20"/>
      <c r="T979" s="20"/>
      <c r="U979" s="20"/>
      <c r="V979" s="20"/>
      <c r="W979" s="20"/>
      <c r="X979" s="20"/>
      <c r="Y979" s="20"/>
    </row>
    <row r="980">
      <c r="A980" s="19"/>
      <c r="B980" s="19"/>
      <c r="C980" s="19"/>
      <c r="D980" s="19"/>
      <c r="E980" s="19"/>
      <c r="F980" s="20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20"/>
      <c r="S980" s="20"/>
      <c r="T980" s="20"/>
      <c r="U980" s="20"/>
      <c r="V980" s="20"/>
      <c r="W980" s="20"/>
      <c r="X980" s="20"/>
      <c r="Y980" s="20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20"/>
      <c r="S981" s="20"/>
      <c r="T981" s="20"/>
      <c r="U981" s="20"/>
      <c r="V981" s="20"/>
      <c r="W981" s="20"/>
      <c r="X981" s="20"/>
      <c r="Y981" s="20"/>
    </row>
    <row r="982">
      <c r="A982" s="19"/>
      <c r="B982" s="19"/>
      <c r="C982" s="19"/>
      <c r="D982" s="19"/>
      <c r="E982" s="19"/>
      <c r="F982" s="20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20"/>
      <c r="S982" s="20"/>
      <c r="T982" s="20"/>
      <c r="U982" s="20"/>
      <c r="V982" s="20"/>
      <c r="W982" s="20"/>
      <c r="X982" s="20"/>
      <c r="Y982" s="20"/>
    </row>
    <row r="983">
      <c r="A983" s="19"/>
      <c r="B983" s="19"/>
      <c r="C983" s="19"/>
      <c r="D983" s="19"/>
      <c r="E983" s="19"/>
      <c r="F983" s="20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20"/>
      <c r="S983" s="20"/>
      <c r="T983" s="20"/>
      <c r="U983" s="20"/>
      <c r="V983" s="20"/>
      <c r="W983" s="20"/>
      <c r="X983" s="20"/>
      <c r="Y983" s="20"/>
    </row>
    <row r="984">
      <c r="A984" s="19"/>
      <c r="B984" s="19"/>
      <c r="C984" s="19"/>
      <c r="D984" s="19"/>
      <c r="E984" s="19"/>
      <c r="F984" s="20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20"/>
      <c r="S984" s="20"/>
      <c r="T984" s="20"/>
      <c r="U984" s="20"/>
      <c r="V984" s="20"/>
      <c r="W984" s="20"/>
      <c r="X984" s="20"/>
      <c r="Y984" s="20"/>
    </row>
    <row r="985">
      <c r="A985" s="19"/>
      <c r="B985" s="19"/>
      <c r="C985" s="19"/>
      <c r="D985" s="19"/>
      <c r="E985" s="19"/>
      <c r="F985" s="20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20"/>
      <c r="S985" s="20"/>
      <c r="T985" s="20"/>
      <c r="U985" s="20"/>
      <c r="V985" s="20"/>
      <c r="W985" s="20"/>
      <c r="X985" s="20"/>
      <c r="Y985" s="20"/>
    </row>
    <row r="986">
      <c r="A986" s="19"/>
      <c r="B986" s="19"/>
      <c r="C986" s="19"/>
      <c r="D986" s="19"/>
      <c r="E986" s="19"/>
      <c r="F986" s="20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20"/>
      <c r="S986" s="20"/>
      <c r="T986" s="20"/>
      <c r="U986" s="20"/>
      <c r="V986" s="20"/>
      <c r="W986" s="20"/>
      <c r="X986" s="20"/>
      <c r="Y986" s="20"/>
    </row>
    <row r="987">
      <c r="A987" s="19"/>
      <c r="B987" s="19"/>
      <c r="C987" s="19"/>
      <c r="D987" s="19"/>
      <c r="E987" s="19"/>
      <c r="F987" s="20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20"/>
      <c r="S987" s="20"/>
      <c r="T987" s="20"/>
      <c r="U987" s="20"/>
      <c r="V987" s="20"/>
      <c r="W987" s="20"/>
      <c r="X987" s="20"/>
      <c r="Y987" s="20"/>
    </row>
    <row r="988">
      <c r="A988" s="19"/>
      <c r="B988" s="19"/>
      <c r="C988" s="19"/>
      <c r="D988" s="19"/>
      <c r="E988" s="19"/>
      <c r="F988" s="20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20"/>
      <c r="S988" s="20"/>
      <c r="T988" s="20"/>
      <c r="U988" s="20"/>
      <c r="V988" s="20"/>
      <c r="W988" s="20"/>
      <c r="X988" s="20"/>
      <c r="Y988" s="20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20"/>
      <c r="S989" s="20"/>
      <c r="T989" s="20"/>
      <c r="U989" s="20"/>
      <c r="V989" s="20"/>
      <c r="W989" s="20"/>
      <c r="X989" s="20"/>
      <c r="Y989" s="20"/>
    </row>
    <row r="990">
      <c r="A990" s="19"/>
      <c r="B990" s="19"/>
      <c r="C990" s="19"/>
      <c r="D990" s="19"/>
      <c r="E990" s="19"/>
      <c r="F990" s="20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20"/>
      <c r="S990" s="20"/>
      <c r="T990" s="20"/>
      <c r="U990" s="20"/>
      <c r="V990" s="20"/>
      <c r="W990" s="20"/>
      <c r="X990" s="20"/>
      <c r="Y990" s="20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20"/>
      <c r="S991" s="20"/>
      <c r="T991" s="20"/>
      <c r="U991" s="20"/>
      <c r="V991" s="20"/>
      <c r="W991" s="20"/>
      <c r="X991" s="20"/>
      <c r="Y991" s="20"/>
    </row>
    <row r="992">
      <c r="A992" s="19"/>
      <c r="B992" s="19"/>
      <c r="C992" s="19"/>
      <c r="D992" s="19"/>
      <c r="E992" s="19"/>
      <c r="F992" s="20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20"/>
      <c r="S992" s="20"/>
      <c r="T992" s="20"/>
      <c r="U992" s="20"/>
      <c r="V992" s="20"/>
      <c r="W992" s="20"/>
      <c r="X992" s="20"/>
      <c r="Y992" s="20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20"/>
      <c r="S993" s="20"/>
      <c r="T993" s="20"/>
      <c r="U993" s="20"/>
      <c r="V993" s="20"/>
      <c r="W993" s="20"/>
      <c r="X993" s="20"/>
      <c r="Y993" s="20"/>
    </row>
    <row r="994">
      <c r="A994" s="19"/>
      <c r="B994" s="19"/>
      <c r="C994" s="19"/>
      <c r="D994" s="19"/>
      <c r="E994" s="19"/>
      <c r="F994" s="20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20"/>
      <c r="S994" s="20"/>
      <c r="T994" s="20"/>
      <c r="U994" s="20"/>
      <c r="V994" s="20"/>
      <c r="W994" s="20"/>
      <c r="X994" s="20"/>
      <c r="Y994" s="20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20"/>
      <c r="S995" s="20"/>
      <c r="T995" s="20"/>
      <c r="U995" s="20"/>
      <c r="V995" s="20"/>
      <c r="W995" s="20"/>
      <c r="X995" s="20"/>
      <c r="Y995" s="20"/>
    </row>
    <row r="996">
      <c r="A996" s="19"/>
      <c r="B996" s="19"/>
      <c r="C996" s="19"/>
      <c r="D996" s="19"/>
      <c r="E996" s="19"/>
      <c r="F996" s="20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20"/>
      <c r="S996" s="20"/>
      <c r="T996" s="20"/>
      <c r="U996" s="20"/>
      <c r="V996" s="20"/>
      <c r="W996" s="20"/>
      <c r="X996" s="20"/>
      <c r="Y996" s="20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20"/>
      <c r="S997" s="20"/>
      <c r="T997" s="20"/>
      <c r="U997" s="20"/>
      <c r="V997" s="20"/>
      <c r="W997" s="20"/>
      <c r="X997" s="20"/>
      <c r="Y997" s="20"/>
    </row>
    <row r="998">
      <c r="A998" s="19"/>
      <c r="B998" s="19"/>
      <c r="C998" s="19"/>
      <c r="D998" s="19"/>
      <c r="E998" s="19"/>
      <c r="F998" s="20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20"/>
      <c r="S998" s="20"/>
      <c r="T998" s="20"/>
      <c r="U998" s="20"/>
      <c r="V998" s="20"/>
      <c r="W998" s="20"/>
      <c r="X998" s="20"/>
      <c r="Y998" s="20"/>
    </row>
  </sheetData>
  <conditionalFormatting sqref="D2:D64">
    <cfRule type="expression" dxfId="0" priority="1">
      <formula>D2&gt;2/3*$D$67</formula>
    </cfRule>
  </conditionalFormatting>
  <conditionalFormatting sqref="D2:D64">
    <cfRule type="expression" dxfId="1" priority="2">
      <formula>D2&lt;4/3*$D$66</formula>
    </cfRule>
  </conditionalFormatting>
  <conditionalFormatting sqref="F2:F64">
    <cfRule type="expression" dxfId="0" priority="3">
      <formula>F2&gt;$F$65+0.05</formula>
    </cfRule>
  </conditionalFormatting>
  <conditionalFormatting sqref="F2:F64">
    <cfRule type="expression" dxfId="1" priority="4">
      <formula>F2&lt;$F$65-0.05</formula>
    </cfRule>
  </conditionalFormatting>
  <conditionalFormatting sqref="H2:H64">
    <cfRule type="expression" dxfId="0" priority="5">
      <formula>H2&gt;2/3*$H$67</formula>
    </cfRule>
  </conditionalFormatting>
  <conditionalFormatting sqref="H2:H64">
    <cfRule type="expression" dxfId="1" priority="6">
      <formula>H2&lt;4/3*$H$66</formula>
    </cfRule>
  </conditionalFormatting>
  <conditionalFormatting sqref="R2:R64">
    <cfRule type="expression" dxfId="1" priority="7">
      <formula>R2&lt;$R$65-0.05</formula>
    </cfRule>
  </conditionalFormatting>
  <conditionalFormatting sqref="S2:S64">
    <cfRule type="expression" dxfId="1" priority="8">
      <formula>S2&lt;$S$65-0.05</formula>
    </cfRule>
  </conditionalFormatting>
  <conditionalFormatting sqref="T2:T64">
    <cfRule type="expression" dxfId="1" priority="9">
      <formula>T2&lt;$T$65-0.05</formula>
    </cfRule>
  </conditionalFormatting>
  <conditionalFormatting sqref="U2:U64">
    <cfRule type="expression" dxfId="1" priority="10">
      <formula>U2&lt;$U$65-0.05</formula>
    </cfRule>
  </conditionalFormatting>
  <conditionalFormatting sqref="V2:V64">
    <cfRule type="expression" dxfId="1" priority="11">
      <formula>V2&lt;$V$65*3/4</formula>
    </cfRule>
  </conditionalFormatting>
  <conditionalFormatting sqref="W2:W64">
    <cfRule type="expression" dxfId="1" priority="12">
      <formula>W2&lt;$W$65-0.05</formula>
    </cfRule>
  </conditionalFormatting>
  <conditionalFormatting sqref="X2:X64">
    <cfRule type="expression" dxfId="1" priority="13">
      <formula>X2&lt;$X$65*3/4</formula>
    </cfRule>
  </conditionalFormatting>
  <conditionalFormatting sqref="Y2:Y64">
    <cfRule type="expression" dxfId="1" priority="14">
      <formula>Y2&lt;$Y$65*3/4</formula>
    </cfRule>
  </conditionalFormatting>
  <conditionalFormatting sqref="R2:R64">
    <cfRule type="expression" dxfId="0" priority="15">
      <formula>R2&gt;$R$65+0.05</formula>
    </cfRule>
  </conditionalFormatting>
  <conditionalFormatting sqref="S2:S64">
    <cfRule type="expression" dxfId="0" priority="16">
      <formula>S2&gt;$S$65+0.05</formula>
    </cfRule>
  </conditionalFormatting>
  <conditionalFormatting sqref="T2:T64">
    <cfRule type="expression" dxfId="0" priority="17">
      <formula>T2&gt;$T$65+0.05</formula>
    </cfRule>
  </conditionalFormatting>
  <conditionalFormatting sqref="U2:U64">
    <cfRule type="expression" dxfId="0" priority="18">
      <formula>U2&gt;$U$65+0.05</formula>
    </cfRule>
  </conditionalFormatting>
  <conditionalFormatting sqref="W2:W64">
    <cfRule type="expression" dxfId="0" priority="19">
      <formula>W2&gt;$W$65+0.05</formula>
    </cfRule>
  </conditionalFormatting>
  <conditionalFormatting sqref="V2:V64">
    <cfRule type="expression" dxfId="0" priority="20">
      <formula>V2&gt;$V$65*5/4</formula>
    </cfRule>
  </conditionalFormatting>
  <conditionalFormatting sqref="X2:X64">
    <cfRule type="expression" dxfId="0" priority="21">
      <formula>X2&gt;$X$65*5/4</formula>
    </cfRule>
  </conditionalFormatting>
  <conditionalFormatting sqref="Y2:Y64">
    <cfRule type="expression" dxfId="0" priority="22">
      <formula>Y2&gt;$Y$65*5/4</formula>
    </cfRule>
  </conditionalFormatting>
  <conditionalFormatting sqref="G2:G64">
    <cfRule type="expression" dxfId="0" priority="23">
      <formula>G2&gt;2/3*$G$67</formula>
    </cfRule>
  </conditionalFormatting>
  <conditionalFormatting sqref="G2:G64">
    <cfRule type="expression" dxfId="1" priority="24">
      <formula>G2&lt;4/3*$G$66</formula>
    </cfRule>
  </conditionalFormatting>
  <conditionalFormatting sqref="I2:I64">
    <cfRule type="expression" dxfId="1" priority="25">
      <formula>I2&lt;4/3*$I$66</formula>
    </cfRule>
  </conditionalFormatting>
  <conditionalFormatting sqref="I2:I64">
    <cfRule type="expression" dxfId="0" priority="26">
      <formula>I2&gt;2/3*$I$67</formula>
    </cfRule>
  </conditionalFormatting>
  <conditionalFormatting sqref="J2:J64">
    <cfRule type="expression" dxfId="0" priority="27">
      <formula>J2&gt;2/3*$J$67</formula>
    </cfRule>
  </conditionalFormatting>
  <conditionalFormatting sqref="J2:J64">
    <cfRule type="expression" dxfId="1" priority="28">
      <formula>J2&lt;4/3*$J$66</formula>
    </cfRule>
  </conditionalFormatting>
  <conditionalFormatting sqref="K2:K64">
    <cfRule type="expression" dxfId="0" priority="29">
      <formula>K2&gt;2/3*$K$67</formula>
    </cfRule>
  </conditionalFormatting>
  <conditionalFormatting sqref="K2:K64">
    <cfRule type="expression" dxfId="1" priority="30">
      <formula>K2&lt;4/3*$K$66</formula>
    </cfRule>
  </conditionalFormatting>
  <conditionalFormatting sqref="L2:L64">
    <cfRule type="expression" dxfId="0" priority="31">
      <formula>L2&gt;2/3*$L$67</formula>
    </cfRule>
  </conditionalFormatting>
  <conditionalFormatting sqref="L2:L64">
    <cfRule type="expression" dxfId="1" priority="32">
      <formula>L2&lt;4/3*$L$66</formula>
    </cfRule>
  </conditionalFormatting>
  <conditionalFormatting sqref="M2:M64">
    <cfRule type="expression" dxfId="0" priority="33">
      <formula>M2&gt;2/3*$M$67</formula>
    </cfRule>
  </conditionalFormatting>
  <conditionalFormatting sqref="M2:M64">
    <cfRule type="expression" dxfId="1" priority="34">
      <formula>M2&lt;4/3*$M$66</formula>
    </cfRule>
  </conditionalFormatting>
  <conditionalFormatting sqref="N2:N64">
    <cfRule type="expression" dxfId="0" priority="35">
      <formula>N2&gt;2/3*$N$67</formula>
    </cfRule>
  </conditionalFormatting>
  <conditionalFormatting sqref="N2:N64">
    <cfRule type="expression" dxfId="1" priority="36">
      <formula>N2&lt;4/3*$N$66</formula>
    </cfRule>
  </conditionalFormatting>
  <conditionalFormatting sqref="O2:O64">
    <cfRule type="expression" dxfId="0" priority="37">
      <formula>O2&gt;2/3*$O$67</formula>
    </cfRule>
  </conditionalFormatting>
  <conditionalFormatting sqref="O2:O64">
    <cfRule type="expression" dxfId="1" priority="38">
      <formula>O2&lt;4/3*$O$66</formula>
    </cfRule>
  </conditionalFormatting>
  <conditionalFormatting sqref="P2:P64">
    <cfRule type="expression" dxfId="0" priority="39">
      <formula>P2&gt;2/3*$P$67</formula>
    </cfRule>
  </conditionalFormatting>
  <conditionalFormatting sqref="P2:P64">
    <cfRule type="expression" dxfId="1" priority="40">
      <formula>P2&lt;4/3*$P$66</formula>
    </cfRule>
  </conditionalFormatting>
  <conditionalFormatting sqref="Q2:Q64">
    <cfRule type="expression" dxfId="0" priority="41">
      <formula>Q2&gt;2/3*$Q$67</formula>
    </cfRule>
  </conditionalFormatting>
  <conditionalFormatting sqref="Q2:Q64">
    <cfRule type="expression" dxfId="1" priority="42">
      <formula>Q2&lt;4/3*$Q$66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25.25"/>
    <col customWidth="1" min="4" max="4" width="14.38"/>
    <col hidden="1" min="5" max="5" width="12.63"/>
    <col customWidth="1" min="6" max="6" width="14.0"/>
    <col customWidth="1" min="8" max="8" width="16.13"/>
    <col customWidth="1" min="9" max="9" width="15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</row>
    <row r="2">
      <c r="A2" s="9" t="s">
        <v>25</v>
      </c>
      <c r="B2" s="10" t="s">
        <v>26</v>
      </c>
      <c r="C2" s="9" t="s">
        <v>108</v>
      </c>
      <c r="D2" s="13">
        <v>1412.0</v>
      </c>
      <c r="E2" s="11"/>
      <c r="F2" s="12">
        <f t="shared" ref="F2:F65" si="1">G2/D2</f>
        <v>0.3873937677</v>
      </c>
      <c r="G2" s="13">
        <v>547.0</v>
      </c>
      <c r="H2" s="13">
        <v>15.0</v>
      </c>
      <c r="I2" s="15">
        <v>1561.0</v>
      </c>
      <c r="J2" s="9">
        <v>134.0</v>
      </c>
      <c r="K2" s="13">
        <v>384.0</v>
      </c>
      <c r="L2" s="13">
        <v>280.0</v>
      </c>
      <c r="M2" s="13">
        <v>235.0</v>
      </c>
      <c r="N2" s="13">
        <v>116.0</v>
      </c>
      <c r="O2" s="13">
        <v>276.0</v>
      </c>
      <c r="P2" s="13">
        <v>0.0</v>
      </c>
      <c r="Q2" s="15">
        <v>136.0</v>
      </c>
      <c r="R2" s="12">
        <f t="shared" ref="R2:R65" si="2">J2/I2</f>
        <v>0.08584240871</v>
      </c>
      <c r="S2" s="12">
        <f t="shared" ref="S2:S65" si="3">K2/I2</f>
        <v>0.2459961563</v>
      </c>
      <c r="T2" s="12">
        <f t="shared" ref="T2:T65" si="4">L2/I2</f>
        <v>0.1793721973</v>
      </c>
      <c r="U2" s="12">
        <f t="shared" ref="U2:U65" si="5">M2/I2</f>
        <v>0.1505445227</v>
      </c>
      <c r="V2" s="12">
        <f t="shared" ref="V2:V65" si="6">N2/I2</f>
        <v>0.07431133889</v>
      </c>
      <c r="W2" s="12">
        <f t="shared" ref="W2:W65" si="7">O2/I2</f>
        <v>0.1768097373</v>
      </c>
      <c r="X2" s="12">
        <f t="shared" ref="X2:X65" si="8">P2/I2</f>
        <v>0</v>
      </c>
      <c r="Y2" s="16">
        <f t="shared" ref="Y2:Y65" si="9">Q2/I2</f>
        <v>0.08712363869</v>
      </c>
    </row>
    <row r="3">
      <c r="A3" s="17" t="s">
        <v>25</v>
      </c>
      <c r="B3" s="18" t="s">
        <v>28</v>
      </c>
      <c r="C3" s="17" t="s">
        <v>108</v>
      </c>
      <c r="D3" s="21">
        <v>3353.0</v>
      </c>
      <c r="E3" s="19"/>
      <c r="F3" s="20">
        <f t="shared" si="1"/>
        <v>0.4819564569</v>
      </c>
      <c r="G3" s="21">
        <v>1616.0</v>
      </c>
      <c r="H3" s="21">
        <v>19.0</v>
      </c>
      <c r="I3" s="23">
        <v>4693.0</v>
      </c>
      <c r="J3" s="17">
        <v>225.0</v>
      </c>
      <c r="K3" s="21">
        <v>1006.0</v>
      </c>
      <c r="L3" s="21">
        <v>1054.0</v>
      </c>
      <c r="M3" s="21">
        <v>1002.0</v>
      </c>
      <c r="N3" s="21">
        <v>205.0</v>
      </c>
      <c r="O3" s="21">
        <v>845.0</v>
      </c>
      <c r="P3" s="21">
        <v>0.0</v>
      </c>
      <c r="Q3" s="23">
        <v>356.0</v>
      </c>
      <c r="R3" s="20">
        <f t="shared" si="2"/>
        <v>0.047943746</v>
      </c>
      <c r="S3" s="20">
        <f t="shared" si="3"/>
        <v>0.2143618155</v>
      </c>
      <c r="T3" s="20">
        <f t="shared" si="4"/>
        <v>0.2245898146</v>
      </c>
      <c r="U3" s="20">
        <f t="shared" si="5"/>
        <v>0.2135094822</v>
      </c>
      <c r="V3" s="20">
        <f t="shared" si="6"/>
        <v>0.04368207969</v>
      </c>
      <c r="W3" s="20">
        <f t="shared" si="7"/>
        <v>0.1800554017</v>
      </c>
      <c r="X3" s="20">
        <f t="shared" si="8"/>
        <v>0</v>
      </c>
      <c r="Y3" s="24">
        <f t="shared" si="9"/>
        <v>0.07585766035</v>
      </c>
    </row>
    <row r="4">
      <c r="A4" s="17" t="s">
        <v>25</v>
      </c>
      <c r="B4" s="18" t="s">
        <v>29</v>
      </c>
      <c r="C4" s="17" t="s">
        <v>108</v>
      </c>
      <c r="D4" s="21">
        <v>8389.0</v>
      </c>
      <c r="E4" s="19"/>
      <c r="F4" s="20">
        <f t="shared" si="1"/>
        <v>0.4184050542</v>
      </c>
      <c r="G4" s="21">
        <v>3510.0</v>
      </c>
      <c r="H4" s="21">
        <v>69.0</v>
      </c>
      <c r="I4" s="23">
        <v>10091.0</v>
      </c>
      <c r="J4" s="17">
        <v>539.0</v>
      </c>
      <c r="K4" s="21">
        <v>1992.0</v>
      </c>
      <c r="L4" s="21">
        <v>2882.0</v>
      </c>
      <c r="M4" s="21">
        <v>1825.0</v>
      </c>
      <c r="N4" s="21">
        <v>301.0</v>
      </c>
      <c r="O4" s="21">
        <v>1685.0</v>
      </c>
      <c r="P4" s="21">
        <v>0.0</v>
      </c>
      <c r="Q4" s="23">
        <v>867.0</v>
      </c>
      <c r="R4" s="20">
        <f t="shared" si="2"/>
        <v>0.05341393321</v>
      </c>
      <c r="S4" s="20">
        <f t="shared" si="3"/>
        <v>0.197403627</v>
      </c>
      <c r="T4" s="20">
        <f t="shared" si="4"/>
        <v>0.2856010306</v>
      </c>
      <c r="U4" s="20">
        <f t="shared" si="5"/>
        <v>0.1808542265</v>
      </c>
      <c r="V4" s="20">
        <f t="shared" si="6"/>
        <v>0.0298285601</v>
      </c>
      <c r="W4" s="20">
        <f t="shared" si="7"/>
        <v>0.1669804777</v>
      </c>
      <c r="X4" s="20">
        <f t="shared" si="8"/>
        <v>0</v>
      </c>
      <c r="Y4" s="24">
        <f t="shared" si="9"/>
        <v>0.08591814488</v>
      </c>
    </row>
    <row r="5">
      <c r="A5" s="17" t="s">
        <v>25</v>
      </c>
      <c r="B5" s="18" t="s">
        <v>30</v>
      </c>
      <c r="C5" s="17" t="s">
        <v>108</v>
      </c>
      <c r="D5" s="21">
        <v>9996.0</v>
      </c>
      <c r="E5" s="19"/>
      <c r="F5" s="20">
        <f t="shared" si="1"/>
        <v>0.5132052821</v>
      </c>
      <c r="G5" s="21">
        <v>5130.0</v>
      </c>
      <c r="H5" s="21">
        <v>71.0</v>
      </c>
      <c r="I5" s="23">
        <v>14891.0</v>
      </c>
      <c r="J5" s="17">
        <v>552.0</v>
      </c>
      <c r="K5" s="21">
        <v>2875.0</v>
      </c>
      <c r="L5" s="21">
        <v>3543.0</v>
      </c>
      <c r="M5" s="21">
        <v>2792.0</v>
      </c>
      <c r="N5" s="21">
        <v>497.0</v>
      </c>
      <c r="O5" s="21">
        <v>3542.0</v>
      </c>
      <c r="P5" s="21">
        <v>0.0</v>
      </c>
      <c r="Q5" s="23">
        <v>1090.0</v>
      </c>
      <c r="R5" s="20">
        <f t="shared" si="2"/>
        <v>0.03706937076</v>
      </c>
      <c r="S5" s="20">
        <f t="shared" si="3"/>
        <v>0.1930696394</v>
      </c>
      <c r="T5" s="20">
        <f t="shared" si="4"/>
        <v>0.2379289504</v>
      </c>
      <c r="U5" s="20">
        <f t="shared" si="5"/>
        <v>0.1874958028</v>
      </c>
      <c r="V5" s="20">
        <f t="shared" si="6"/>
        <v>0.03337586462</v>
      </c>
      <c r="W5" s="20">
        <f t="shared" si="7"/>
        <v>0.2378617957</v>
      </c>
      <c r="X5" s="20">
        <f t="shared" si="8"/>
        <v>0</v>
      </c>
      <c r="Y5" s="24">
        <f t="shared" si="9"/>
        <v>0.07319857632</v>
      </c>
    </row>
    <row r="6">
      <c r="A6" s="17" t="s">
        <v>25</v>
      </c>
      <c r="B6" s="18" t="s">
        <v>31</v>
      </c>
      <c r="C6" s="17" t="s">
        <v>108</v>
      </c>
      <c r="D6" s="21">
        <v>7825.0</v>
      </c>
      <c r="E6" s="19"/>
      <c r="F6" s="20">
        <f t="shared" si="1"/>
        <v>0.5040255591</v>
      </c>
      <c r="G6" s="21">
        <v>3944.0</v>
      </c>
      <c r="H6" s="21">
        <v>44.0</v>
      </c>
      <c r="I6" s="23">
        <v>11497.0</v>
      </c>
      <c r="J6" s="17">
        <v>535.0</v>
      </c>
      <c r="K6" s="21">
        <v>2274.0</v>
      </c>
      <c r="L6" s="21">
        <v>2344.0</v>
      </c>
      <c r="M6" s="21">
        <v>2193.0</v>
      </c>
      <c r="N6" s="21">
        <v>484.0</v>
      </c>
      <c r="O6" s="21">
        <v>2748.0</v>
      </c>
      <c r="P6" s="21">
        <v>0.0</v>
      </c>
      <c r="Q6" s="23">
        <v>919.0</v>
      </c>
      <c r="R6" s="20">
        <f t="shared" si="2"/>
        <v>0.0465338784</v>
      </c>
      <c r="S6" s="20">
        <f t="shared" si="3"/>
        <v>0.197790728</v>
      </c>
      <c r="T6" s="20">
        <f t="shared" si="4"/>
        <v>0.2038792729</v>
      </c>
      <c r="U6" s="20">
        <f t="shared" si="5"/>
        <v>0.1907454118</v>
      </c>
      <c r="V6" s="20">
        <f t="shared" si="6"/>
        <v>0.04209793859</v>
      </c>
      <c r="W6" s="20">
        <f t="shared" si="7"/>
        <v>0.2390188745</v>
      </c>
      <c r="X6" s="20">
        <f t="shared" si="8"/>
        <v>0</v>
      </c>
      <c r="Y6" s="24">
        <f t="shared" si="9"/>
        <v>0.0799338958</v>
      </c>
    </row>
    <row r="7">
      <c r="A7" s="17" t="s">
        <v>25</v>
      </c>
      <c r="B7" s="18" t="s">
        <v>32</v>
      </c>
      <c r="C7" s="17" t="s">
        <v>108</v>
      </c>
      <c r="D7" s="21">
        <v>7719.0</v>
      </c>
      <c r="E7" s="19"/>
      <c r="F7" s="20">
        <f t="shared" si="1"/>
        <v>0.5356911517</v>
      </c>
      <c r="G7" s="21">
        <v>4135.0</v>
      </c>
      <c r="H7" s="21">
        <v>38.0</v>
      </c>
      <c r="I7" s="23">
        <v>12061.0</v>
      </c>
      <c r="J7" s="17">
        <v>484.0</v>
      </c>
      <c r="K7" s="21">
        <v>2598.0</v>
      </c>
      <c r="L7" s="21">
        <v>1920.0</v>
      </c>
      <c r="M7" s="21">
        <v>2339.0</v>
      </c>
      <c r="N7" s="21">
        <v>563.0</v>
      </c>
      <c r="O7" s="21">
        <v>3400.0</v>
      </c>
      <c r="P7" s="21">
        <v>0.0</v>
      </c>
      <c r="Q7" s="23">
        <v>757.0</v>
      </c>
      <c r="R7" s="20">
        <f t="shared" si="2"/>
        <v>0.04012934251</v>
      </c>
      <c r="S7" s="20">
        <f t="shared" si="3"/>
        <v>0.2154050245</v>
      </c>
      <c r="T7" s="20">
        <f t="shared" si="4"/>
        <v>0.1591907802</v>
      </c>
      <c r="U7" s="20">
        <f t="shared" si="5"/>
        <v>0.1939308515</v>
      </c>
      <c r="V7" s="20">
        <f t="shared" si="6"/>
        <v>0.04667937982</v>
      </c>
      <c r="W7" s="20">
        <f t="shared" si="7"/>
        <v>0.2819003399</v>
      </c>
      <c r="X7" s="20">
        <f t="shared" si="8"/>
        <v>0</v>
      </c>
      <c r="Y7" s="24">
        <f t="shared" si="9"/>
        <v>0.06276428157</v>
      </c>
    </row>
    <row r="8">
      <c r="A8" s="25" t="s">
        <v>25</v>
      </c>
      <c r="B8" s="26" t="s">
        <v>33</v>
      </c>
      <c r="C8" s="25" t="s">
        <v>108</v>
      </c>
      <c r="D8" s="29">
        <v>6509.0</v>
      </c>
      <c r="E8" s="27"/>
      <c r="F8" s="28">
        <f t="shared" si="1"/>
        <v>0.4696573974</v>
      </c>
      <c r="G8" s="29">
        <v>3057.0</v>
      </c>
      <c r="H8" s="29">
        <v>31.0</v>
      </c>
      <c r="I8" s="31">
        <v>8835.0</v>
      </c>
      <c r="J8" s="25">
        <v>446.0</v>
      </c>
      <c r="K8" s="29">
        <v>2054.0</v>
      </c>
      <c r="L8" s="29">
        <v>1794.0</v>
      </c>
      <c r="M8" s="29">
        <v>1760.0</v>
      </c>
      <c r="N8" s="29">
        <v>391.0</v>
      </c>
      <c r="O8" s="29">
        <v>1689.0</v>
      </c>
      <c r="P8" s="29">
        <v>0.0</v>
      </c>
      <c r="Q8" s="31">
        <v>701.0</v>
      </c>
      <c r="R8" s="28">
        <f t="shared" si="2"/>
        <v>0.05048104131</v>
      </c>
      <c r="S8" s="28">
        <f t="shared" si="3"/>
        <v>0.2324844369</v>
      </c>
      <c r="T8" s="28">
        <f t="shared" si="4"/>
        <v>0.2030560272</v>
      </c>
      <c r="U8" s="28">
        <f t="shared" si="5"/>
        <v>0.1992076967</v>
      </c>
      <c r="V8" s="28">
        <f t="shared" si="6"/>
        <v>0.04425580079</v>
      </c>
      <c r="W8" s="28">
        <f t="shared" si="7"/>
        <v>0.1911714771</v>
      </c>
      <c r="X8" s="28">
        <f t="shared" si="8"/>
        <v>0</v>
      </c>
      <c r="Y8" s="32">
        <f t="shared" si="9"/>
        <v>0.07934352009</v>
      </c>
    </row>
    <row r="9">
      <c r="A9" s="9" t="s">
        <v>34</v>
      </c>
      <c r="B9" s="10" t="s">
        <v>35</v>
      </c>
      <c r="C9" s="9" t="s">
        <v>108</v>
      </c>
      <c r="D9" s="13">
        <v>8859.0</v>
      </c>
      <c r="E9" s="11"/>
      <c r="F9" s="12">
        <f t="shared" si="1"/>
        <v>0.3112089401</v>
      </c>
      <c r="G9" s="13">
        <v>2757.0</v>
      </c>
      <c r="H9" s="13">
        <v>36.0</v>
      </c>
      <c r="I9" s="15">
        <v>7921.0</v>
      </c>
      <c r="J9" s="9">
        <v>463.0</v>
      </c>
      <c r="K9" s="13">
        <v>2094.0</v>
      </c>
      <c r="L9" s="13">
        <v>1797.0</v>
      </c>
      <c r="M9" s="13">
        <v>1433.0</v>
      </c>
      <c r="N9" s="13">
        <v>147.0</v>
      </c>
      <c r="O9" s="13">
        <v>844.0</v>
      </c>
      <c r="P9" s="13">
        <v>168.0</v>
      </c>
      <c r="Q9" s="15">
        <v>975.0</v>
      </c>
      <c r="R9" s="12">
        <f t="shared" si="2"/>
        <v>0.05845221563</v>
      </c>
      <c r="S9" s="12">
        <f t="shared" si="3"/>
        <v>0.2643605605</v>
      </c>
      <c r="T9" s="12">
        <f t="shared" si="4"/>
        <v>0.2268652948</v>
      </c>
      <c r="U9" s="12">
        <f t="shared" si="5"/>
        <v>0.1809115011</v>
      </c>
      <c r="V9" s="12">
        <f t="shared" si="6"/>
        <v>0.01855826285</v>
      </c>
      <c r="W9" s="12">
        <f t="shared" si="7"/>
        <v>0.106552203</v>
      </c>
      <c r="X9" s="12">
        <f t="shared" si="8"/>
        <v>0.02120944325</v>
      </c>
      <c r="Y9" s="16">
        <f t="shared" si="9"/>
        <v>0.1230905189</v>
      </c>
    </row>
    <row r="10">
      <c r="A10" s="17" t="s">
        <v>34</v>
      </c>
      <c r="B10" s="18" t="s">
        <v>36</v>
      </c>
      <c r="C10" s="17" t="s">
        <v>108</v>
      </c>
      <c r="D10" s="21">
        <v>8021.0</v>
      </c>
      <c r="E10" s="19"/>
      <c r="F10" s="20">
        <f t="shared" si="1"/>
        <v>0.4063084403</v>
      </c>
      <c r="G10" s="21">
        <v>3259.0</v>
      </c>
      <c r="H10" s="21">
        <v>52.0</v>
      </c>
      <c r="I10" s="23">
        <v>9278.0</v>
      </c>
      <c r="J10" s="17">
        <v>713.0</v>
      </c>
      <c r="K10" s="21">
        <v>2702.0</v>
      </c>
      <c r="L10" s="21">
        <v>2495.0</v>
      </c>
      <c r="M10" s="21">
        <v>1942.0</v>
      </c>
      <c r="N10" s="21">
        <v>147.0</v>
      </c>
      <c r="O10" s="21">
        <v>386.0</v>
      </c>
      <c r="P10" s="21">
        <v>63.0</v>
      </c>
      <c r="Q10" s="23">
        <v>830.0</v>
      </c>
      <c r="R10" s="20">
        <f t="shared" si="2"/>
        <v>0.07684845872</v>
      </c>
      <c r="S10" s="20">
        <f t="shared" si="3"/>
        <v>0.2912265574</v>
      </c>
      <c r="T10" s="20">
        <f t="shared" si="4"/>
        <v>0.2689157146</v>
      </c>
      <c r="U10" s="20">
        <f t="shared" si="5"/>
        <v>0.2093123518</v>
      </c>
      <c r="V10" s="20">
        <f t="shared" si="6"/>
        <v>0.01584393188</v>
      </c>
      <c r="W10" s="20">
        <f t="shared" si="7"/>
        <v>0.04160379392</v>
      </c>
      <c r="X10" s="20">
        <f t="shared" si="8"/>
        <v>0.006790256521</v>
      </c>
      <c r="Y10" s="24">
        <f t="shared" si="9"/>
        <v>0.08945893512</v>
      </c>
    </row>
    <row r="11">
      <c r="A11" s="17" t="s">
        <v>34</v>
      </c>
      <c r="B11" s="18" t="s">
        <v>37</v>
      </c>
      <c r="C11" s="17" t="s">
        <v>108</v>
      </c>
      <c r="D11" s="21">
        <v>3444.0</v>
      </c>
      <c r="E11" s="19"/>
      <c r="F11" s="20">
        <f t="shared" si="1"/>
        <v>0.2177700348</v>
      </c>
      <c r="G11" s="21">
        <v>750.0</v>
      </c>
      <c r="H11" s="21">
        <v>13.0</v>
      </c>
      <c r="I11" s="23">
        <v>2162.0</v>
      </c>
      <c r="J11" s="17">
        <v>404.0</v>
      </c>
      <c r="K11" s="21">
        <v>476.0</v>
      </c>
      <c r="L11" s="21">
        <v>587.0</v>
      </c>
      <c r="M11" s="21">
        <v>338.0</v>
      </c>
      <c r="N11" s="21">
        <v>39.0</v>
      </c>
      <c r="O11" s="21">
        <v>169.0</v>
      </c>
      <c r="P11" s="21">
        <v>0.0</v>
      </c>
      <c r="Q11" s="23">
        <v>149.0</v>
      </c>
      <c r="R11" s="20">
        <f t="shared" si="2"/>
        <v>0.1868640148</v>
      </c>
      <c r="S11" s="20">
        <f t="shared" si="3"/>
        <v>0.2201665125</v>
      </c>
      <c r="T11" s="20">
        <f t="shared" si="4"/>
        <v>0.2715078631</v>
      </c>
      <c r="U11" s="20">
        <f t="shared" si="5"/>
        <v>0.1563367253</v>
      </c>
      <c r="V11" s="20">
        <f t="shared" si="6"/>
        <v>0.01803885291</v>
      </c>
      <c r="W11" s="20">
        <f t="shared" si="7"/>
        <v>0.07816836263</v>
      </c>
      <c r="X11" s="20">
        <f t="shared" si="8"/>
        <v>0</v>
      </c>
      <c r="Y11" s="24">
        <f t="shared" si="9"/>
        <v>0.06891766883</v>
      </c>
    </row>
    <row r="12">
      <c r="A12" s="17" t="s">
        <v>34</v>
      </c>
      <c r="B12" s="18" t="s">
        <v>38</v>
      </c>
      <c r="C12" s="17" t="s">
        <v>108</v>
      </c>
      <c r="D12" s="21">
        <v>9251.0</v>
      </c>
      <c r="E12" s="19"/>
      <c r="F12" s="20">
        <f t="shared" si="1"/>
        <v>0.2753215869</v>
      </c>
      <c r="G12" s="21">
        <v>2547.0</v>
      </c>
      <c r="H12" s="21">
        <v>34.0</v>
      </c>
      <c r="I12" s="23">
        <v>7347.0</v>
      </c>
      <c r="J12" s="17">
        <v>1408.0</v>
      </c>
      <c r="K12" s="21">
        <v>1993.0</v>
      </c>
      <c r="L12" s="21">
        <v>2058.0</v>
      </c>
      <c r="M12" s="21">
        <v>953.0</v>
      </c>
      <c r="N12" s="21">
        <v>63.0</v>
      </c>
      <c r="O12" s="21">
        <v>479.0</v>
      </c>
      <c r="P12" s="21">
        <v>0.0</v>
      </c>
      <c r="Q12" s="23">
        <v>393.0</v>
      </c>
      <c r="R12" s="20">
        <f t="shared" si="2"/>
        <v>0.1916428474</v>
      </c>
      <c r="S12" s="20">
        <f t="shared" si="3"/>
        <v>0.2712671839</v>
      </c>
      <c r="T12" s="20">
        <f t="shared" si="4"/>
        <v>0.2801143324</v>
      </c>
      <c r="U12" s="20">
        <f t="shared" si="5"/>
        <v>0.1297128079</v>
      </c>
      <c r="V12" s="20">
        <f t="shared" si="6"/>
        <v>0.008574928542</v>
      </c>
      <c r="W12" s="20">
        <f t="shared" si="7"/>
        <v>0.06519667892</v>
      </c>
      <c r="X12" s="20">
        <f t="shared" si="8"/>
        <v>0</v>
      </c>
      <c r="Y12" s="24">
        <f t="shared" si="9"/>
        <v>0.05349122091</v>
      </c>
    </row>
    <row r="13">
      <c r="A13" s="17" t="s">
        <v>34</v>
      </c>
      <c r="B13" s="18" t="s">
        <v>39</v>
      </c>
      <c r="C13" s="17" t="s">
        <v>108</v>
      </c>
      <c r="D13" s="21">
        <v>4906.0</v>
      </c>
      <c r="E13" s="19"/>
      <c r="F13" s="20">
        <f t="shared" si="1"/>
        <v>0.3791275989</v>
      </c>
      <c r="G13" s="21">
        <v>1860.0</v>
      </c>
      <c r="H13" s="21">
        <v>35.0</v>
      </c>
      <c r="I13" s="23">
        <v>5325.0</v>
      </c>
      <c r="J13" s="17">
        <v>389.0</v>
      </c>
      <c r="K13" s="21">
        <v>2222.0</v>
      </c>
      <c r="L13" s="21">
        <v>1164.0</v>
      </c>
      <c r="M13" s="21">
        <v>845.0</v>
      </c>
      <c r="N13" s="21">
        <v>100.0</v>
      </c>
      <c r="O13" s="21">
        <v>259.0</v>
      </c>
      <c r="P13" s="21">
        <v>29.0</v>
      </c>
      <c r="Q13" s="23">
        <v>317.0</v>
      </c>
      <c r="R13" s="20">
        <f t="shared" si="2"/>
        <v>0.07305164319</v>
      </c>
      <c r="S13" s="20">
        <f t="shared" si="3"/>
        <v>0.4172769953</v>
      </c>
      <c r="T13" s="20">
        <f t="shared" si="4"/>
        <v>0.2185915493</v>
      </c>
      <c r="U13" s="20">
        <f t="shared" si="5"/>
        <v>0.158685446</v>
      </c>
      <c r="V13" s="20">
        <f t="shared" si="6"/>
        <v>0.01877934272</v>
      </c>
      <c r="W13" s="20">
        <f t="shared" si="7"/>
        <v>0.04863849765</v>
      </c>
      <c r="X13" s="20">
        <f t="shared" si="8"/>
        <v>0.00544600939</v>
      </c>
      <c r="Y13" s="24">
        <f t="shared" si="9"/>
        <v>0.05953051643</v>
      </c>
    </row>
    <row r="14">
      <c r="A14" s="25" t="s">
        <v>34</v>
      </c>
      <c r="B14" s="26" t="s">
        <v>40</v>
      </c>
      <c r="C14" s="25" t="s">
        <v>108</v>
      </c>
      <c r="D14" s="29">
        <v>2205.0</v>
      </c>
      <c r="E14" s="27"/>
      <c r="F14" s="28">
        <f t="shared" si="1"/>
        <v>0.5170068027</v>
      </c>
      <c r="G14" s="29">
        <v>1140.0</v>
      </c>
      <c r="H14" s="29">
        <v>25.0</v>
      </c>
      <c r="I14" s="31">
        <v>3261.0</v>
      </c>
      <c r="J14" s="25">
        <v>251.0</v>
      </c>
      <c r="K14" s="29">
        <v>1460.0</v>
      </c>
      <c r="L14" s="29">
        <v>554.0</v>
      </c>
      <c r="M14" s="29">
        <v>410.0</v>
      </c>
      <c r="N14" s="29">
        <v>85.0</v>
      </c>
      <c r="O14" s="29">
        <v>280.0</v>
      </c>
      <c r="P14" s="29">
        <v>21.0</v>
      </c>
      <c r="Q14" s="31">
        <v>200.0</v>
      </c>
      <c r="R14" s="28">
        <f t="shared" si="2"/>
        <v>0.07697025452</v>
      </c>
      <c r="S14" s="28">
        <f t="shared" si="3"/>
        <v>0.4477154247</v>
      </c>
      <c r="T14" s="28">
        <f t="shared" si="4"/>
        <v>0.1698865379</v>
      </c>
      <c r="U14" s="28">
        <f t="shared" si="5"/>
        <v>0.1257283042</v>
      </c>
      <c r="V14" s="28">
        <f t="shared" si="6"/>
        <v>0.02606562404</v>
      </c>
      <c r="W14" s="28">
        <f t="shared" si="7"/>
        <v>0.08586323214</v>
      </c>
      <c r="X14" s="28">
        <f t="shared" si="8"/>
        <v>0.00643974241</v>
      </c>
      <c r="Y14" s="32">
        <f t="shared" si="9"/>
        <v>0.0613308801</v>
      </c>
    </row>
    <row r="15">
      <c r="A15" s="9" t="s">
        <v>41</v>
      </c>
      <c r="B15" s="10" t="s">
        <v>42</v>
      </c>
      <c r="C15" s="9" t="s">
        <v>108</v>
      </c>
      <c r="D15" s="13">
        <v>7452.0</v>
      </c>
      <c r="E15" s="11"/>
      <c r="F15" s="12">
        <f t="shared" si="1"/>
        <v>0.3411164788</v>
      </c>
      <c r="G15" s="13">
        <v>2542.0</v>
      </c>
      <c r="H15" s="13">
        <v>40.0</v>
      </c>
      <c r="I15" s="15">
        <v>7378.0</v>
      </c>
      <c r="J15" s="9">
        <v>387.0</v>
      </c>
      <c r="K15" s="13">
        <v>1201.0</v>
      </c>
      <c r="L15" s="13">
        <v>1808.0</v>
      </c>
      <c r="M15" s="13">
        <v>1277.0</v>
      </c>
      <c r="N15" s="13">
        <v>133.0</v>
      </c>
      <c r="O15" s="13">
        <v>1518.0</v>
      </c>
      <c r="P15" s="13">
        <v>287.0</v>
      </c>
      <c r="Q15" s="15">
        <v>767.0</v>
      </c>
      <c r="R15" s="12">
        <f t="shared" si="2"/>
        <v>0.05245323936</v>
      </c>
      <c r="S15" s="12">
        <f t="shared" si="3"/>
        <v>0.1627812415</v>
      </c>
      <c r="T15" s="12">
        <f t="shared" si="4"/>
        <v>0.2450528599</v>
      </c>
      <c r="U15" s="12">
        <f t="shared" si="5"/>
        <v>0.1730821361</v>
      </c>
      <c r="V15" s="12">
        <f t="shared" si="6"/>
        <v>0.01802656546</v>
      </c>
      <c r="W15" s="12">
        <f t="shared" si="7"/>
        <v>0.2057468149</v>
      </c>
      <c r="X15" s="12">
        <f t="shared" si="8"/>
        <v>0.03889943074</v>
      </c>
      <c r="Y15" s="16">
        <f t="shared" si="9"/>
        <v>0.1039577121</v>
      </c>
    </row>
    <row r="16">
      <c r="A16" s="17" t="s">
        <v>41</v>
      </c>
      <c r="B16" s="18" t="s">
        <v>43</v>
      </c>
      <c r="C16" s="17" t="s">
        <v>108</v>
      </c>
      <c r="D16" s="21">
        <v>6295.0</v>
      </c>
      <c r="E16" s="19"/>
      <c r="F16" s="20">
        <f t="shared" si="1"/>
        <v>0.2617950755</v>
      </c>
      <c r="G16" s="21">
        <v>1648.0</v>
      </c>
      <c r="H16" s="21">
        <v>41.0</v>
      </c>
      <c r="I16" s="23">
        <v>4716.0</v>
      </c>
      <c r="J16" s="17">
        <v>334.0</v>
      </c>
      <c r="K16" s="21">
        <v>777.0</v>
      </c>
      <c r="L16" s="21">
        <v>1244.0</v>
      </c>
      <c r="M16" s="21">
        <v>702.0</v>
      </c>
      <c r="N16" s="21">
        <v>98.0</v>
      </c>
      <c r="O16" s="21">
        <v>687.0</v>
      </c>
      <c r="P16" s="21">
        <v>241.0</v>
      </c>
      <c r="Q16" s="23">
        <v>633.0</v>
      </c>
      <c r="R16" s="20">
        <f t="shared" si="2"/>
        <v>0.07082273113</v>
      </c>
      <c r="S16" s="20">
        <f t="shared" si="3"/>
        <v>0.1647582697</v>
      </c>
      <c r="T16" s="20">
        <f t="shared" si="4"/>
        <v>0.2637828668</v>
      </c>
      <c r="U16" s="20">
        <f t="shared" si="5"/>
        <v>0.1488549618</v>
      </c>
      <c r="V16" s="20">
        <f t="shared" si="6"/>
        <v>0.02078032231</v>
      </c>
      <c r="W16" s="20">
        <f t="shared" si="7"/>
        <v>0.1456743003</v>
      </c>
      <c r="X16" s="20">
        <f t="shared" si="8"/>
        <v>0.05110262935</v>
      </c>
      <c r="Y16" s="24">
        <f t="shared" si="9"/>
        <v>0.1342239186</v>
      </c>
    </row>
    <row r="17">
      <c r="A17" s="17" t="s">
        <v>41</v>
      </c>
      <c r="B17" s="18" t="s">
        <v>44</v>
      </c>
      <c r="C17" s="17" t="s">
        <v>108</v>
      </c>
      <c r="D17" s="21">
        <v>8137.0</v>
      </c>
      <c r="E17" s="19"/>
      <c r="F17" s="20">
        <f t="shared" si="1"/>
        <v>0.3563967064</v>
      </c>
      <c r="G17" s="21">
        <v>2900.0</v>
      </c>
      <c r="H17" s="21">
        <v>45.0</v>
      </c>
      <c r="I17" s="23">
        <v>8388.0</v>
      </c>
      <c r="J17" s="17">
        <v>483.0</v>
      </c>
      <c r="K17" s="21">
        <v>1825.0</v>
      </c>
      <c r="L17" s="21">
        <v>2151.0</v>
      </c>
      <c r="M17" s="21">
        <v>1441.0</v>
      </c>
      <c r="N17" s="21">
        <v>143.0</v>
      </c>
      <c r="O17" s="21">
        <v>1528.0</v>
      </c>
      <c r="P17" s="21">
        <v>0.0</v>
      </c>
      <c r="Q17" s="23">
        <v>817.0</v>
      </c>
      <c r="R17" s="20">
        <f t="shared" si="2"/>
        <v>0.05758226037</v>
      </c>
      <c r="S17" s="20">
        <f t="shared" si="3"/>
        <v>0.2175727229</v>
      </c>
      <c r="T17" s="20">
        <f t="shared" si="4"/>
        <v>0.2564377682</v>
      </c>
      <c r="U17" s="20">
        <f t="shared" si="5"/>
        <v>0.1717930377</v>
      </c>
      <c r="V17" s="20">
        <f t="shared" si="6"/>
        <v>0.01704816404</v>
      </c>
      <c r="W17" s="20">
        <f t="shared" si="7"/>
        <v>0.1821649976</v>
      </c>
      <c r="X17" s="20">
        <f t="shared" si="8"/>
        <v>0</v>
      </c>
      <c r="Y17" s="24">
        <f t="shared" si="9"/>
        <v>0.09740104912</v>
      </c>
    </row>
    <row r="18">
      <c r="A18" s="17" t="s">
        <v>41</v>
      </c>
      <c r="B18" s="18" t="s">
        <v>45</v>
      </c>
      <c r="C18" s="17" t="s">
        <v>108</v>
      </c>
      <c r="D18" s="21">
        <v>6727.0</v>
      </c>
      <c r="E18" s="19"/>
      <c r="F18" s="20">
        <f t="shared" si="1"/>
        <v>0.3872454289</v>
      </c>
      <c r="G18" s="21">
        <v>2605.0</v>
      </c>
      <c r="H18" s="21">
        <v>44.0</v>
      </c>
      <c r="I18" s="23">
        <v>7398.0</v>
      </c>
      <c r="J18" s="17">
        <v>508.0</v>
      </c>
      <c r="K18" s="21">
        <v>2131.0</v>
      </c>
      <c r="L18" s="21">
        <v>1882.0</v>
      </c>
      <c r="M18" s="21">
        <v>1511.0</v>
      </c>
      <c r="N18" s="21">
        <v>160.0</v>
      </c>
      <c r="O18" s="21">
        <v>597.0</v>
      </c>
      <c r="P18" s="21">
        <v>0.0</v>
      </c>
      <c r="Q18" s="23">
        <v>609.0</v>
      </c>
      <c r="R18" s="20">
        <f t="shared" si="2"/>
        <v>0.06866720735</v>
      </c>
      <c r="S18" s="20">
        <f t="shared" si="3"/>
        <v>0.2880508245</v>
      </c>
      <c r="T18" s="20">
        <f t="shared" si="4"/>
        <v>0.2543930792</v>
      </c>
      <c r="U18" s="20">
        <f t="shared" si="5"/>
        <v>0.2042443904</v>
      </c>
      <c r="V18" s="20">
        <f t="shared" si="6"/>
        <v>0.02162746688</v>
      </c>
      <c r="W18" s="20">
        <f t="shared" si="7"/>
        <v>0.08069748581</v>
      </c>
      <c r="X18" s="20">
        <f t="shared" si="8"/>
        <v>0</v>
      </c>
      <c r="Y18" s="24">
        <f t="shared" si="9"/>
        <v>0.08231954582</v>
      </c>
    </row>
    <row r="19">
      <c r="A19" s="17" t="s">
        <v>41</v>
      </c>
      <c r="B19" s="18" t="s">
        <v>46</v>
      </c>
      <c r="C19" s="17" t="s">
        <v>108</v>
      </c>
      <c r="D19" s="21">
        <v>11136.0</v>
      </c>
      <c r="E19" s="19"/>
      <c r="F19" s="20">
        <f t="shared" si="1"/>
        <v>0.308908046</v>
      </c>
      <c r="G19" s="21">
        <v>3440.0</v>
      </c>
      <c r="H19" s="21">
        <v>80.0</v>
      </c>
      <c r="I19" s="23">
        <v>9694.0</v>
      </c>
      <c r="J19" s="17">
        <v>682.0</v>
      </c>
      <c r="K19" s="21">
        <v>2757.0</v>
      </c>
      <c r="L19" s="21">
        <v>2998.0</v>
      </c>
      <c r="M19" s="21">
        <v>1747.0</v>
      </c>
      <c r="N19" s="21">
        <v>223.0</v>
      </c>
      <c r="O19" s="21">
        <v>444.0</v>
      </c>
      <c r="P19" s="21">
        <v>0.0</v>
      </c>
      <c r="Q19" s="23">
        <v>843.0</v>
      </c>
      <c r="R19" s="20">
        <f t="shared" si="2"/>
        <v>0.07035279554</v>
      </c>
      <c r="S19" s="20">
        <f t="shared" si="3"/>
        <v>0.2844027233</v>
      </c>
      <c r="T19" s="20">
        <f t="shared" si="4"/>
        <v>0.3092634619</v>
      </c>
      <c r="U19" s="20">
        <f t="shared" si="5"/>
        <v>0.1802145657</v>
      </c>
      <c r="V19" s="20">
        <f t="shared" si="6"/>
        <v>0.02300391995</v>
      </c>
      <c r="W19" s="20">
        <f t="shared" si="7"/>
        <v>0.04580152672</v>
      </c>
      <c r="X19" s="20">
        <f t="shared" si="8"/>
        <v>0</v>
      </c>
      <c r="Y19" s="24">
        <f t="shared" si="9"/>
        <v>0.08696100681</v>
      </c>
    </row>
    <row r="20">
      <c r="A20" s="17" t="s">
        <v>41</v>
      </c>
      <c r="B20" s="18" t="s">
        <v>47</v>
      </c>
      <c r="C20" s="17" t="s">
        <v>108</v>
      </c>
      <c r="D20" s="21">
        <v>3273.0</v>
      </c>
      <c r="E20" s="19"/>
      <c r="F20" s="20">
        <f t="shared" si="1"/>
        <v>0.454934311</v>
      </c>
      <c r="G20" s="21">
        <v>1489.0</v>
      </c>
      <c r="H20" s="21">
        <v>32.0</v>
      </c>
      <c r="I20" s="23">
        <v>4227.0</v>
      </c>
      <c r="J20" s="17">
        <v>348.0</v>
      </c>
      <c r="K20" s="21">
        <v>1332.0</v>
      </c>
      <c r="L20" s="21">
        <v>1010.0</v>
      </c>
      <c r="M20" s="21">
        <v>917.0</v>
      </c>
      <c r="N20" s="21">
        <v>150.0</v>
      </c>
      <c r="O20" s="21">
        <v>217.0</v>
      </c>
      <c r="P20" s="21">
        <v>12.0</v>
      </c>
      <c r="Q20" s="23">
        <v>241.0</v>
      </c>
      <c r="R20" s="20">
        <f t="shared" si="2"/>
        <v>0.08232789212</v>
      </c>
      <c r="S20" s="20">
        <f t="shared" si="3"/>
        <v>0.3151171043</v>
      </c>
      <c r="T20" s="20">
        <f t="shared" si="4"/>
        <v>0.2389401467</v>
      </c>
      <c r="U20" s="20">
        <f t="shared" si="5"/>
        <v>0.2169387272</v>
      </c>
      <c r="V20" s="20">
        <f t="shared" si="6"/>
        <v>0.0354861604</v>
      </c>
      <c r="W20" s="20">
        <f t="shared" si="7"/>
        <v>0.05133664537</v>
      </c>
      <c r="X20" s="20">
        <f t="shared" si="8"/>
        <v>0.002838892832</v>
      </c>
      <c r="Y20" s="24">
        <f t="shared" si="9"/>
        <v>0.05701443104</v>
      </c>
    </row>
    <row r="21">
      <c r="A21" s="17" t="s">
        <v>41</v>
      </c>
      <c r="B21" s="18" t="s">
        <v>48</v>
      </c>
      <c r="C21" s="17" t="s">
        <v>108</v>
      </c>
      <c r="D21" s="21">
        <v>5050.0</v>
      </c>
      <c r="E21" s="19"/>
      <c r="F21" s="20">
        <f t="shared" si="1"/>
        <v>0.4938613861</v>
      </c>
      <c r="G21" s="21">
        <v>2494.0</v>
      </c>
      <c r="H21" s="21">
        <v>28.0</v>
      </c>
      <c r="I21" s="23">
        <v>7080.0</v>
      </c>
      <c r="J21" s="17">
        <v>402.0</v>
      </c>
      <c r="K21" s="21">
        <v>3257.0</v>
      </c>
      <c r="L21" s="21">
        <v>1424.0</v>
      </c>
      <c r="M21" s="21">
        <v>1013.0</v>
      </c>
      <c r="N21" s="21">
        <v>161.0</v>
      </c>
      <c r="O21" s="21">
        <v>483.0</v>
      </c>
      <c r="P21" s="21">
        <v>0.0</v>
      </c>
      <c r="Q21" s="23">
        <v>340.0</v>
      </c>
      <c r="R21" s="20">
        <f t="shared" si="2"/>
        <v>0.05677966102</v>
      </c>
      <c r="S21" s="20">
        <f t="shared" si="3"/>
        <v>0.4600282486</v>
      </c>
      <c r="T21" s="20">
        <f t="shared" si="4"/>
        <v>0.2011299435</v>
      </c>
      <c r="U21" s="20">
        <f t="shared" si="5"/>
        <v>0.143079096</v>
      </c>
      <c r="V21" s="20">
        <f t="shared" si="6"/>
        <v>0.02274011299</v>
      </c>
      <c r="W21" s="20">
        <f t="shared" si="7"/>
        <v>0.06822033898</v>
      </c>
      <c r="X21" s="20">
        <f t="shared" si="8"/>
        <v>0</v>
      </c>
      <c r="Y21" s="24">
        <f t="shared" si="9"/>
        <v>0.04802259887</v>
      </c>
    </row>
    <row r="22">
      <c r="A22" s="17" t="s">
        <v>41</v>
      </c>
      <c r="B22" s="18" t="s">
        <v>49</v>
      </c>
      <c r="C22" s="17" t="s">
        <v>108</v>
      </c>
      <c r="D22" s="21">
        <v>7458.0</v>
      </c>
      <c r="E22" s="19"/>
      <c r="F22" s="20">
        <f t="shared" si="1"/>
        <v>0.4053365514</v>
      </c>
      <c r="G22" s="21">
        <v>3023.0</v>
      </c>
      <c r="H22" s="21">
        <v>77.0</v>
      </c>
      <c r="I22" s="23">
        <v>8442.0</v>
      </c>
      <c r="J22" s="17">
        <v>540.0</v>
      </c>
      <c r="K22" s="21">
        <v>3695.0</v>
      </c>
      <c r="L22" s="21">
        <v>1568.0</v>
      </c>
      <c r="M22" s="21">
        <v>1394.0</v>
      </c>
      <c r="N22" s="21">
        <v>168.0</v>
      </c>
      <c r="O22" s="21">
        <v>547.0</v>
      </c>
      <c r="P22" s="21">
        <v>0.0</v>
      </c>
      <c r="Q22" s="23">
        <v>530.0</v>
      </c>
      <c r="R22" s="20">
        <f t="shared" si="2"/>
        <v>0.06396588486</v>
      </c>
      <c r="S22" s="20">
        <f t="shared" si="3"/>
        <v>0.4376924899</v>
      </c>
      <c r="T22" s="20">
        <f t="shared" si="4"/>
        <v>0.1857379768</v>
      </c>
      <c r="U22" s="20">
        <f t="shared" si="5"/>
        <v>0.1651267472</v>
      </c>
      <c r="V22" s="20">
        <f t="shared" si="6"/>
        <v>0.01990049751</v>
      </c>
      <c r="W22" s="20">
        <f t="shared" si="7"/>
        <v>0.06479507226</v>
      </c>
      <c r="X22" s="20">
        <f t="shared" si="8"/>
        <v>0</v>
      </c>
      <c r="Y22" s="24">
        <f t="shared" si="9"/>
        <v>0.06278133144</v>
      </c>
    </row>
    <row r="23">
      <c r="A23" s="17" t="s">
        <v>41</v>
      </c>
      <c r="B23" s="18" t="s">
        <v>50</v>
      </c>
      <c r="C23" s="17" t="s">
        <v>108</v>
      </c>
      <c r="D23" s="21">
        <v>1395.0</v>
      </c>
      <c r="E23" s="19"/>
      <c r="F23" s="20">
        <f t="shared" si="1"/>
        <v>0.5154121864</v>
      </c>
      <c r="G23" s="21">
        <v>719.0</v>
      </c>
      <c r="H23" s="21">
        <v>10.0</v>
      </c>
      <c r="I23" s="23">
        <v>2048.0</v>
      </c>
      <c r="J23" s="17">
        <v>121.0</v>
      </c>
      <c r="K23" s="21">
        <v>853.0</v>
      </c>
      <c r="L23" s="21">
        <v>315.0</v>
      </c>
      <c r="M23" s="21">
        <v>361.0</v>
      </c>
      <c r="N23" s="21">
        <v>63.0</v>
      </c>
      <c r="O23" s="21">
        <v>223.0</v>
      </c>
      <c r="P23" s="21">
        <v>0.0</v>
      </c>
      <c r="Q23" s="23">
        <v>112.0</v>
      </c>
      <c r="R23" s="20">
        <f t="shared" si="2"/>
        <v>0.05908203125</v>
      </c>
      <c r="S23" s="20">
        <f t="shared" si="3"/>
        <v>0.4165039063</v>
      </c>
      <c r="T23" s="20">
        <f t="shared" si="4"/>
        <v>0.1538085938</v>
      </c>
      <c r="U23" s="20">
        <f t="shared" si="5"/>
        <v>0.1762695313</v>
      </c>
      <c r="V23" s="20">
        <f t="shared" si="6"/>
        <v>0.03076171875</v>
      </c>
      <c r="W23" s="20">
        <f t="shared" si="7"/>
        <v>0.1088867188</v>
      </c>
      <c r="X23" s="20">
        <f t="shared" si="8"/>
        <v>0</v>
      </c>
      <c r="Y23" s="24">
        <f t="shared" si="9"/>
        <v>0.0546875</v>
      </c>
    </row>
    <row r="24">
      <c r="A24" s="25" t="s">
        <v>41</v>
      </c>
      <c r="B24" s="26" t="s">
        <v>51</v>
      </c>
      <c r="C24" s="25" t="s">
        <v>108</v>
      </c>
      <c r="D24" s="29">
        <v>1744.0</v>
      </c>
      <c r="E24" s="27"/>
      <c r="F24" s="28">
        <f t="shared" si="1"/>
        <v>0.4225917431</v>
      </c>
      <c r="G24" s="29">
        <v>737.0</v>
      </c>
      <c r="H24" s="29">
        <v>23.0</v>
      </c>
      <c r="I24" s="31">
        <v>2080.0</v>
      </c>
      <c r="J24" s="25">
        <v>181.0</v>
      </c>
      <c r="K24" s="29">
        <v>954.0</v>
      </c>
      <c r="L24" s="29">
        <v>290.0</v>
      </c>
      <c r="M24" s="29">
        <v>331.0</v>
      </c>
      <c r="N24" s="29">
        <v>38.0</v>
      </c>
      <c r="O24" s="29">
        <v>108.0</v>
      </c>
      <c r="P24" s="29">
        <v>0.0</v>
      </c>
      <c r="Q24" s="31">
        <v>178.0</v>
      </c>
      <c r="R24" s="28">
        <f t="shared" si="2"/>
        <v>0.08701923077</v>
      </c>
      <c r="S24" s="28">
        <f t="shared" si="3"/>
        <v>0.4586538462</v>
      </c>
      <c r="T24" s="28">
        <f t="shared" si="4"/>
        <v>0.1394230769</v>
      </c>
      <c r="U24" s="28">
        <f t="shared" si="5"/>
        <v>0.1591346154</v>
      </c>
      <c r="V24" s="28">
        <f t="shared" si="6"/>
        <v>0.01826923077</v>
      </c>
      <c r="W24" s="28">
        <f t="shared" si="7"/>
        <v>0.05192307692</v>
      </c>
      <c r="X24" s="28">
        <f t="shared" si="8"/>
        <v>0</v>
      </c>
      <c r="Y24" s="32">
        <f t="shared" si="9"/>
        <v>0.08557692308</v>
      </c>
    </row>
    <row r="25">
      <c r="A25" s="9" t="s">
        <v>52</v>
      </c>
      <c r="B25" s="10" t="s">
        <v>53</v>
      </c>
      <c r="C25" s="9" t="s">
        <v>108</v>
      </c>
      <c r="D25" s="13">
        <v>15418.0</v>
      </c>
      <c r="E25" s="11"/>
      <c r="F25" s="12">
        <f t="shared" si="1"/>
        <v>0.4250227007</v>
      </c>
      <c r="G25" s="13">
        <v>6553.0</v>
      </c>
      <c r="H25" s="13">
        <v>121.0</v>
      </c>
      <c r="I25" s="15">
        <v>18881.0</v>
      </c>
      <c r="J25" s="9">
        <v>768.0</v>
      </c>
      <c r="K25" s="13">
        <v>3306.0</v>
      </c>
      <c r="L25" s="13">
        <v>4489.0</v>
      </c>
      <c r="M25" s="13">
        <v>3476.0</v>
      </c>
      <c r="N25" s="13">
        <v>517.0</v>
      </c>
      <c r="O25" s="13">
        <v>4627.0</v>
      </c>
      <c r="P25" s="13">
        <v>0.0</v>
      </c>
      <c r="Q25" s="15">
        <v>1698.0</v>
      </c>
      <c r="R25" s="12">
        <f t="shared" si="2"/>
        <v>0.04067581166</v>
      </c>
      <c r="S25" s="12">
        <f t="shared" si="3"/>
        <v>0.175096658</v>
      </c>
      <c r="T25" s="12">
        <f t="shared" si="4"/>
        <v>0.2377522377</v>
      </c>
      <c r="U25" s="12">
        <f t="shared" si="5"/>
        <v>0.1841004184</v>
      </c>
      <c r="V25" s="12">
        <f t="shared" si="6"/>
        <v>0.02738202426</v>
      </c>
      <c r="W25" s="12">
        <f t="shared" si="7"/>
        <v>0.2450611726</v>
      </c>
      <c r="X25" s="12">
        <f t="shared" si="8"/>
        <v>0</v>
      </c>
      <c r="Y25" s="16">
        <f t="shared" si="9"/>
        <v>0.08993167735</v>
      </c>
    </row>
    <row r="26">
      <c r="A26" s="17" t="s">
        <v>52</v>
      </c>
      <c r="B26" s="18" t="s">
        <v>54</v>
      </c>
      <c r="C26" s="17" t="s">
        <v>108</v>
      </c>
      <c r="D26" s="21">
        <v>12526.0</v>
      </c>
      <c r="E26" s="19"/>
      <c r="F26" s="20">
        <f t="shared" si="1"/>
        <v>0.4288679547</v>
      </c>
      <c r="G26" s="21">
        <v>5372.0</v>
      </c>
      <c r="H26" s="21">
        <v>89.0</v>
      </c>
      <c r="I26" s="23">
        <v>15400.0</v>
      </c>
      <c r="J26" s="17">
        <v>757.0</v>
      </c>
      <c r="K26" s="21">
        <v>3929.0</v>
      </c>
      <c r="L26" s="21">
        <v>3272.0</v>
      </c>
      <c r="M26" s="21">
        <v>2599.0</v>
      </c>
      <c r="N26" s="21">
        <v>476.0</v>
      </c>
      <c r="O26" s="21">
        <v>2707.0</v>
      </c>
      <c r="P26" s="21">
        <v>0.0</v>
      </c>
      <c r="Q26" s="23">
        <v>1660.0</v>
      </c>
      <c r="R26" s="20">
        <f t="shared" si="2"/>
        <v>0.04915584416</v>
      </c>
      <c r="S26" s="20">
        <f t="shared" si="3"/>
        <v>0.2551298701</v>
      </c>
      <c r="T26" s="20">
        <f t="shared" si="4"/>
        <v>0.2124675325</v>
      </c>
      <c r="U26" s="20">
        <f t="shared" si="5"/>
        <v>0.1687662338</v>
      </c>
      <c r="V26" s="20">
        <f t="shared" si="6"/>
        <v>0.03090909091</v>
      </c>
      <c r="W26" s="20">
        <f t="shared" si="7"/>
        <v>0.1757792208</v>
      </c>
      <c r="X26" s="20">
        <f t="shared" si="8"/>
        <v>0</v>
      </c>
      <c r="Y26" s="24">
        <f t="shared" si="9"/>
        <v>0.1077922078</v>
      </c>
    </row>
    <row r="27">
      <c r="A27" s="17" t="s">
        <v>52</v>
      </c>
      <c r="B27" s="18" t="s">
        <v>55</v>
      </c>
      <c r="C27" s="17" t="s">
        <v>108</v>
      </c>
      <c r="D27" s="21">
        <v>5153.0</v>
      </c>
      <c r="E27" s="19"/>
      <c r="F27" s="20">
        <f t="shared" si="1"/>
        <v>0.4896176984</v>
      </c>
      <c r="G27" s="21">
        <v>2523.0</v>
      </c>
      <c r="H27" s="21">
        <v>46.0</v>
      </c>
      <c r="I27" s="23">
        <v>7173.0</v>
      </c>
      <c r="J27" s="17">
        <v>391.0</v>
      </c>
      <c r="K27" s="21">
        <v>2080.0</v>
      </c>
      <c r="L27" s="21">
        <v>1952.0</v>
      </c>
      <c r="M27" s="21">
        <v>1264.0</v>
      </c>
      <c r="N27" s="21">
        <v>260.0</v>
      </c>
      <c r="O27" s="21">
        <v>565.0</v>
      </c>
      <c r="P27" s="21">
        <v>0.0</v>
      </c>
      <c r="Q27" s="23">
        <v>661.0</v>
      </c>
      <c r="R27" s="20">
        <f t="shared" si="2"/>
        <v>0.05450996794</v>
      </c>
      <c r="S27" s="20">
        <f t="shared" si="3"/>
        <v>0.2899763</v>
      </c>
      <c r="T27" s="20">
        <f t="shared" si="4"/>
        <v>0.2721316046</v>
      </c>
      <c r="U27" s="20">
        <f t="shared" si="5"/>
        <v>0.1762163669</v>
      </c>
      <c r="V27" s="20">
        <f t="shared" si="6"/>
        <v>0.0362470375</v>
      </c>
      <c r="W27" s="20">
        <f t="shared" si="7"/>
        <v>0.07876760072</v>
      </c>
      <c r="X27" s="20">
        <f t="shared" si="8"/>
        <v>0</v>
      </c>
      <c r="Y27" s="24">
        <f t="shared" si="9"/>
        <v>0.09215112226</v>
      </c>
    </row>
    <row r="28">
      <c r="A28" s="17" t="s">
        <v>52</v>
      </c>
      <c r="B28" s="18" t="s">
        <v>56</v>
      </c>
      <c r="C28" s="17" t="s">
        <v>108</v>
      </c>
      <c r="D28" s="21">
        <v>2964.0</v>
      </c>
      <c r="E28" s="19"/>
      <c r="F28" s="20">
        <f t="shared" si="1"/>
        <v>0.3890013495</v>
      </c>
      <c r="G28" s="21">
        <v>1153.0</v>
      </c>
      <c r="H28" s="21">
        <v>21.0</v>
      </c>
      <c r="I28" s="23">
        <v>3236.0</v>
      </c>
      <c r="J28" s="17">
        <v>233.0</v>
      </c>
      <c r="K28" s="21">
        <v>950.0</v>
      </c>
      <c r="L28" s="21">
        <v>808.0</v>
      </c>
      <c r="M28" s="21">
        <v>479.0</v>
      </c>
      <c r="N28" s="21">
        <v>136.0</v>
      </c>
      <c r="O28" s="21">
        <v>306.0</v>
      </c>
      <c r="P28" s="21">
        <v>0.0</v>
      </c>
      <c r="Q28" s="23">
        <v>324.0</v>
      </c>
      <c r="R28" s="20">
        <f t="shared" si="2"/>
        <v>0.07200247219</v>
      </c>
      <c r="S28" s="20">
        <f t="shared" si="3"/>
        <v>0.2935723115</v>
      </c>
      <c r="T28" s="20">
        <f t="shared" si="4"/>
        <v>0.2496909765</v>
      </c>
      <c r="U28" s="20">
        <f t="shared" si="5"/>
        <v>0.1480222497</v>
      </c>
      <c r="V28" s="20">
        <f t="shared" si="6"/>
        <v>0.04202719407</v>
      </c>
      <c r="W28" s="20">
        <f t="shared" si="7"/>
        <v>0.09456118665</v>
      </c>
      <c r="X28" s="20">
        <f t="shared" si="8"/>
        <v>0</v>
      </c>
      <c r="Y28" s="24">
        <f t="shared" si="9"/>
        <v>0.1001236094</v>
      </c>
    </row>
    <row r="29">
      <c r="A29" s="17" t="s">
        <v>52</v>
      </c>
      <c r="B29" s="18" t="s">
        <v>57</v>
      </c>
      <c r="C29" s="17" t="s">
        <v>108</v>
      </c>
      <c r="D29" s="21">
        <v>4432.0</v>
      </c>
      <c r="E29" s="19"/>
      <c r="F29" s="20">
        <f t="shared" si="1"/>
        <v>0.3966606498</v>
      </c>
      <c r="G29" s="21">
        <v>1758.0</v>
      </c>
      <c r="H29" s="21">
        <v>60.0</v>
      </c>
      <c r="I29" s="23">
        <v>4848.0</v>
      </c>
      <c r="J29" s="17">
        <v>410.0</v>
      </c>
      <c r="K29" s="21">
        <v>1561.0</v>
      </c>
      <c r="L29" s="21">
        <v>987.0</v>
      </c>
      <c r="M29" s="21">
        <v>875.0</v>
      </c>
      <c r="N29" s="21">
        <v>204.0</v>
      </c>
      <c r="O29" s="21">
        <v>267.0</v>
      </c>
      <c r="P29" s="21">
        <v>0.0</v>
      </c>
      <c r="Q29" s="23">
        <v>544.0</v>
      </c>
      <c r="R29" s="20">
        <f t="shared" si="2"/>
        <v>0.0845709571</v>
      </c>
      <c r="S29" s="20">
        <f t="shared" si="3"/>
        <v>0.3219884488</v>
      </c>
      <c r="T29" s="20">
        <f t="shared" si="4"/>
        <v>0.2035891089</v>
      </c>
      <c r="U29" s="20">
        <f t="shared" si="5"/>
        <v>0.1804867987</v>
      </c>
      <c r="V29" s="20">
        <f t="shared" si="6"/>
        <v>0.04207920792</v>
      </c>
      <c r="W29" s="20">
        <f t="shared" si="7"/>
        <v>0.05507425743</v>
      </c>
      <c r="X29" s="20">
        <f t="shared" si="8"/>
        <v>0</v>
      </c>
      <c r="Y29" s="24">
        <f t="shared" si="9"/>
        <v>0.1122112211</v>
      </c>
    </row>
    <row r="30">
      <c r="A30" s="25" t="s">
        <v>52</v>
      </c>
      <c r="B30" s="26" t="s">
        <v>58</v>
      </c>
      <c r="C30" s="25" t="s">
        <v>108</v>
      </c>
      <c r="D30" s="29">
        <v>5265.0</v>
      </c>
      <c r="E30" s="27"/>
      <c r="F30" s="28">
        <f t="shared" si="1"/>
        <v>0.4835707502</v>
      </c>
      <c r="G30" s="29">
        <v>2546.0</v>
      </c>
      <c r="H30" s="29">
        <v>34.0</v>
      </c>
      <c r="I30" s="31">
        <v>7365.0</v>
      </c>
      <c r="J30" s="25">
        <v>547.0</v>
      </c>
      <c r="K30" s="29">
        <v>2717.0</v>
      </c>
      <c r="L30" s="29">
        <v>1399.0</v>
      </c>
      <c r="M30" s="29">
        <v>1220.0</v>
      </c>
      <c r="N30" s="29">
        <v>262.0</v>
      </c>
      <c r="O30" s="29">
        <v>676.0</v>
      </c>
      <c r="P30" s="29">
        <v>0.0</v>
      </c>
      <c r="Q30" s="31">
        <v>544.0</v>
      </c>
      <c r="R30" s="28">
        <f t="shared" si="2"/>
        <v>0.07427019688</v>
      </c>
      <c r="S30" s="28">
        <f t="shared" si="3"/>
        <v>0.3689069925</v>
      </c>
      <c r="T30" s="28">
        <f t="shared" si="4"/>
        <v>0.1899524779</v>
      </c>
      <c r="U30" s="28">
        <f t="shared" si="5"/>
        <v>0.1656483367</v>
      </c>
      <c r="V30" s="28">
        <f t="shared" si="6"/>
        <v>0.0355736592</v>
      </c>
      <c r="W30" s="28">
        <f t="shared" si="7"/>
        <v>0.09178547183</v>
      </c>
      <c r="X30" s="28">
        <f t="shared" si="8"/>
        <v>0</v>
      </c>
      <c r="Y30" s="32">
        <f t="shared" si="9"/>
        <v>0.0738628649</v>
      </c>
    </row>
    <row r="31">
      <c r="A31" s="9" t="s">
        <v>59</v>
      </c>
      <c r="B31" s="10" t="s">
        <v>60</v>
      </c>
      <c r="C31" s="9" t="s">
        <v>108</v>
      </c>
      <c r="D31" s="13">
        <v>19501.0</v>
      </c>
      <c r="E31" s="11"/>
      <c r="F31" s="12">
        <f t="shared" si="1"/>
        <v>0.5369468232</v>
      </c>
      <c r="G31" s="13">
        <v>10471.0</v>
      </c>
      <c r="H31" s="13">
        <v>116.0</v>
      </c>
      <c r="I31" s="15">
        <v>30455.0</v>
      </c>
      <c r="J31" s="9">
        <v>872.0</v>
      </c>
      <c r="K31" s="13">
        <v>4276.0</v>
      </c>
      <c r="L31" s="13">
        <v>7291.0</v>
      </c>
      <c r="M31" s="13">
        <v>6044.0</v>
      </c>
      <c r="N31" s="13">
        <v>909.0</v>
      </c>
      <c r="O31" s="13">
        <v>8708.0</v>
      </c>
      <c r="P31" s="13">
        <v>814.0</v>
      </c>
      <c r="Q31" s="15">
        <v>1541.0</v>
      </c>
      <c r="R31" s="12">
        <f t="shared" si="2"/>
        <v>0.02863240847</v>
      </c>
      <c r="S31" s="12">
        <f t="shared" si="3"/>
        <v>0.1404038746</v>
      </c>
      <c r="T31" s="12">
        <f t="shared" si="4"/>
        <v>0.239402397</v>
      </c>
      <c r="U31" s="12">
        <f t="shared" si="5"/>
        <v>0.1984567395</v>
      </c>
      <c r="V31" s="12">
        <f t="shared" si="6"/>
        <v>0.02984731571</v>
      </c>
      <c r="W31" s="12">
        <f t="shared" si="7"/>
        <v>0.2859300607</v>
      </c>
      <c r="X31" s="12">
        <f t="shared" si="8"/>
        <v>0.02672795928</v>
      </c>
      <c r="Y31" s="16">
        <f t="shared" si="9"/>
        <v>0.05059924479</v>
      </c>
    </row>
    <row r="32">
      <c r="A32" s="17" t="s">
        <v>59</v>
      </c>
      <c r="B32" s="18" t="s">
        <v>61</v>
      </c>
      <c r="C32" s="17" t="s">
        <v>108</v>
      </c>
      <c r="D32" s="21">
        <v>14834.0</v>
      </c>
      <c r="E32" s="19"/>
      <c r="F32" s="20">
        <f t="shared" si="1"/>
        <v>0.5136173655</v>
      </c>
      <c r="G32" s="21">
        <v>7619.0</v>
      </c>
      <c r="H32" s="21">
        <v>104.0</v>
      </c>
      <c r="I32" s="23">
        <v>22063.0</v>
      </c>
      <c r="J32" s="17">
        <v>724.0</v>
      </c>
      <c r="K32" s="21">
        <v>3209.0</v>
      </c>
      <c r="L32" s="21">
        <v>7270.0</v>
      </c>
      <c r="M32" s="21">
        <v>3552.0</v>
      </c>
      <c r="N32" s="21">
        <v>349.0</v>
      </c>
      <c r="O32" s="21">
        <v>4657.0</v>
      </c>
      <c r="P32" s="21">
        <v>1218.0</v>
      </c>
      <c r="Q32" s="23">
        <v>1084.0</v>
      </c>
      <c r="R32" s="20">
        <f t="shared" si="2"/>
        <v>0.03281512034</v>
      </c>
      <c r="S32" s="20">
        <f t="shared" si="3"/>
        <v>0.1454471287</v>
      </c>
      <c r="T32" s="20">
        <f t="shared" si="4"/>
        <v>0.3295109459</v>
      </c>
      <c r="U32" s="20">
        <f t="shared" si="5"/>
        <v>0.1609935186</v>
      </c>
      <c r="V32" s="20">
        <f t="shared" si="6"/>
        <v>0.01581833839</v>
      </c>
      <c r="W32" s="20">
        <f t="shared" si="7"/>
        <v>0.2110773694</v>
      </c>
      <c r="X32" s="20">
        <f t="shared" si="8"/>
        <v>0.05520554775</v>
      </c>
      <c r="Y32" s="24">
        <f t="shared" si="9"/>
        <v>0.049132031</v>
      </c>
    </row>
    <row r="33">
      <c r="A33" s="17" t="s">
        <v>59</v>
      </c>
      <c r="B33" s="18" t="s">
        <v>62</v>
      </c>
      <c r="C33" s="17" t="s">
        <v>108</v>
      </c>
      <c r="D33" s="21">
        <v>4989.0</v>
      </c>
      <c r="E33" s="19"/>
      <c r="F33" s="20">
        <f t="shared" si="1"/>
        <v>0.5341751854</v>
      </c>
      <c r="G33" s="21">
        <v>2665.0</v>
      </c>
      <c r="H33" s="21">
        <v>25.0</v>
      </c>
      <c r="I33" s="23">
        <v>7673.0</v>
      </c>
      <c r="J33" s="17">
        <v>390.0</v>
      </c>
      <c r="K33" s="21">
        <v>2012.0</v>
      </c>
      <c r="L33" s="21">
        <v>1888.0</v>
      </c>
      <c r="M33" s="21">
        <v>1471.0</v>
      </c>
      <c r="N33" s="21">
        <v>290.0</v>
      </c>
      <c r="O33" s="21">
        <v>1060.0</v>
      </c>
      <c r="P33" s="21">
        <v>0.0</v>
      </c>
      <c r="Q33" s="23">
        <v>562.0</v>
      </c>
      <c r="R33" s="20">
        <f t="shared" si="2"/>
        <v>0.05082757722</v>
      </c>
      <c r="S33" s="20">
        <f t="shared" si="3"/>
        <v>0.2622181676</v>
      </c>
      <c r="T33" s="20">
        <f t="shared" si="4"/>
        <v>0.2460576046</v>
      </c>
      <c r="U33" s="20">
        <f t="shared" si="5"/>
        <v>0.1917111951</v>
      </c>
      <c r="V33" s="20">
        <f t="shared" si="6"/>
        <v>0.03779486511</v>
      </c>
      <c r="W33" s="20">
        <f t="shared" si="7"/>
        <v>0.1381467483</v>
      </c>
      <c r="X33" s="20">
        <f t="shared" si="8"/>
        <v>0</v>
      </c>
      <c r="Y33" s="24">
        <f t="shared" si="9"/>
        <v>0.07324384204</v>
      </c>
    </row>
    <row r="34">
      <c r="A34" s="17" t="s">
        <v>59</v>
      </c>
      <c r="B34" s="18" t="s">
        <v>63</v>
      </c>
      <c r="C34" s="17" t="s">
        <v>108</v>
      </c>
      <c r="D34" s="21">
        <v>8913.0</v>
      </c>
      <c r="E34" s="19"/>
      <c r="F34" s="20">
        <f t="shared" si="1"/>
        <v>0.3940311904</v>
      </c>
      <c r="G34" s="21">
        <v>3512.0</v>
      </c>
      <c r="H34" s="21">
        <v>75.0</v>
      </c>
      <c r="I34" s="23">
        <v>9974.0</v>
      </c>
      <c r="J34" s="17">
        <v>545.0</v>
      </c>
      <c r="K34" s="21">
        <v>2314.0</v>
      </c>
      <c r="L34" s="21">
        <v>2808.0</v>
      </c>
      <c r="M34" s="21">
        <v>2399.0</v>
      </c>
      <c r="N34" s="21">
        <v>198.0</v>
      </c>
      <c r="O34" s="21">
        <v>943.0</v>
      </c>
      <c r="P34" s="21">
        <v>116.0</v>
      </c>
      <c r="Q34" s="23">
        <v>651.0</v>
      </c>
      <c r="R34" s="20">
        <f t="shared" si="2"/>
        <v>0.05464206938</v>
      </c>
      <c r="S34" s="20">
        <f t="shared" si="3"/>
        <v>0.2320032083</v>
      </c>
      <c r="T34" s="20">
        <f t="shared" si="4"/>
        <v>0.2815319832</v>
      </c>
      <c r="U34" s="20">
        <f t="shared" si="5"/>
        <v>0.240525366</v>
      </c>
      <c r="V34" s="20">
        <f t="shared" si="6"/>
        <v>0.0198516142</v>
      </c>
      <c r="W34" s="20">
        <f t="shared" si="7"/>
        <v>0.09454581913</v>
      </c>
      <c r="X34" s="20">
        <f t="shared" si="8"/>
        <v>0.01163023862</v>
      </c>
      <c r="Y34" s="24">
        <f t="shared" si="9"/>
        <v>0.06526970122</v>
      </c>
    </row>
    <row r="35">
      <c r="A35" s="25" t="s">
        <v>59</v>
      </c>
      <c r="B35" s="26" t="s">
        <v>64</v>
      </c>
      <c r="C35" s="25" t="s">
        <v>108</v>
      </c>
      <c r="D35" s="29">
        <v>3816.0</v>
      </c>
      <c r="E35" s="27"/>
      <c r="F35" s="28">
        <f t="shared" si="1"/>
        <v>0.3815513627</v>
      </c>
      <c r="G35" s="29">
        <v>1456.0</v>
      </c>
      <c r="H35" s="29">
        <v>18.0</v>
      </c>
      <c r="I35" s="31">
        <v>4187.0</v>
      </c>
      <c r="J35" s="25">
        <v>272.0</v>
      </c>
      <c r="K35" s="29">
        <v>1159.0</v>
      </c>
      <c r="L35" s="29">
        <v>914.0</v>
      </c>
      <c r="M35" s="29">
        <v>832.0</v>
      </c>
      <c r="N35" s="29">
        <v>118.0</v>
      </c>
      <c r="O35" s="29">
        <v>558.0</v>
      </c>
      <c r="P35" s="29">
        <v>56.0</v>
      </c>
      <c r="Q35" s="31">
        <v>278.0</v>
      </c>
      <c r="R35" s="28">
        <f t="shared" si="2"/>
        <v>0.06496298065</v>
      </c>
      <c r="S35" s="28">
        <f t="shared" si="3"/>
        <v>0.2768091712</v>
      </c>
      <c r="T35" s="28">
        <f t="shared" si="4"/>
        <v>0.2182947218</v>
      </c>
      <c r="U35" s="28">
        <f t="shared" si="5"/>
        <v>0.1987102938</v>
      </c>
      <c r="V35" s="28">
        <f t="shared" si="6"/>
        <v>0.02818246955</v>
      </c>
      <c r="W35" s="28">
        <f t="shared" si="7"/>
        <v>0.1332696441</v>
      </c>
      <c r="X35" s="28">
        <f t="shared" si="8"/>
        <v>0.01337473131</v>
      </c>
      <c r="Y35" s="32">
        <f t="shared" si="9"/>
        <v>0.06639598758</v>
      </c>
    </row>
    <row r="36">
      <c r="A36" s="9" t="s">
        <v>65</v>
      </c>
      <c r="B36" s="10" t="s">
        <v>66</v>
      </c>
      <c r="C36" s="9" t="s">
        <v>108</v>
      </c>
      <c r="D36" s="13">
        <v>9434.0</v>
      </c>
      <c r="E36" s="11"/>
      <c r="F36" s="12">
        <f t="shared" si="1"/>
        <v>0.583739665</v>
      </c>
      <c r="G36" s="13">
        <v>5507.0</v>
      </c>
      <c r="H36" s="13">
        <v>56.0</v>
      </c>
      <c r="I36" s="15">
        <v>16152.0</v>
      </c>
      <c r="J36" s="9">
        <v>377.0</v>
      </c>
      <c r="K36" s="13">
        <v>2930.0</v>
      </c>
      <c r="L36" s="13">
        <v>3799.0</v>
      </c>
      <c r="M36" s="13">
        <v>3197.0</v>
      </c>
      <c r="N36" s="13">
        <v>437.0</v>
      </c>
      <c r="O36" s="13">
        <v>4129.0</v>
      </c>
      <c r="P36" s="13">
        <v>430.0</v>
      </c>
      <c r="Q36" s="15">
        <v>853.0</v>
      </c>
      <c r="R36" s="12">
        <f t="shared" si="2"/>
        <v>0.02334076275</v>
      </c>
      <c r="S36" s="12">
        <f t="shared" si="3"/>
        <v>0.181401684</v>
      </c>
      <c r="T36" s="12">
        <f t="shared" si="4"/>
        <v>0.2352030708</v>
      </c>
      <c r="U36" s="12">
        <f t="shared" si="5"/>
        <v>0.1979321446</v>
      </c>
      <c r="V36" s="12">
        <f t="shared" si="6"/>
        <v>0.02705547301</v>
      </c>
      <c r="W36" s="12">
        <f t="shared" si="7"/>
        <v>0.2556339772</v>
      </c>
      <c r="X36" s="12">
        <f t="shared" si="8"/>
        <v>0.02662209014</v>
      </c>
      <c r="Y36" s="16">
        <f t="shared" si="9"/>
        <v>0.05281079742</v>
      </c>
    </row>
    <row r="37">
      <c r="A37" s="17" t="s">
        <v>65</v>
      </c>
      <c r="B37" s="18" t="s">
        <v>67</v>
      </c>
      <c r="C37" s="17" t="s">
        <v>108</v>
      </c>
      <c r="D37" s="21">
        <v>11453.0</v>
      </c>
      <c r="E37" s="19"/>
      <c r="F37" s="20">
        <f t="shared" si="1"/>
        <v>0.4328996769</v>
      </c>
      <c r="G37" s="21">
        <v>4958.0</v>
      </c>
      <c r="H37" s="21">
        <v>50.0</v>
      </c>
      <c r="I37" s="23">
        <v>14390.0</v>
      </c>
      <c r="J37" s="17">
        <v>597.0</v>
      </c>
      <c r="K37" s="21">
        <v>2394.0</v>
      </c>
      <c r="L37" s="21">
        <v>3600.0</v>
      </c>
      <c r="M37" s="21">
        <v>2669.0</v>
      </c>
      <c r="N37" s="21">
        <v>370.0</v>
      </c>
      <c r="O37" s="21">
        <v>2962.0</v>
      </c>
      <c r="P37" s="21">
        <v>812.0</v>
      </c>
      <c r="Q37" s="23">
        <v>986.0</v>
      </c>
      <c r="R37" s="20">
        <f t="shared" si="2"/>
        <v>0.04148714385</v>
      </c>
      <c r="S37" s="20">
        <f t="shared" si="3"/>
        <v>0.1663655316</v>
      </c>
      <c r="T37" s="20">
        <f t="shared" si="4"/>
        <v>0.2501737318</v>
      </c>
      <c r="U37" s="20">
        <f t="shared" si="5"/>
        <v>0.185476025</v>
      </c>
      <c r="V37" s="20">
        <f t="shared" si="6"/>
        <v>0.02571230021</v>
      </c>
      <c r="W37" s="20">
        <f t="shared" si="7"/>
        <v>0.2058373871</v>
      </c>
      <c r="X37" s="20">
        <f t="shared" si="8"/>
        <v>0.05642807505</v>
      </c>
      <c r="Y37" s="24">
        <f t="shared" si="9"/>
        <v>0.06851980542</v>
      </c>
    </row>
    <row r="38">
      <c r="A38" s="17" t="s">
        <v>65</v>
      </c>
      <c r="B38" s="18" t="s">
        <v>68</v>
      </c>
      <c r="C38" s="17" t="s">
        <v>108</v>
      </c>
      <c r="D38" s="21">
        <v>7466.0</v>
      </c>
      <c r="E38" s="19"/>
      <c r="F38" s="20">
        <f t="shared" si="1"/>
        <v>0.3321725154</v>
      </c>
      <c r="G38" s="21">
        <v>2480.0</v>
      </c>
      <c r="H38" s="21">
        <v>50.0</v>
      </c>
      <c r="I38" s="23">
        <v>7015.0</v>
      </c>
      <c r="J38" s="17">
        <v>437.0</v>
      </c>
      <c r="K38" s="21">
        <v>1452.0</v>
      </c>
      <c r="L38" s="21">
        <v>1991.0</v>
      </c>
      <c r="M38" s="21">
        <v>1384.0</v>
      </c>
      <c r="N38" s="21">
        <v>151.0</v>
      </c>
      <c r="O38" s="21">
        <v>798.0</v>
      </c>
      <c r="P38" s="21">
        <v>208.0</v>
      </c>
      <c r="Q38" s="23">
        <v>594.0</v>
      </c>
      <c r="R38" s="20">
        <f t="shared" si="2"/>
        <v>0.06229508197</v>
      </c>
      <c r="S38" s="20">
        <f t="shared" si="3"/>
        <v>0.2069850321</v>
      </c>
      <c r="T38" s="20">
        <f t="shared" si="4"/>
        <v>0.2838203849</v>
      </c>
      <c r="U38" s="20">
        <f t="shared" si="5"/>
        <v>0.1972915182</v>
      </c>
      <c r="V38" s="20">
        <f t="shared" si="6"/>
        <v>0.02152530292</v>
      </c>
      <c r="W38" s="20">
        <f t="shared" si="7"/>
        <v>0.1137562366</v>
      </c>
      <c r="X38" s="20">
        <f t="shared" si="8"/>
        <v>0.0296507484</v>
      </c>
      <c r="Y38" s="24">
        <f t="shared" si="9"/>
        <v>0.08467569494</v>
      </c>
    </row>
    <row r="39">
      <c r="A39" s="17" t="s">
        <v>65</v>
      </c>
      <c r="B39" s="18" t="s">
        <v>69</v>
      </c>
      <c r="C39" s="17" t="s">
        <v>108</v>
      </c>
      <c r="D39" s="21">
        <v>7852.0</v>
      </c>
      <c r="E39" s="19"/>
      <c r="F39" s="20">
        <f t="shared" si="1"/>
        <v>0.414289353</v>
      </c>
      <c r="G39" s="21">
        <v>3253.0</v>
      </c>
      <c r="H39" s="21">
        <v>59.0</v>
      </c>
      <c r="I39" s="23">
        <v>9257.0</v>
      </c>
      <c r="J39" s="17">
        <v>731.0</v>
      </c>
      <c r="K39" s="21">
        <v>2785.0</v>
      </c>
      <c r="L39" s="21">
        <v>2338.0</v>
      </c>
      <c r="M39" s="21">
        <v>1923.0</v>
      </c>
      <c r="N39" s="21">
        <v>239.0</v>
      </c>
      <c r="O39" s="21">
        <v>689.0</v>
      </c>
      <c r="P39" s="21">
        <v>85.0</v>
      </c>
      <c r="Q39" s="23">
        <v>467.0</v>
      </c>
      <c r="R39" s="20">
        <f t="shared" si="2"/>
        <v>0.07896726801</v>
      </c>
      <c r="S39" s="20">
        <f t="shared" si="3"/>
        <v>0.3008534082</v>
      </c>
      <c r="T39" s="20">
        <f t="shared" si="4"/>
        <v>0.252565626</v>
      </c>
      <c r="U39" s="20">
        <f t="shared" si="5"/>
        <v>0.2077346873</v>
      </c>
      <c r="V39" s="20">
        <f t="shared" si="6"/>
        <v>0.02581829967</v>
      </c>
      <c r="W39" s="20">
        <f t="shared" si="7"/>
        <v>0.07443016096</v>
      </c>
      <c r="X39" s="20">
        <f t="shared" si="8"/>
        <v>0.009182240467</v>
      </c>
      <c r="Y39" s="24">
        <f t="shared" si="9"/>
        <v>0.05044830939</v>
      </c>
    </row>
    <row r="40">
      <c r="A40" s="17" t="s">
        <v>65</v>
      </c>
      <c r="B40" s="18" t="s">
        <v>70</v>
      </c>
      <c r="C40" s="17" t="s">
        <v>108</v>
      </c>
      <c r="D40" s="21">
        <v>4335.0</v>
      </c>
      <c r="E40" s="19"/>
      <c r="F40" s="20">
        <f t="shared" si="1"/>
        <v>0.4662053057</v>
      </c>
      <c r="G40" s="21">
        <v>2021.0</v>
      </c>
      <c r="H40" s="21">
        <v>25.0</v>
      </c>
      <c r="I40" s="23">
        <v>5884.0</v>
      </c>
      <c r="J40" s="17">
        <v>423.0</v>
      </c>
      <c r="K40" s="21">
        <v>2018.0</v>
      </c>
      <c r="L40" s="21">
        <v>1402.0</v>
      </c>
      <c r="M40" s="21">
        <v>764.0</v>
      </c>
      <c r="N40" s="21">
        <v>356.0</v>
      </c>
      <c r="O40" s="21">
        <v>608.0</v>
      </c>
      <c r="P40" s="21">
        <v>59.0</v>
      </c>
      <c r="Q40" s="23">
        <v>254.0</v>
      </c>
      <c r="R40" s="20">
        <f t="shared" si="2"/>
        <v>0.07188987084</v>
      </c>
      <c r="S40" s="20">
        <f t="shared" si="3"/>
        <v>0.3429639701</v>
      </c>
      <c r="T40" s="20">
        <f t="shared" si="4"/>
        <v>0.2382732835</v>
      </c>
      <c r="U40" s="20">
        <f t="shared" si="5"/>
        <v>0.1298436438</v>
      </c>
      <c r="V40" s="20">
        <f t="shared" si="6"/>
        <v>0.06050305914</v>
      </c>
      <c r="W40" s="20">
        <f t="shared" si="7"/>
        <v>0.1033310673</v>
      </c>
      <c r="X40" s="20">
        <f t="shared" si="8"/>
        <v>0.01002719239</v>
      </c>
      <c r="Y40" s="24">
        <f t="shared" si="9"/>
        <v>0.04316791298</v>
      </c>
    </row>
    <row r="41">
      <c r="A41" s="25" t="s">
        <v>65</v>
      </c>
      <c r="B41" s="26" t="s">
        <v>71</v>
      </c>
      <c r="C41" s="25" t="s">
        <v>108</v>
      </c>
      <c r="D41" s="29">
        <v>1106.0</v>
      </c>
      <c r="E41" s="27"/>
      <c r="F41" s="28">
        <f t="shared" si="1"/>
        <v>0.452079566</v>
      </c>
      <c r="G41" s="29">
        <v>500.0</v>
      </c>
      <c r="H41" s="29">
        <v>17.0</v>
      </c>
      <c r="I41" s="31">
        <v>1397.0</v>
      </c>
      <c r="J41" s="25">
        <v>122.0</v>
      </c>
      <c r="K41" s="29">
        <v>662.0</v>
      </c>
      <c r="L41" s="29">
        <v>279.0</v>
      </c>
      <c r="M41" s="29">
        <v>136.0</v>
      </c>
      <c r="N41" s="29">
        <v>72.0</v>
      </c>
      <c r="O41" s="29">
        <v>59.0</v>
      </c>
      <c r="P41" s="29">
        <v>15.0</v>
      </c>
      <c r="Q41" s="31">
        <v>52.0</v>
      </c>
      <c r="R41" s="28">
        <f t="shared" si="2"/>
        <v>0.08732999284</v>
      </c>
      <c r="S41" s="28">
        <f t="shared" si="3"/>
        <v>0.4738725841</v>
      </c>
      <c r="T41" s="28">
        <f t="shared" si="4"/>
        <v>0.1997136722</v>
      </c>
      <c r="U41" s="28">
        <f t="shared" si="5"/>
        <v>0.09735146743</v>
      </c>
      <c r="V41" s="28">
        <f t="shared" si="6"/>
        <v>0.05153901217</v>
      </c>
      <c r="W41" s="28">
        <f t="shared" si="7"/>
        <v>0.04223335719</v>
      </c>
      <c r="X41" s="28">
        <f t="shared" si="8"/>
        <v>0.0107372942</v>
      </c>
      <c r="Y41" s="32">
        <f t="shared" si="9"/>
        <v>0.0372226199</v>
      </c>
    </row>
    <row r="42">
      <c r="A42" s="9" t="s">
        <v>72</v>
      </c>
      <c r="B42" s="10" t="s">
        <v>73</v>
      </c>
      <c r="C42" s="9" t="s">
        <v>108</v>
      </c>
      <c r="D42" s="13">
        <v>3502.0</v>
      </c>
      <c r="E42" s="11"/>
      <c r="F42" s="12">
        <f t="shared" si="1"/>
        <v>0.3549400343</v>
      </c>
      <c r="G42" s="13">
        <v>1243.0</v>
      </c>
      <c r="H42" s="13">
        <v>15.0</v>
      </c>
      <c r="I42" s="15">
        <v>3522.0</v>
      </c>
      <c r="J42" s="9">
        <v>301.0</v>
      </c>
      <c r="K42" s="13">
        <v>755.0</v>
      </c>
      <c r="L42" s="13">
        <v>1177.0</v>
      </c>
      <c r="M42" s="13">
        <v>695.0</v>
      </c>
      <c r="N42" s="13">
        <v>131.0</v>
      </c>
      <c r="O42" s="13">
        <v>220.0</v>
      </c>
      <c r="P42" s="13">
        <v>0.0</v>
      </c>
      <c r="Q42" s="15">
        <v>243.0</v>
      </c>
      <c r="R42" s="12">
        <f t="shared" si="2"/>
        <v>0.08546280522</v>
      </c>
      <c r="S42" s="12">
        <f t="shared" si="3"/>
        <v>0.214366837</v>
      </c>
      <c r="T42" s="12">
        <f t="shared" si="4"/>
        <v>0.3341851221</v>
      </c>
      <c r="U42" s="12">
        <f t="shared" si="5"/>
        <v>0.1973310619</v>
      </c>
      <c r="V42" s="12">
        <f t="shared" si="6"/>
        <v>0.0371947757</v>
      </c>
      <c r="W42" s="12">
        <f t="shared" si="7"/>
        <v>0.0624645088</v>
      </c>
      <c r="X42" s="12">
        <f t="shared" si="8"/>
        <v>0</v>
      </c>
      <c r="Y42" s="16">
        <f t="shared" si="9"/>
        <v>0.06899488927</v>
      </c>
    </row>
    <row r="43">
      <c r="A43" s="17" t="s">
        <v>72</v>
      </c>
      <c r="B43" s="18" t="s">
        <v>74</v>
      </c>
      <c r="C43" s="17" t="s">
        <v>108</v>
      </c>
      <c r="D43" s="21">
        <v>6526.0</v>
      </c>
      <c r="E43" s="19"/>
      <c r="F43" s="20">
        <f t="shared" si="1"/>
        <v>0.3830830524</v>
      </c>
      <c r="G43" s="21">
        <v>2500.0</v>
      </c>
      <c r="H43" s="21">
        <v>55.0</v>
      </c>
      <c r="I43" s="23">
        <v>7043.0</v>
      </c>
      <c r="J43" s="17">
        <v>459.0</v>
      </c>
      <c r="K43" s="21">
        <v>1579.0</v>
      </c>
      <c r="L43" s="21">
        <v>2597.0</v>
      </c>
      <c r="M43" s="21">
        <v>1440.0</v>
      </c>
      <c r="N43" s="21">
        <v>235.0</v>
      </c>
      <c r="O43" s="21">
        <v>401.0</v>
      </c>
      <c r="P43" s="21">
        <v>0.0</v>
      </c>
      <c r="Q43" s="23">
        <v>332.0</v>
      </c>
      <c r="R43" s="20">
        <f t="shared" si="2"/>
        <v>0.06517109186</v>
      </c>
      <c r="S43" s="20">
        <f t="shared" si="3"/>
        <v>0.2241942354</v>
      </c>
      <c r="T43" s="20">
        <f t="shared" si="4"/>
        <v>0.3687349141</v>
      </c>
      <c r="U43" s="20">
        <f t="shared" si="5"/>
        <v>0.2044583274</v>
      </c>
      <c r="V43" s="20">
        <f t="shared" si="6"/>
        <v>0.03336646315</v>
      </c>
      <c r="W43" s="20">
        <f t="shared" si="7"/>
        <v>0.05693596479</v>
      </c>
      <c r="X43" s="20">
        <f t="shared" si="8"/>
        <v>0</v>
      </c>
      <c r="Y43" s="24">
        <f t="shared" si="9"/>
        <v>0.04713900327</v>
      </c>
    </row>
    <row r="44">
      <c r="A44" s="17" t="s">
        <v>72</v>
      </c>
      <c r="B44" s="18" t="s">
        <v>75</v>
      </c>
      <c r="C44" s="17" t="s">
        <v>108</v>
      </c>
      <c r="D44" s="21">
        <v>9553.0</v>
      </c>
      <c r="E44" s="19"/>
      <c r="F44" s="20">
        <f t="shared" si="1"/>
        <v>0.3331937611</v>
      </c>
      <c r="G44" s="21">
        <v>3183.0</v>
      </c>
      <c r="H44" s="21">
        <v>76.0</v>
      </c>
      <c r="I44" s="23">
        <v>8952.0</v>
      </c>
      <c r="J44" s="17">
        <v>662.0</v>
      </c>
      <c r="K44" s="21">
        <v>1936.0</v>
      </c>
      <c r="L44" s="21">
        <v>3236.0</v>
      </c>
      <c r="M44" s="21">
        <v>1759.0</v>
      </c>
      <c r="N44" s="21">
        <v>368.0</v>
      </c>
      <c r="O44" s="21">
        <v>521.0</v>
      </c>
      <c r="P44" s="21">
        <v>0.0</v>
      </c>
      <c r="Q44" s="23">
        <v>470.0</v>
      </c>
      <c r="R44" s="20">
        <f t="shared" si="2"/>
        <v>0.07394995532</v>
      </c>
      <c r="S44" s="20">
        <f t="shared" si="3"/>
        <v>0.2162645219</v>
      </c>
      <c r="T44" s="20">
        <f t="shared" si="4"/>
        <v>0.3614834674</v>
      </c>
      <c r="U44" s="20">
        <f t="shared" si="5"/>
        <v>0.1964924039</v>
      </c>
      <c r="V44" s="20">
        <f t="shared" si="6"/>
        <v>0.04110813226</v>
      </c>
      <c r="W44" s="20">
        <f t="shared" si="7"/>
        <v>0.05819928508</v>
      </c>
      <c r="X44" s="20">
        <f t="shared" si="8"/>
        <v>0</v>
      </c>
      <c r="Y44" s="24">
        <f t="shared" si="9"/>
        <v>0.05250223414</v>
      </c>
    </row>
    <row r="45">
      <c r="A45" s="17" t="s">
        <v>72</v>
      </c>
      <c r="B45" s="18" t="s">
        <v>76</v>
      </c>
      <c r="C45" s="17" t="s">
        <v>108</v>
      </c>
      <c r="D45" s="21">
        <v>3355.0</v>
      </c>
      <c r="E45" s="19"/>
      <c r="F45" s="20">
        <f t="shared" si="1"/>
        <v>0.4742175857</v>
      </c>
      <c r="G45" s="21">
        <v>1591.0</v>
      </c>
      <c r="H45" s="21">
        <v>24.0</v>
      </c>
      <c r="I45" s="23">
        <v>4514.0</v>
      </c>
      <c r="J45" s="17">
        <v>375.0</v>
      </c>
      <c r="K45" s="21">
        <v>1563.0</v>
      </c>
      <c r="L45" s="21">
        <v>1149.0</v>
      </c>
      <c r="M45" s="21">
        <v>761.0</v>
      </c>
      <c r="N45" s="21">
        <v>152.0</v>
      </c>
      <c r="O45" s="21">
        <v>303.0</v>
      </c>
      <c r="P45" s="21">
        <v>45.0</v>
      </c>
      <c r="Q45" s="23">
        <v>166.0</v>
      </c>
      <c r="R45" s="20">
        <f t="shared" si="2"/>
        <v>0.08307487816</v>
      </c>
      <c r="S45" s="20">
        <f t="shared" si="3"/>
        <v>0.3462560922</v>
      </c>
      <c r="T45" s="20">
        <f t="shared" si="4"/>
        <v>0.2545414267</v>
      </c>
      <c r="U45" s="20">
        <f t="shared" si="5"/>
        <v>0.1685866194</v>
      </c>
      <c r="V45" s="20">
        <f t="shared" si="6"/>
        <v>0.03367301728</v>
      </c>
      <c r="W45" s="20">
        <f t="shared" si="7"/>
        <v>0.06712450155</v>
      </c>
      <c r="X45" s="20">
        <f t="shared" si="8"/>
        <v>0.009968985379</v>
      </c>
      <c r="Y45" s="24">
        <f t="shared" si="9"/>
        <v>0.0367744794</v>
      </c>
    </row>
    <row r="46">
      <c r="A46" s="17" t="s">
        <v>72</v>
      </c>
      <c r="B46" s="18" t="s">
        <v>77</v>
      </c>
      <c r="C46" s="17" t="s">
        <v>108</v>
      </c>
      <c r="D46" s="21">
        <v>10171.0</v>
      </c>
      <c r="E46" s="19"/>
      <c r="F46" s="20">
        <f t="shared" si="1"/>
        <v>0.3469668666</v>
      </c>
      <c r="G46" s="21">
        <v>3529.0</v>
      </c>
      <c r="H46" s="21">
        <v>77.0</v>
      </c>
      <c r="I46" s="23">
        <v>9410.0</v>
      </c>
      <c r="J46" s="17">
        <v>1007.0</v>
      </c>
      <c r="K46" s="21">
        <v>2159.0</v>
      </c>
      <c r="L46" s="21">
        <v>3028.0</v>
      </c>
      <c r="M46" s="21">
        <v>1766.0</v>
      </c>
      <c r="N46" s="21">
        <v>283.0</v>
      </c>
      <c r="O46" s="21">
        <v>566.0</v>
      </c>
      <c r="P46" s="21">
        <v>0.0</v>
      </c>
      <c r="Q46" s="23">
        <v>601.0</v>
      </c>
      <c r="R46" s="20">
        <f t="shared" si="2"/>
        <v>0.1070138151</v>
      </c>
      <c r="S46" s="20">
        <f t="shared" si="3"/>
        <v>0.2294367694</v>
      </c>
      <c r="T46" s="20">
        <f t="shared" si="4"/>
        <v>0.3217853348</v>
      </c>
      <c r="U46" s="20">
        <f t="shared" si="5"/>
        <v>0.1876726886</v>
      </c>
      <c r="V46" s="20">
        <f t="shared" si="6"/>
        <v>0.03007438895</v>
      </c>
      <c r="W46" s="20">
        <f t="shared" si="7"/>
        <v>0.0601487779</v>
      </c>
      <c r="X46" s="20">
        <f t="shared" si="8"/>
        <v>0</v>
      </c>
      <c r="Y46" s="24">
        <f t="shared" si="9"/>
        <v>0.06386822529</v>
      </c>
    </row>
    <row r="47">
      <c r="A47" s="17" t="s">
        <v>72</v>
      </c>
      <c r="B47" s="18" t="s">
        <v>78</v>
      </c>
      <c r="C47" s="17" t="s">
        <v>108</v>
      </c>
      <c r="D47" s="21">
        <v>6441.0</v>
      </c>
      <c r="E47" s="19"/>
      <c r="F47" s="20">
        <f t="shared" si="1"/>
        <v>0.2925011644</v>
      </c>
      <c r="G47" s="21">
        <v>1884.0</v>
      </c>
      <c r="H47" s="21">
        <v>46.0</v>
      </c>
      <c r="I47" s="23">
        <v>5274.0</v>
      </c>
      <c r="J47" s="17">
        <v>465.0</v>
      </c>
      <c r="K47" s="21">
        <v>1163.0</v>
      </c>
      <c r="L47" s="21">
        <v>1930.0</v>
      </c>
      <c r="M47" s="21">
        <v>845.0</v>
      </c>
      <c r="N47" s="21">
        <v>144.0</v>
      </c>
      <c r="O47" s="21">
        <v>369.0</v>
      </c>
      <c r="P47" s="21">
        <v>0.0</v>
      </c>
      <c r="Q47" s="23">
        <v>358.0</v>
      </c>
      <c r="R47" s="20">
        <f t="shared" si="2"/>
        <v>0.08816837315</v>
      </c>
      <c r="S47" s="20">
        <f t="shared" si="3"/>
        <v>0.2205157376</v>
      </c>
      <c r="T47" s="20">
        <f t="shared" si="4"/>
        <v>0.3659461509</v>
      </c>
      <c r="U47" s="20">
        <f t="shared" si="5"/>
        <v>0.1602199469</v>
      </c>
      <c r="V47" s="20">
        <f t="shared" si="6"/>
        <v>0.02730375427</v>
      </c>
      <c r="W47" s="20">
        <f t="shared" si="7"/>
        <v>0.06996587031</v>
      </c>
      <c r="X47" s="20">
        <f t="shared" si="8"/>
        <v>0</v>
      </c>
      <c r="Y47" s="24">
        <f t="shared" si="9"/>
        <v>0.06788016686</v>
      </c>
    </row>
    <row r="48">
      <c r="A48" s="25" t="s">
        <v>72</v>
      </c>
      <c r="B48" s="26" t="s">
        <v>79</v>
      </c>
      <c r="C48" s="25" t="s">
        <v>108</v>
      </c>
      <c r="D48" s="29">
        <v>1647.0</v>
      </c>
      <c r="E48" s="27"/>
      <c r="F48" s="28">
        <f t="shared" si="1"/>
        <v>0.4687310261</v>
      </c>
      <c r="G48" s="29">
        <v>772.0</v>
      </c>
      <c r="H48" s="29">
        <v>12.0</v>
      </c>
      <c r="I48" s="31">
        <v>2169.0</v>
      </c>
      <c r="J48" s="25">
        <v>171.0</v>
      </c>
      <c r="K48" s="29">
        <v>635.0</v>
      </c>
      <c r="L48" s="29">
        <v>454.0</v>
      </c>
      <c r="M48" s="29">
        <v>559.0</v>
      </c>
      <c r="N48" s="29">
        <v>63.0</v>
      </c>
      <c r="O48" s="29">
        <v>132.0</v>
      </c>
      <c r="P48" s="29">
        <v>22.0</v>
      </c>
      <c r="Q48" s="31">
        <v>133.0</v>
      </c>
      <c r="R48" s="28">
        <f t="shared" si="2"/>
        <v>0.07883817427</v>
      </c>
      <c r="S48" s="28">
        <f t="shared" si="3"/>
        <v>0.2927616413</v>
      </c>
      <c r="T48" s="28">
        <f t="shared" si="4"/>
        <v>0.2093130475</v>
      </c>
      <c r="U48" s="28">
        <f t="shared" si="5"/>
        <v>0.2577224527</v>
      </c>
      <c r="V48" s="28">
        <f t="shared" si="6"/>
        <v>0.02904564315</v>
      </c>
      <c r="W48" s="28">
        <f t="shared" si="7"/>
        <v>0.06085753804</v>
      </c>
      <c r="X48" s="28">
        <f t="shared" si="8"/>
        <v>0.01014292301</v>
      </c>
      <c r="Y48" s="32">
        <f t="shared" si="9"/>
        <v>0.06131857999</v>
      </c>
    </row>
    <row r="49">
      <c r="A49" s="9" t="s">
        <v>80</v>
      </c>
      <c r="B49" s="10" t="s">
        <v>81</v>
      </c>
      <c r="C49" s="9" t="s">
        <v>108</v>
      </c>
      <c r="D49" s="13">
        <v>5586.0</v>
      </c>
      <c r="E49" s="11"/>
      <c r="F49" s="12">
        <f t="shared" si="1"/>
        <v>0.4149659864</v>
      </c>
      <c r="G49" s="13">
        <v>2318.0</v>
      </c>
      <c r="H49" s="13">
        <v>34.0</v>
      </c>
      <c r="I49" s="15">
        <v>6753.0</v>
      </c>
      <c r="J49" s="9">
        <v>218.0</v>
      </c>
      <c r="K49" s="13">
        <v>786.0</v>
      </c>
      <c r="L49" s="13">
        <v>1769.0</v>
      </c>
      <c r="M49" s="13">
        <v>1090.0</v>
      </c>
      <c r="N49" s="13">
        <v>121.0</v>
      </c>
      <c r="O49" s="13">
        <v>1812.0</v>
      </c>
      <c r="P49" s="13">
        <v>356.0</v>
      </c>
      <c r="Q49" s="15">
        <v>601.0</v>
      </c>
      <c r="R49" s="12">
        <f t="shared" si="2"/>
        <v>0.03228194876</v>
      </c>
      <c r="S49" s="12">
        <f t="shared" si="3"/>
        <v>0.1163927143</v>
      </c>
      <c r="T49" s="12">
        <f t="shared" si="4"/>
        <v>0.2619576485</v>
      </c>
      <c r="U49" s="12">
        <f t="shared" si="5"/>
        <v>0.1614097438</v>
      </c>
      <c r="V49" s="12">
        <f t="shared" si="6"/>
        <v>0.01791796239</v>
      </c>
      <c r="W49" s="12">
        <f t="shared" si="7"/>
        <v>0.2683251888</v>
      </c>
      <c r="X49" s="12">
        <f t="shared" si="8"/>
        <v>0.05271731082</v>
      </c>
      <c r="Y49" s="16">
        <f t="shared" si="9"/>
        <v>0.0889974826</v>
      </c>
    </row>
    <row r="50">
      <c r="A50" s="17" t="s">
        <v>80</v>
      </c>
      <c r="B50" s="18" t="s">
        <v>82</v>
      </c>
      <c r="C50" s="17" t="s">
        <v>108</v>
      </c>
      <c r="D50" s="21">
        <v>11621.0</v>
      </c>
      <c r="E50" s="19"/>
      <c r="F50" s="20">
        <f t="shared" si="1"/>
        <v>0.3590052491</v>
      </c>
      <c r="G50" s="21">
        <v>4172.0</v>
      </c>
      <c r="H50" s="21">
        <v>66.0</v>
      </c>
      <c r="I50" s="23">
        <v>12054.0</v>
      </c>
      <c r="J50" s="17">
        <v>574.0</v>
      </c>
      <c r="K50" s="21">
        <v>1747.0</v>
      </c>
      <c r="L50" s="21">
        <v>2884.0</v>
      </c>
      <c r="M50" s="21">
        <v>2446.0</v>
      </c>
      <c r="N50" s="21">
        <v>288.0</v>
      </c>
      <c r="O50" s="21">
        <v>2193.0</v>
      </c>
      <c r="P50" s="21">
        <v>599.0</v>
      </c>
      <c r="Q50" s="23">
        <v>1323.0</v>
      </c>
      <c r="R50" s="20">
        <f t="shared" si="2"/>
        <v>0.04761904762</v>
      </c>
      <c r="S50" s="20">
        <f t="shared" si="3"/>
        <v>0.1449311432</v>
      </c>
      <c r="T50" s="20">
        <f t="shared" si="4"/>
        <v>0.2392566783</v>
      </c>
      <c r="U50" s="20">
        <f t="shared" si="5"/>
        <v>0.2029201925</v>
      </c>
      <c r="V50" s="20">
        <f t="shared" si="6"/>
        <v>0.02389248382</v>
      </c>
      <c r="W50" s="20">
        <f t="shared" si="7"/>
        <v>0.1819313091</v>
      </c>
      <c r="X50" s="20">
        <f t="shared" si="8"/>
        <v>0.04969304795</v>
      </c>
      <c r="Y50" s="24">
        <f t="shared" si="9"/>
        <v>0.1097560976</v>
      </c>
    </row>
    <row r="51">
      <c r="A51" s="17" t="s">
        <v>80</v>
      </c>
      <c r="B51" s="18" t="s">
        <v>83</v>
      </c>
      <c r="C51" s="17" t="s">
        <v>108</v>
      </c>
      <c r="D51" s="21">
        <v>5185.0</v>
      </c>
      <c r="E51" s="19"/>
      <c r="F51" s="20">
        <f t="shared" si="1"/>
        <v>0.3215043394</v>
      </c>
      <c r="G51" s="21">
        <v>1667.0</v>
      </c>
      <c r="H51" s="21">
        <v>41.0</v>
      </c>
      <c r="I51" s="23">
        <v>4648.0</v>
      </c>
      <c r="J51" s="17">
        <v>361.0</v>
      </c>
      <c r="K51" s="21">
        <v>1115.0</v>
      </c>
      <c r="L51" s="21">
        <v>1244.0</v>
      </c>
      <c r="M51" s="21">
        <v>914.0</v>
      </c>
      <c r="N51" s="21">
        <v>104.0</v>
      </c>
      <c r="O51" s="21">
        <v>397.0</v>
      </c>
      <c r="P51" s="21">
        <v>80.0</v>
      </c>
      <c r="Q51" s="23">
        <v>433.0</v>
      </c>
      <c r="R51" s="20">
        <f t="shared" si="2"/>
        <v>0.07766781411</v>
      </c>
      <c r="S51" s="20">
        <f t="shared" si="3"/>
        <v>0.2398881239</v>
      </c>
      <c r="T51" s="20">
        <f t="shared" si="4"/>
        <v>0.2676419966</v>
      </c>
      <c r="U51" s="20">
        <f t="shared" si="5"/>
        <v>0.1966437177</v>
      </c>
      <c r="V51" s="20">
        <f t="shared" si="6"/>
        <v>0.02237521515</v>
      </c>
      <c r="W51" s="20">
        <f t="shared" si="7"/>
        <v>0.0854130809</v>
      </c>
      <c r="X51" s="20">
        <f t="shared" si="8"/>
        <v>0.01721170396</v>
      </c>
      <c r="Y51" s="24">
        <f t="shared" si="9"/>
        <v>0.09315834768</v>
      </c>
    </row>
    <row r="52">
      <c r="A52" s="17" t="s">
        <v>80</v>
      </c>
      <c r="B52" s="18" t="s">
        <v>84</v>
      </c>
      <c r="C52" s="17" t="s">
        <v>108</v>
      </c>
      <c r="D52" s="21">
        <v>7863.0</v>
      </c>
      <c r="E52" s="19"/>
      <c r="F52" s="20">
        <f t="shared" si="1"/>
        <v>0.3592776294</v>
      </c>
      <c r="G52" s="21">
        <v>2825.0</v>
      </c>
      <c r="H52" s="21">
        <v>33.0</v>
      </c>
      <c r="I52" s="23">
        <v>8174.0</v>
      </c>
      <c r="J52" s="17">
        <v>640.0</v>
      </c>
      <c r="K52" s="21">
        <v>1970.0</v>
      </c>
      <c r="L52" s="21">
        <v>1695.0</v>
      </c>
      <c r="M52" s="21">
        <v>1947.0</v>
      </c>
      <c r="N52" s="21">
        <v>304.0</v>
      </c>
      <c r="O52" s="21">
        <v>884.0</v>
      </c>
      <c r="P52" s="21">
        <v>98.0</v>
      </c>
      <c r="Q52" s="23">
        <v>636.0</v>
      </c>
      <c r="R52" s="20">
        <f t="shared" si="2"/>
        <v>0.07829703939</v>
      </c>
      <c r="S52" s="20">
        <f t="shared" si="3"/>
        <v>0.2410080744</v>
      </c>
      <c r="T52" s="20">
        <f t="shared" si="4"/>
        <v>0.2073648153</v>
      </c>
      <c r="U52" s="20">
        <f t="shared" si="5"/>
        <v>0.2381942745</v>
      </c>
      <c r="V52" s="20">
        <f t="shared" si="6"/>
        <v>0.03719109371</v>
      </c>
      <c r="W52" s="20">
        <f t="shared" si="7"/>
        <v>0.1081477857</v>
      </c>
      <c r="X52" s="20">
        <f t="shared" si="8"/>
        <v>0.01198923416</v>
      </c>
      <c r="Y52" s="24">
        <f t="shared" si="9"/>
        <v>0.0778076829</v>
      </c>
    </row>
    <row r="53">
      <c r="A53" s="17" t="s">
        <v>80</v>
      </c>
      <c r="B53" s="18" t="s">
        <v>85</v>
      </c>
      <c r="C53" s="17" t="s">
        <v>108</v>
      </c>
      <c r="D53" s="21">
        <v>8466.0</v>
      </c>
      <c r="E53" s="19"/>
      <c r="F53" s="20">
        <f t="shared" si="1"/>
        <v>0.4255846917</v>
      </c>
      <c r="G53" s="21">
        <v>3603.0</v>
      </c>
      <c r="H53" s="21">
        <v>79.0</v>
      </c>
      <c r="I53" s="23">
        <v>10170.0</v>
      </c>
      <c r="J53" s="17">
        <v>675.0</v>
      </c>
      <c r="K53" s="21">
        <v>4008.0</v>
      </c>
      <c r="L53" s="21">
        <v>1690.0</v>
      </c>
      <c r="M53" s="21">
        <v>1533.0</v>
      </c>
      <c r="N53" s="21">
        <v>292.0</v>
      </c>
      <c r="O53" s="21">
        <v>697.0</v>
      </c>
      <c r="P53" s="21">
        <v>103.0</v>
      </c>
      <c r="Q53" s="23">
        <v>1172.0</v>
      </c>
      <c r="R53" s="20">
        <f t="shared" si="2"/>
        <v>0.06637168142</v>
      </c>
      <c r="S53" s="20">
        <f t="shared" si="3"/>
        <v>0.394100295</v>
      </c>
      <c r="T53" s="20">
        <f t="shared" si="4"/>
        <v>0.1661750246</v>
      </c>
      <c r="U53" s="20">
        <f t="shared" si="5"/>
        <v>0.1507374631</v>
      </c>
      <c r="V53" s="20">
        <f t="shared" si="6"/>
        <v>0.02871189774</v>
      </c>
      <c r="W53" s="20">
        <f t="shared" si="7"/>
        <v>0.06853490659</v>
      </c>
      <c r="X53" s="20">
        <f t="shared" si="8"/>
        <v>0.01012782694</v>
      </c>
      <c r="Y53" s="24">
        <f t="shared" si="9"/>
        <v>0.1152409046</v>
      </c>
    </row>
    <row r="54">
      <c r="A54" s="25" t="s">
        <v>80</v>
      </c>
      <c r="B54" s="26" t="s">
        <v>86</v>
      </c>
      <c r="C54" s="25" t="s">
        <v>108</v>
      </c>
      <c r="D54" s="29">
        <v>4100.0</v>
      </c>
      <c r="E54" s="27"/>
      <c r="F54" s="28">
        <f t="shared" si="1"/>
        <v>0.4787804878</v>
      </c>
      <c r="G54" s="29">
        <v>1963.0</v>
      </c>
      <c r="H54" s="29">
        <v>37.0</v>
      </c>
      <c r="I54" s="31">
        <v>5528.0</v>
      </c>
      <c r="J54" s="25">
        <v>403.0</v>
      </c>
      <c r="K54" s="29">
        <v>2050.0</v>
      </c>
      <c r="L54" s="29">
        <v>848.0</v>
      </c>
      <c r="M54" s="29">
        <v>852.0</v>
      </c>
      <c r="N54" s="29">
        <v>626.0</v>
      </c>
      <c r="O54" s="29">
        <v>264.0</v>
      </c>
      <c r="P54" s="29">
        <v>35.0</v>
      </c>
      <c r="Q54" s="31">
        <v>450.0</v>
      </c>
      <c r="R54" s="28">
        <f t="shared" si="2"/>
        <v>0.0729015919</v>
      </c>
      <c r="S54" s="28">
        <f t="shared" si="3"/>
        <v>0.3708393632</v>
      </c>
      <c r="T54" s="28">
        <f t="shared" si="4"/>
        <v>0.1534008683</v>
      </c>
      <c r="U54" s="28">
        <f t="shared" si="5"/>
        <v>0.1541244573</v>
      </c>
      <c r="V54" s="28">
        <f t="shared" si="6"/>
        <v>0.1132416787</v>
      </c>
      <c r="W54" s="28">
        <f t="shared" si="7"/>
        <v>0.0477568741</v>
      </c>
      <c r="X54" s="28">
        <f t="shared" si="8"/>
        <v>0.006331403763</v>
      </c>
      <c r="Y54" s="32">
        <f t="shared" si="9"/>
        <v>0.08140376266</v>
      </c>
    </row>
    <row r="55">
      <c r="A55" s="9" t="s">
        <v>87</v>
      </c>
      <c r="B55" s="10" t="s">
        <v>88</v>
      </c>
      <c r="C55" s="9" t="s">
        <v>108</v>
      </c>
      <c r="D55" s="13">
        <v>10980.0</v>
      </c>
      <c r="E55" s="11"/>
      <c r="F55" s="12">
        <f t="shared" si="1"/>
        <v>0.3404371585</v>
      </c>
      <c r="G55" s="13">
        <v>3738.0</v>
      </c>
      <c r="H55" s="13">
        <v>93.0</v>
      </c>
      <c r="I55" s="15">
        <v>10568.0</v>
      </c>
      <c r="J55" s="9">
        <v>871.0</v>
      </c>
      <c r="K55" s="13">
        <v>2928.0</v>
      </c>
      <c r="L55" s="13">
        <v>2556.0</v>
      </c>
      <c r="M55" s="13">
        <v>1803.0</v>
      </c>
      <c r="N55" s="13">
        <v>252.0</v>
      </c>
      <c r="O55" s="13">
        <v>1298.0</v>
      </c>
      <c r="P55" s="13">
        <v>0.0</v>
      </c>
      <c r="Q55" s="15">
        <v>860.0</v>
      </c>
      <c r="R55" s="12">
        <f t="shared" si="2"/>
        <v>0.08241862226</v>
      </c>
      <c r="S55" s="12">
        <f t="shared" si="3"/>
        <v>0.2770628312</v>
      </c>
      <c r="T55" s="12">
        <f t="shared" si="4"/>
        <v>0.2418622256</v>
      </c>
      <c r="U55" s="12">
        <f t="shared" si="5"/>
        <v>0.1706093868</v>
      </c>
      <c r="V55" s="12">
        <f t="shared" si="6"/>
        <v>0.02384557154</v>
      </c>
      <c r="W55" s="12">
        <f t="shared" si="7"/>
        <v>0.1228236185</v>
      </c>
      <c r="X55" s="12">
        <f t="shared" si="8"/>
        <v>0</v>
      </c>
      <c r="Y55" s="16">
        <f t="shared" si="9"/>
        <v>0.08137774413</v>
      </c>
    </row>
    <row r="56">
      <c r="A56" s="17" t="s">
        <v>87</v>
      </c>
      <c r="B56" s="18" t="s">
        <v>89</v>
      </c>
      <c r="C56" s="17" t="s">
        <v>108</v>
      </c>
      <c r="D56" s="21">
        <v>5605.0</v>
      </c>
      <c r="E56" s="19"/>
      <c r="F56" s="20">
        <f t="shared" si="1"/>
        <v>0.3737734166</v>
      </c>
      <c r="G56" s="21">
        <v>2095.0</v>
      </c>
      <c r="H56" s="21">
        <v>31.0</v>
      </c>
      <c r="I56" s="23">
        <v>6018.0</v>
      </c>
      <c r="J56" s="17">
        <v>475.0</v>
      </c>
      <c r="K56" s="21">
        <v>1905.0</v>
      </c>
      <c r="L56" s="21">
        <v>1176.0</v>
      </c>
      <c r="M56" s="21">
        <v>1084.0</v>
      </c>
      <c r="N56" s="21">
        <v>164.0</v>
      </c>
      <c r="O56" s="21">
        <v>669.0</v>
      </c>
      <c r="P56" s="21">
        <v>0.0</v>
      </c>
      <c r="Q56" s="23">
        <v>545.0</v>
      </c>
      <c r="R56" s="20">
        <f t="shared" si="2"/>
        <v>0.07892987704</v>
      </c>
      <c r="S56" s="20">
        <f t="shared" si="3"/>
        <v>0.316550349</v>
      </c>
      <c r="T56" s="20">
        <f t="shared" si="4"/>
        <v>0.1954137587</v>
      </c>
      <c r="U56" s="20">
        <f t="shared" si="5"/>
        <v>0.1801262878</v>
      </c>
      <c r="V56" s="20">
        <f t="shared" si="6"/>
        <v>0.0272515786</v>
      </c>
      <c r="W56" s="20">
        <f t="shared" si="7"/>
        <v>0.1111665005</v>
      </c>
      <c r="X56" s="20">
        <f t="shared" si="8"/>
        <v>0</v>
      </c>
      <c r="Y56" s="24">
        <f t="shared" si="9"/>
        <v>0.09056164839</v>
      </c>
    </row>
    <row r="57">
      <c r="A57" s="17" t="s">
        <v>87</v>
      </c>
      <c r="B57" s="18" t="s">
        <v>90</v>
      </c>
      <c r="C57" s="17" t="s">
        <v>108</v>
      </c>
      <c r="D57" s="21">
        <v>3354.0</v>
      </c>
      <c r="E57" s="19"/>
      <c r="F57" s="20">
        <f t="shared" si="1"/>
        <v>0.5029815146</v>
      </c>
      <c r="G57" s="21">
        <v>1687.0</v>
      </c>
      <c r="H57" s="21">
        <v>42.0</v>
      </c>
      <c r="I57" s="23">
        <v>4789.0</v>
      </c>
      <c r="J57" s="17">
        <v>413.0</v>
      </c>
      <c r="K57" s="21">
        <v>1717.0</v>
      </c>
      <c r="L57" s="21">
        <v>1142.0</v>
      </c>
      <c r="M57" s="21">
        <v>488.0</v>
      </c>
      <c r="N57" s="21">
        <v>79.0</v>
      </c>
      <c r="O57" s="21">
        <v>602.0</v>
      </c>
      <c r="P57" s="21">
        <v>0.0</v>
      </c>
      <c r="Q57" s="23">
        <v>348.0</v>
      </c>
      <c r="R57" s="20">
        <f t="shared" si="2"/>
        <v>0.08623929839</v>
      </c>
      <c r="S57" s="20">
        <f t="shared" si="3"/>
        <v>0.3585299645</v>
      </c>
      <c r="T57" s="20">
        <f t="shared" si="4"/>
        <v>0.2384631447</v>
      </c>
      <c r="U57" s="20">
        <f t="shared" si="5"/>
        <v>0.1019001879</v>
      </c>
      <c r="V57" s="20">
        <f t="shared" si="6"/>
        <v>0.01649613698</v>
      </c>
      <c r="W57" s="20">
        <f t="shared" si="7"/>
        <v>0.12570474</v>
      </c>
      <c r="X57" s="20">
        <f t="shared" si="8"/>
        <v>0</v>
      </c>
      <c r="Y57" s="24">
        <f t="shared" si="9"/>
        <v>0.07266652746</v>
      </c>
    </row>
    <row r="58">
      <c r="A58" s="25" t="s">
        <v>87</v>
      </c>
      <c r="B58" s="26" t="s">
        <v>91</v>
      </c>
      <c r="C58" s="25" t="s">
        <v>108</v>
      </c>
      <c r="D58" s="29">
        <v>5323.0</v>
      </c>
      <c r="E58" s="27"/>
      <c r="F58" s="28">
        <f t="shared" si="1"/>
        <v>0.4048468909</v>
      </c>
      <c r="G58" s="29">
        <v>2155.0</v>
      </c>
      <c r="H58" s="29">
        <v>39.0</v>
      </c>
      <c r="I58" s="31">
        <v>6110.0</v>
      </c>
      <c r="J58" s="25">
        <v>409.0</v>
      </c>
      <c r="K58" s="29">
        <v>2554.0</v>
      </c>
      <c r="L58" s="29">
        <v>992.0</v>
      </c>
      <c r="M58" s="29">
        <v>1285.0</v>
      </c>
      <c r="N58" s="29">
        <v>189.0</v>
      </c>
      <c r="O58" s="29">
        <v>388.0</v>
      </c>
      <c r="P58" s="29">
        <v>0.0</v>
      </c>
      <c r="Q58" s="31">
        <v>293.0</v>
      </c>
      <c r="R58" s="28">
        <f t="shared" si="2"/>
        <v>0.06693944354</v>
      </c>
      <c r="S58" s="28">
        <f t="shared" si="3"/>
        <v>0.4180032733</v>
      </c>
      <c r="T58" s="28">
        <f t="shared" si="4"/>
        <v>0.1623567921</v>
      </c>
      <c r="U58" s="28">
        <f t="shared" si="5"/>
        <v>0.2103109656</v>
      </c>
      <c r="V58" s="28">
        <f t="shared" si="6"/>
        <v>0.03093289689</v>
      </c>
      <c r="W58" s="28">
        <f t="shared" si="7"/>
        <v>0.06350245499</v>
      </c>
      <c r="X58" s="28">
        <f t="shared" si="8"/>
        <v>0</v>
      </c>
      <c r="Y58" s="32">
        <f t="shared" si="9"/>
        <v>0.04795417349</v>
      </c>
    </row>
    <row r="59">
      <c r="A59" s="9" t="s">
        <v>92</v>
      </c>
      <c r="B59" s="10" t="s">
        <v>93</v>
      </c>
      <c r="C59" s="9" t="s">
        <v>108</v>
      </c>
      <c r="D59" s="13">
        <v>13612.0</v>
      </c>
      <c r="E59" s="11"/>
      <c r="F59" s="12">
        <f t="shared" si="1"/>
        <v>0.4613576256</v>
      </c>
      <c r="G59" s="13">
        <v>6280.0</v>
      </c>
      <c r="H59" s="13">
        <v>97.0</v>
      </c>
      <c r="I59" s="15">
        <v>18077.0</v>
      </c>
      <c r="J59" s="9">
        <v>1146.0</v>
      </c>
      <c r="K59" s="13">
        <v>4273.0</v>
      </c>
      <c r="L59" s="13">
        <v>3542.0</v>
      </c>
      <c r="M59" s="13">
        <v>3439.0</v>
      </c>
      <c r="N59" s="13">
        <v>749.0</v>
      </c>
      <c r="O59" s="13">
        <v>4137.0</v>
      </c>
      <c r="P59" s="13">
        <v>0.0</v>
      </c>
      <c r="Q59" s="15">
        <v>791.0</v>
      </c>
      <c r="R59" s="12">
        <f t="shared" si="2"/>
        <v>0.06339547491</v>
      </c>
      <c r="S59" s="12">
        <f t="shared" si="3"/>
        <v>0.2363777175</v>
      </c>
      <c r="T59" s="12">
        <f t="shared" si="4"/>
        <v>0.1959395917</v>
      </c>
      <c r="U59" s="12">
        <f t="shared" si="5"/>
        <v>0.1902417437</v>
      </c>
      <c r="V59" s="12">
        <f t="shared" si="6"/>
        <v>0.04143386624</v>
      </c>
      <c r="W59" s="12">
        <f t="shared" si="7"/>
        <v>0.2288543453</v>
      </c>
      <c r="X59" s="12">
        <f t="shared" si="8"/>
        <v>0</v>
      </c>
      <c r="Y59" s="16">
        <f t="shared" si="9"/>
        <v>0.04375726061</v>
      </c>
    </row>
    <row r="60">
      <c r="A60" s="17" t="s">
        <v>92</v>
      </c>
      <c r="B60" s="18" t="s">
        <v>94</v>
      </c>
      <c r="C60" s="17" t="s">
        <v>108</v>
      </c>
      <c r="D60" s="21">
        <v>12523.0</v>
      </c>
      <c r="E60" s="19"/>
      <c r="F60" s="20">
        <f t="shared" si="1"/>
        <v>0.3024834305</v>
      </c>
      <c r="G60" s="21">
        <v>3788.0</v>
      </c>
      <c r="H60" s="21">
        <v>25.0</v>
      </c>
      <c r="I60" s="23">
        <v>11101.0</v>
      </c>
      <c r="J60" s="17">
        <v>1013.0</v>
      </c>
      <c r="K60" s="21">
        <v>2951.0</v>
      </c>
      <c r="L60" s="21">
        <v>2290.0</v>
      </c>
      <c r="M60" s="21">
        <v>2171.0</v>
      </c>
      <c r="N60" s="21">
        <v>199.0</v>
      </c>
      <c r="O60" s="21">
        <v>1950.0</v>
      </c>
      <c r="P60" s="21">
        <v>0.0</v>
      </c>
      <c r="Q60" s="23">
        <v>527.0</v>
      </c>
      <c r="R60" s="20">
        <f t="shared" si="2"/>
        <v>0.09125304027</v>
      </c>
      <c r="S60" s="20">
        <f t="shared" si="3"/>
        <v>0.265831907</v>
      </c>
      <c r="T60" s="20">
        <f t="shared" si="4"/>
        <v>0.2062877218</v>
      </c>
      <c r="U60" s="20">
        <f t="shared" si="5"/>
        <v>0.1955679668</v>
      </c>
      <c r="V60" s="20">
        <f t="shared" si="6"/>
        <v>0.01792631294</v>
      </c>
      <c r="W60" s="20">
        <f t="shared" si="7"/>
        <v>0.1756598505</v>
      </c>
      <c r="X60" s="20">
        <f t="shared" si="8"/>
        <v>0</v>
      </c>
      <c r="Y60" s="24">
        <f t="shared" si="9"/>
        <v>0.04747320061</v>
      </c>
    </row>
    <row r="61">
      <c r="A61" s="17" t="s">
        <v>92</v>
      </c>
      <c r="B61" s="18" t="s">
        <v>95</v>
      </c>
      <c r="C61" s="17" t="s">
        <v>108</v>
      </c>
      <c r="D61" s="21">
        <v>7197.0</v>
      </c>
      <c r="E61" s="19"/>
      <c r="F61" s="20">
        <f t="shared" si="1"/>
        <v>0.4264276782</v>
      </c>
      <c r="G61" s="21">
        <v>3069.0</v>
      </c>
      <c r="H61" s="21">
        <v>64.0</v>
      </c>
      <c r="I61" s="23">
        <v>8615.0</v>
      </c>
      <c r="J61" s="17">
        <v>702.0</v>
      </c>
      <c r="K61" s="21">
        <v>2307.0</v>
      </c>
      <c r="L61" s="21">
        <v>2514.0</v>
      </c>
      <c r="M61" s="21">
        <v>1702.0</v>
      </c>
      <c r="N61" s="21">
        <v>167.0</v>
      </c>
      <c r="O61" s="21">
        <v>672.0</v>
      </c>
      <c r="P61" s="21">
        <v>0.0</v>
      </c>
      <c r="Q61" s="23">
        <v>551.0</v>
      </c>
      <c r="R61" s="20">
        <f t="shared" si="2"/>
        <v>0.08148578062</v>
      </c>
      <c r="S61" s="20">
        <f t="shared" si="3"/>
        <v>0.2677887406</v>
      </c>
      <c r="T61" s="20">
        <f t="shared" si="4"/>
        <v>0.291816599</v>
      </c>
      <c r="U61" s="20">
        <f t="shared" si="5"/>
        <v>0.1975623912</v>
      </c>
      <c r="V61" s="20">
        <f t="shared" si="6"/>
        <v>0.01938479396</v>
      </c>
      <c r="W61" s="20">
        <f t="shared" si="7"/>
        <v>0.0780034823</v>
      </c>
      <c r="X61" s="20">
        <f t="shared" si="8"/>
        <v>0</v>
      </c>
      <c r="Y61" s="24">
        <f t="shared" si="9"/>
        <v>0.06395821242</v>
      </c>
    </row>
    <row r="62">
      <c r="A62" s="17" t="s">
        <v>92</v>
      </c>
      <c r="B62" s="18" t="s">
        <v>96</v>
      </c>
      <c r="C62" s="17" t="s">
        <v>108</v>
      </c>
      <c r="D62" s="21">
        <v>10175.0</v>
      </c>
      <c r="E62" s="19"/>
      <c r="F62" s="20">
        <f t="shared" si="1"/>
        <v>0.2449140049</v>
      </c>
      <c r="G62" s="21">
        <v>2492.0</v>
      </c>
      <c r="H62" s="21">
        <v>22.0</v>
      </c>
      <c r="I62" s="23">
        <v>7290.0</v>
      </c>
      <c r="J62" s="17">
        <v>1160.0</v>
      </c>
      <c r="K62" s="21">
        <v>2193.0</v>
      </c>
      <c r="L62" s="21">
        <v>1521.0</v>
      </c>
      <c r="M62" s="21">
        <v>1126.0</v>
      </c>
      <c r="N62" s="21">
        <v>72.0</v>
      </c>
      <c r="O62" s="21">
        <v>845.0</v>
      </c>
      <c r="P62" s="21">
        <v>0.0</v>
      </c>
      <c r="Q62" s="23">
        <v>373.0</v>
      </c>
      <c r="R62" s="20">
        <f t="shared" si="2"/>
        <v>0.159122085</v>
      </c>
      <c r="S62" s="20">
        <f t="shared" si="3"/>
        <v>0.3008230453</v>
      </c>
      <c r="T62" s="20">
        <f t="shared" si="4"/>
        <v>0.2086419753</v>
      </c>
      <c r="U62" s="20">
        <f t="shared" si="5"/>
        <v>0.1544581619</v>
      </c>
      <c r="V62" s="20">
        <f t="shared" si="6"/>
        <v>0.00987654321</v>
      </c>
      <c r="W62" s="20">
        <f t="shared" si="7"/>
        <v>0.1159122085</v>
      </c>
      <c r="X62" s="20">
        <f t="shared" si="8"/>
        <v>0</v>
      </c>
      <c r="Y62" s="24">
        <f t="shared" si="9"/>
        <v>0.0511659808</v>
      </c>
    </row>
    <row r="63">
      <c r="A63" s="17" t="s">
        <v>92</v>
      </c>
      <c r="B63" s="18" t="s">
        <v>97</v>
      </c>
      <c r="C63" s="17" t="s">
        <v>108</v>
      </c>
      <c r="D63" s="21">
        <v>1804.0</v>
      </c>
      <c r="E63" s="19"/>
      <c r="F63" s="20">
        <f t="shared" si="1"/>
        <v>0.3070953437</v>
      </c>
      <c r="G63" s="21">
        <v>554.0</v>
      </c>
      <c r="H63" s="21">
        <v>6.0</v>
      </c>
      <c r="I63" s="23">
        <v>1615.0</v>
      </c>
      <c r="J63" s="17">
        <v>191.0</v>
      </c>
      <c r="K63" s="21">
        <v>629.0</v>
      </c>
      <c r="L63" s="21">
        <v>318.0</v>
      </c>
      <c r="M63" s="21">
        <v>149.0</v>
      </c>
      <c r="N63" s="21">
        <v>5.0</v>
      </c>
      <c r="O63" s="21">
        <v>120.0</v>
      </c>
      <c r="P63" s="21">
        <v>0.0</v>
      </c>
      <c r="Q63" s="23">
        <v>203.0</v>
      </c>
      <c r="R63" s="20">
        <f t="shared" si="2"/>
        <v>0.1182662539</v>
      </c>
      <c r="S63" s="20">
        <f t="shared" si="3"/>
        <v>0.3894736842</v>
      </c>
      <c r="T63" s="20">
        <f t="shared" si="4"/>
        <v>0.1969040248</v>
      </c>
      <c r="U63" s="20">
        <f t="shared" si="5"/>
        <v>0.09226006192</v>
      </c>
      <c r="V63" s="20">
        <f t="shared" si="6"/>
        <v>0.003095975232</v>
      </c>
      <c r="W63" s="20">
        <f t="shared" si="7"/>
        <v>0.07430340557</v>
      </c>
      <c r="X63" s="20">
        <f t="shared" si="8"/>
        <v>0</v>
      </c>
      <c r="Y63" s="24">
        <f t="shared" si="9"/>
        <v>0.1256965944</v>
      </c>
    </row>
    <row r="64">
      <c r="A64" s="25" t="s">
        <v>92</v>
      </c>
      <c r="B64" s="26" t="s">
        <v>98</v>
      </c>
      <c r="C64" s="25" t="s">
        <v>108</v>
      </c>
      <c r="D64" s="29">
        <v>6911.0</v>
      </c>
      <c r="E64" s="27"/>
      <c r="F64" s="28">
        <f t="shared" si="1"/>
        <v>0.38156562</v>
      </c>
      <c r="G64" s="29">
        <v>2637.0</v>
      </c>
      <c r="H64" s="29">
        <v>20.0</v>
      </c>
      <c r="I64" s="31">
        <v>7737.0</v>
      </c>
      <c r="J64" s="25">
        <v>1098.0</v>
      </c>
      <c r="K64" s="29">
        <v>3298.0</v>
      </c>
      <c r="L64" s="29">
        <v>1226.0</v>
      </c>
      <c r="M64" s="29">
        <v>1120.0</v>
      </c>
      <c r="N64" s="29">
        <v>98.0</v>
      </c>
      <c r="O64" s="29">
        <v>591.0</v>
      </c>
      <c r="P64" s="29">
        <v>0.0</v>
      </c>
      <c r="Q64" s="31">
        <v>306.0</v>
      </c>
      <c r="R64" s="28">
        <f t="shared" si="2"/>
        <v>0.1419154711</v>
      </c>
      <c r="S64" s="28">
        <f t="shared" si="3"/>
        <v>0.4262634096</v>
      </c>
      <c r="T64" s="28">
        <f t="shared" si="4"/>
        <v>0.1584593512</v>
      </c>
      <c r="U64" s="28">
        <f t="shared" si="5"/>
        <v>0.1447589505</v>
      </c>
      <c r="V64" s="28">
        <f t="shared" si="6"/>
        <v>0.01266640817</v>
      </c>
      <c r="W64" s="28">
        <f t="shared" si="7"/>
        <v>0.0763861962</v>
      </c>
      <c r="X64" s="28">
        <f t="shared" si="8"/>
        <v>0</v>
      </c>
      <c r="Y64" s="32">
        <f t="shared" si="9"/>
        <v>0.03955021326</v>
      </c>
    </row>
    <row r="65">
      <c r="A65" s="33"/>
      <c r="B65" s="34" t="s">
        <v>99</v>
      </c>
      <c r="C65" s="33"/>
      <c r="D65" s="33">
        <f>SUM(D2:D64)</f>
        <v>441513</v>
      </c>
      <c r="E65" s="33"/>
      <c r="F65" s="35">
        <f t="shared" si="1"/>
        <v>0.4075553834</v>
      </c>
      <c r="G65" s="1">
        <f t="shared" ref="G65:Q65" si="10">SUM(G2:G64)</f>
        <v>179941</v>
      </c>
      <c r="H65" s="1">
        <f t="shared" si="10"/>
        <v>2902</v>
      </c>
      <c r="I65" s="21">
        <f t="shared" si="10"/>
        <v>515855</v>
      </c>
      <c r="J65" s="33">
        <f t="shared" si="10"/>
        <v>32914</v>
      </c>
      <c r="K65" s="33">
        <f t="shared" si="10"/>
        <v>128887</v>
      </c>
      <c r="L65" s="33">
        <f t="shared" si="10"/>
        <v>124627</v>
      </c>
      <c r="M65" s="33">
        <f t="shared" si="10"/>
        <v>94019</v>
      </c>
      <c r="N65" s="33">
        <f t="shared" si="10"/>
        <v>14904</v>
      </c>
      <c r="O65" s="33">
        <f t="shared" si="10"/>
        <v>77304</v>
      </c>
      <c r="P65" s="33">
        <f t="shared" si="10"/>
        <v>5972</v>
      </c>
      <c r="Q65" s="33">
        <f t="shared" si="10"/>
        <v>37228</v>
      </c>
      <c r="R65" s="35">
        <f t="shared" si="2"/>
        <v>0.06380475134</v>
      </c>
      <c r="S65" s="35">
        <f t="shared" si="3"/>
        <v>0.2498512179</v>
      </c>
      <c r="T65" s="35">
        <f t="shared" si="4"/>
        <v>0.2415930833</v>
      </c>
      <c r="U65" s="35">
        <f t="shared" si="5"/>
        <v>0.1822585804</v>
      </c>
      <c r="V65" s="35">
        <f t="shared" si="6"/>
        <v>0.02889183976</v>
      </c>
      <c r="W65" s="35">
        <f t="shared" si="7"/>
        <v>0.1498560642</v>
      </c>
      <c r="X65" s="35">
        <f t="shared" si="8"/>
        <v>0.01157689661</v>
      </c>
      <c r="Y65" s="35">
        <f t="shared" si="9"/>
        <v>0.07216756647</v>
      </c>
    </row>
    <row r="66">
      <c r="A66" s="19"/>
      <c r="B66" s="21" t="s">
        <v>100</v>
      </c>
      <c r="C66" s="19"/>
      <c r="D66" s="19">
        <f>MIN(D2:D64)</f>
        <v>1106</v>
      </c>
      <c r="E66" s="19"/>
      <c r="F66" s="20">
        <f t="shared" ref="F66:Y66" si="11">MIN(F2:F64)</f>
        <v>0.2177700348</v>
      </c>
      <c r="G66" s="19">
        <f t="shared" si="11"/>
        <v>500</v>
      </c>
      <c r="H66" s="19">
        <f t="shared" si="11"/>
        <v>6</v>
      </c>
      <c r="I66" s="19">
        <f t="shared" si="11"/>
        <v>1397</v>
      </c>
      <c r="J66" s="19">
        <f t="shared" si="11"/>
        <v>121</v>
      </c>
      <c r="K66" s="19">
        <f t="shared" si="11"/>
        <v>384</v>
      </c>
      <c r="L66" s="19">
        <f t="shared" si="11"/>
        <v>279</v>
      </c>
      <c r="M66" s="19">
        <f t="shared" si="11"/>
        <v>136</v>
      </c>
      <c r="N66" s="19">
        <f t="shared" si="11"/>
        <v>5</v>
      </c>
      <c r="O66" s="19">
        <f t="shared" si="11"/>
        <v>59</v>
      </c>
      <c r="P66" s="19">
        <f t="shared" si="11"/>
        <v>0</v>
      </c>
      <c r="Q66" s="19">
        <f t="shared" si="11"/>
        <v>52</v>
      </c>
      <c r="R66" s="20">
        <f t="shared" si="11"/>
        <v>0.02334076275</v>
      </c>
      <c r="S66" s="20">
        <f t="shared" si="11"/>
        <v>0.1163927143</v>
      </c>
      <c r="T66" s="20">
        <f t="shared" si="11"/>
        <v>0.1394230769</v>
      </c>
      <c r="U66" s="20">
        <f t="shared" si="11"/>
        <v>0.09226006192</v>
      </c>
      <c r="V66" s="20">
        <f t="shared" si="11"/>
        <v>0.003095975232</v>
      </c>
      <c r="W66" s="20">
        <f t="shared" si="11"/>
        <v>0.04160379392</v>
      </c>
      <c r="X66" s="20">
        <f t="shared" si="11"/>
        <v>0</v>
      </c>
      <c r="Y66" s="20">
        <f t="shared" si="11"/>
        <v>0.0367744794</v>
      </c>
    </row>
    <row r="67">
      <c r="A67" s="19"/>
      <c r="B67" s="21" t="s">
        <v>101</v>
      </c>
      <c r="C67" s="19"/>
      <c r="D67" s="19">
        <f>MAX(D2:D64)</f>
        <v>19501</v>
      </c>
      <c r="E67" s="19"/>
      <c r="F67" s="20">
        <f t="shared" ref="F67:Y67" si="12">MAX(F2:F64)</f>
        <v>0.583739665</v>
      </c>
      <c r="G67" s="19">
        <f t="shared" si="12"/>
        <v>10471</v>
      </c>
      <c r="H67" s="19">
        <f t="shared" si="12"/>
        <v>121</v>
      </c>
      <c r="I67" s="19">
        <f t="shared" si="12"/>
        <v>30455</v>
      </c>
      <c r="J67" s="19">
        <f t="shared" si="12"/>
        <v>1408</v>
      </c>
      <c r="K67" s="19">
        <f t="shared" si="12"/>
        <v>4276</v>
      </c>
      <c r="L67" s="19">
        <f t="shared" si="12"/>
        <v>7291</v>
      </c>
      <c r="M67" s="19">
        <f t="shared" si="12"/>
        <v>6044</v>
      </c>
      <c r="N67" s="19">
        <f t="shared" si="12"/>
        <v>909</v>
      </c>
      <c r="O67" s="19">
        <f t="shared" si="12"/>
        <v>8708</v>
      </c>
      <c r="P67" s="19">
        <f t="shared" si="12"/>
        <v>1218</v>
      </c>
      <c r="Q67" s="19">
        <f t="shared" si="12"/>
        <v>1698</v>
      </c>
      <c r="R67" s="20">
        <f t="shared" si="12"/>
        <v>0.1916428474</v>
      </c>
      <c r="S67" s="20">
        <f t="shared" si="12"/>
        <v>0.4738725841</v>
      </c>
      <c r="T67" s="20">
        <f t="shared" si="12"/>
        <v>0.3687349141</v>
      </c>
      <c r="U67" s="20">
        <f t="shared" si="12"/>
        <v>0.2577224527</v>
      </c>
      <c r="V67" s="20">
        <f t="shared" si="12"/>
        <v>0.1132416787</v>
      </c>
      <c r="W67" s="20">
        <f t="shared" si="12"/>
        <v>0.2859300607</v>
      </c>
      <c r="X67" s="20">
        <f t="shared" si="12"/>
        <v>0.05642807505</v>
      </c>
      <c r="Y67" s="20">
        <f t="shared" si="12"/>
        <v>0.1342239186</v>
      </c>
    </row>
    <row r="68">
      <c r="A68" s="19"/>
      <c r="B68" s="21" t="s">
        <v>102</v>
      </c>
      <c r="C68" s="19"/>
      <c r="D68" s="19">
        <f>STDEV(D2:D64)</f>
        <v>3792.569275</v>
      </c>
      <c r="E68" s="19"/>
      <c r="F68" s="19">
        <f t="shared" ref="F68:Y68" si="13">STDEV(F2:F64)</f>
        <v>0.08046769144</v>
      </c>
      <c r="G68" s="19">
        <f t="shared" si="13"/>
        <v>1790.302706</v>
      </c>
      <c r="H68" s="19">
        <f t="shared" si="13"/>
        <v>26.97542072</v>
      </c>
      <c r="I68" s="19">
        <f t="shared" si="13"/>
        <v>5201.805402</v>
      </c>
      <c r="J68" s="19">
        <f t="shared" si="13"/>
        <v>272.0629539</v>
      </c>
      <c r="K68" s="19">
        <f t="shared" si="13"/>
        <v>968.9294148</v>
      </c>
      <c r="L68" s="19">
        <f t="shared" si="13"/>
        <v>1375.936797</v>
      </c>
      <c r="M68" s="19">
        <f t="shared" si="13"/>
        <v>1018.760621</v>
      </c>
      <c r="N68" s="19">
        <f t="shared" si="13"/>
        <v>177.2082531</v>
      </c>
      <c r="O68" s="19">
        <f t="shared" si="13"/>
        <v>1520.852662</v>
      </c>
      <c r="P68" s="19">
        <f t="shared" si="13"/>
        <v>226.651513</v>
      </c>
      <c r="Q68" s="19">
        <f t="shared" si="13"/>
        <v>372.3257896</v>
      </c>
      <c r="R68" s="19">
        <f t="shared" si="13"/>
        <v>0.03190702209</v>
      </c>
      <c r="S68" s="19">
        <f t="shared" si="13"/>
        <v>0.09068678425</v>
      </c>
      <c r="T68" s="19">
        <f t="shared" si="13"/>
        <v>0.0529281284</v>
      </c>
      <c r="U68" s="19">
        <f t="shared" si="13"/>
        <v>0.03183600564</v>
      </c>
      <c r="V68" s="19">
        <f t="shared" si="13"/>
        <v>0.01627816253</v>
      </c>
      <c r="W68" s="19">
        <f t="shared" si="13"/>
        <v>0.0695019264</v>
      </c>
      <c r="X68" s="19">
        <f t="shared" si="13"/>
        <v>0.01559121201</v>
      </c>
      <c r="Y68" s="19">
        <f t="shared" si="13"/>
        <v>0.02312057093</v>
      </c>
    </row>
    <row r="69">
      <c r="A69" s="19"/>
      <c r="B69" s="21" t="s">
        <v>103</v>
      </c>
      <c r="C69" s="19"/>
      <c r="D69" s="19">
        <f>AVERAGE(D2:D64)</f>
        <v>7008.142857</v>
      </c>
      <c r="E69" s="19"/>
      <c r="F69" s="20">
        <f t="shared" ref="F69:Y69" si="14">AVERAGE(F2:F64)</f>
        <v>0.4091707882</v>
      </c>
      <c r="G69" s="19">
        <f t="shared" si="14"/>
        <v>2856.206349</v>
      </c>
      <c r="H69" s="19">
        <f t="shared" si="14"/>
        <v>46.06349206</v>
      </c>
      <c r="I69" s="19">
        <f t="shared" si="14"/>
        <v>8188.174603</v>
      </c>
      <c r="J69" s="19">
        <f t="shared" si="14"/>
        <v>522.4444444</v>
      </c>
      <c r="K69" s="19">
        <f t="shared" si="14"/>
        <v>2045.825397</v>
      </c>
      <c r="L69" s="19">
        <f t="shared" si="14"/>
        <v>1978.206349</v>
      </c>
      <c r="M69" s="19">
        <f t="shared" si="14"/>
        <v>1492.365079</v>
      </c>
      <c r="N69" s="19">
        <f t="shared" si="14"/>
        <v>236.5714286</v>
      </c>
      <c r="O69" s="19">
        <f t="shared" si="14"/>
        <v>1227.047619</v>
      </c>
      <c r="P69" s="19">
        <f t="shared" si="14"/>
        <v>94.79365079</v>
      </c>
      <c r="Q69" s="19">
        <f t="shared" si="14"/>
        <v>590.9206349</v>
      </c>
      <c r="R69" s="20">
        <f t="shared" si="14"/>
        <v>0.07291198696</v>
      </c>
      <c r="S69" s="20">
        <f t="shared" si="14"/>
        <v>0.2786625532</v>
      </c>
      <c r="T69" s="20">
        <f t="shared" si="14"/>
        <v>0.2369132092</v>
      </c>
      <c r="U69" s="20">
        <f t="shared" si="14"/>
        <v>0.1771315777</v>
      </c>
      <c r="V69" s="20">
        <f t="shared" si="14"/>
        <v>0.02989855426</v>
      </c>
      <c r="W69" s="20">
        <f t="shared" si="14"/>
        <v>0.1217843013</v>
      </c>
      <c r="X69" s="20">
        <f t="shared" si="14"/>
        <v>0.008738015208</v>
      </c>
      <c r="Y69" s="20">
        <f t="shared" si="14"/>
        <v>0.07395980216</v>
      </c>
    </row>
    <row r="70">
      <c r="A70" s="19"/>
      <c r="B70" s="19"/>
      <c r="C70" s="19"/>
      <c r="D70" s="19"/>
      <c r="E70" s="19"/>
      <c r="F70" s="20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20"/>
      <c r="S70" s="20"/>
      <c r="T70" s="20"/>
      <c r="U70" s="20"/>
      <c r="V70" s="20"/>
      <c r="W70" s="20"/>
      <c r="X70" s="20"/>
      <c r="Y70" s="20"/>
    </row>
    <row r="71">
      <c r="A71" s="19"/>
      <c r="B71" s="19"/>
      <c r="C71" s="19"/>
      <c r="D71" s="19"/>
      <c r="E71" s="19"/>
      <c r="F71" s="20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20"/>
      <c r="S71" s="20"/>
      <c r="T71" s="20"/>
      <c r="U71" s="20"/>
      <c r="V71" s="20"/>
      <c r="W71" s="20"/>
      <c r="X71" s="20"/>
      <c r="Y71" s="20"/>
    </row>
    <row r="72">
      <c r="A72" s="19"/>
      <c r="B72" s="19"/>
      <c r="C72" s="19"/>
      <c r="D72" s="19"/>
      <c r="E72" s="19"/>
      <c r="F72" s="20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20"/>
      <c r="S72" s="20"/>
      <c r="T72" s="20"/>
      <c r="U72" s="20"/>
      <c r="V72" s="20"/>
      <c r="W72" s="20"/>
      <c r="X72" s="20"/>
      <c r="Y72" s="20"/>
    </row>
    <row r="73">
      <c r="A73" s="19"/>
      <c r="B73" s="19"/>
      <c r="C73" s="19"/>
      <c r="D73" s="19"/>
      <c r="E73" s="19"/>
      <c r="F73" s="20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20"/>
      <c r="S73" s="20"/>
      <c r="T73" s="20"/>
      <c r="U73" s="20"/>
      <c r="V73" s="20"/>
      <c r="W73" s="20"/>
      <c r="X73" s="20"/>
      <c r="Y73" s="20"/>
    </row>
    <row r="74">
      <c r="A74" s="19"/>
      <c r="B74" s="19"/>
      <c r="C74" s="19"/>
      <c r="D74" s="19"/>
      <c r="E74" s="19"/>
      <c r="F74" s="2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20"/>
      <c r="S74" s="20"/>
      <c r="T74" s="20"/>
      <c r="U74" s="20"/>
      <c r="V74" s="20"/>
      <c r="W74" s="20"/>
      <c r="X74" s="20"/>
      <c r="Y74" s="20"/>
    </row>
    <row r="75">
      <c r="A75" s="19"/>
      <c r="B75" s="19"/>
      <c r="C75" s="19"/>
      <c r="D75" s="19"/>
      <c r="E75" s="19"/>
      <c r="F75" s="20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20"/>
      <c r="S75" s="20"/>
      <c r="T75" s="20"/>
      <c r="U75" s="20"/>
      <c r="V75" s="20"/>
      <c r="W75" s="20"/>
      <c r="X75" s="20"/>
      <c r="Y75" s="20"/>
    </row>
    <row r="76">
      <c r="A76" s="19"/>
      <c r="B76" s="19"/>
      <c r="C76" s="19"/>
      <c r="D76" s="19"/>
      <c r="E76" s="19"/>
      <c r="F76" s="20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20"/>
      <c r="S76" s="20"/>
      <c r="T76" s="20"/>
      <c r="U76" s="20"/>
      <c r="V76" s="20"/>
      <c r="W76" s="20"/>
      <c r="X76" s="20"/>
      <c r="Y76" s="20"/>
    </row>
    <row r="77">
      <c r="A77" s="19"/>
      <c r="B77" s="19"/>
      <c r="C77" s="19"/>
      <c r="D77" s="19"/>
      <c r="E77" s="19"/>
      <c r="F77" s="20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20"/>
      <c r="S77" s="20"/>
      <c r="T77" s="20"/>
      <c r="U77" s="20"/>
      <c r="V77" s="20"/>
      <c r="W77" s="20"/>
      <c r="X77" s="20"/>
      <c r="Y77" s="20"/>
    </row>
    <row r="78">
      <c r="A78" s="19"/>
      <c r="B78" s="19"/>
      <c r="C78" s="19"/>
      <c r="D78" s="19"/>
      <c r="E78" s="19"/>
      <c r="F78" s="20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20"/>
      <c r="S78" s="20"/>
      <c r="T78" s="20"/>
      <c r="U78" s="20"/>
      <c r="V78" s="20"/>
      <c r="W78" s="20"/>
      <c r="X78" s="20"/>
      <c r="Y78" s="20"/>
    </row>
    <row r="79">
      <c r="A79" s="19"/>
      <c r="B79" s="19"/>
      <c r="C79" s="19"/>
      <c r="D79" s="19"/>
      <c r="E79" s="19"/>
      <c r="F79" s="20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20"/>
      <c r="S79" s="20"/>
      <c r="T79" s="20"/>
      <c r="U79" s="20"/>
      <c r="V79" s="20"/>
      <c r="W79" s="20"/>
      <c r="X79" s="20"/>
      <c r="Y79" s="20"/>
    </row>
    <row r="80">
      <c r="A80" s="19"/>
      <c r="B80" s="19"/>
      <c r="C80" s="19"/>
      <c r="D80" s="19"/>
      <c r="E80" s="19"/>
      <c r="F80" s="20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20"/>
      <c r="S80" s="20"/>
      <c r="T80" s="20"/>
      <c r="U80" s="20"/>
      <c r="V80" s="20"/>
      <c r="W80" s="20"/>
      <c r="X80" s="20"/>
      <c r="Y80" s="20"/>
    </row>
    <row r="81">
      <c r="A81" s="19"/>
      <c r="B81" s="19"/>
      <c r="C81" s="19"/>
      <c r="D81" s="19"/>
      <c r="E81" s="19"/>
      <c r="F81" s="2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20"/>
      <c r="S81" s="20"/>
      <c r="T81" s="20"/>
      <c r="U81" s="20"/>
      <c r="V81" s="20"/>
      <c r="W81" s="20"/>
      <c r="X81" s="20"/>
      <c r="Y81" s="20"/>
    </row>
    <row r="82">
      <c r="A82" s="19"/>
      <c r="B82" s="19"/>
      <c r="C82" s="19"/>
      <c r="D82" s="19"/>
      <c r="E82" s="19"/>
      <c r="F82" s="20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20"/>
      <c r="S82" s="20"/>
      <c r="T82" s="20"/>
      <c r="U82" s="20"/>
      <c r="V82" s="20"/>
      <c r="W82" s="20"/>
      <c r="X82" s="20"/>
      <c r="Y82" s="20"/>
    </row>
    <row r="83">
      <c r="A83" s="19"/>
      <c r="B83" s="19"/>
      <c r="C83" s="19"/>
      <c r="D83" s="19"/>
      <c r="E83" s="19"/>
      <c r="F83" s="20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20"/>
      <c r="S83" s="20"/>
      <c r="T83" s="20"/>
      <c r="U83" s="20"/>
      <c r="V83" s="20"/>
      <c r="W83" s="20"/>
      <c r="X83" s="20"/>
      <c r="Y83" s="20"/>
    </row>
    <row r="84">
      <c r="A84" s="19"/>
      <c r="B84" s="19"/>
      <c r="C84" s="19"/>
      <c r="D84" s="19"/>
      <c r="E84" s="19"/>
      <c r="F84" s="20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20"/>
      <c r="S84" s="20"/>
      <c r="T84" s="20"/>
      <c r="U84" s="20"/>
      <c r="V84" s="20"/>
      <c r="W84" s="20"/>
      <c r="X84" s="20"/>
      <c r="Y84" s="20"/>
    </row>
    <row r="85">
      <c r="A85" s="19"/>
      <c r="B85" s="19"/>
      <c r="C85" s="19"/>
      <c r="D85" s="19"/>
      <c r="E85" s="19"/>
      <c r="F85" s="20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20"/>
      <c r="S85" s="20"/>
      <c r="T85" s="20"/>
      <c r="U85" s="20"/>
      <c r="V85" s="20"/>
      <c r="W85" s="20"/>
      <c r="X85" s="20"/>
      <c r="Y85" s="20"/>
    </row>
    <row r="86">
      <c r="A86" s="19"/>
      <c r="B86" s="19"/>
      <c r="C86" s="19"/>
      <c r="D86" s="19"/>
      <c r="E86" s="19"/>
      <c r="F86" s="20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20"/>
      <c r="S86" s="20"/>
      <c r="T86" s="20"/>
      <c r="U86" s="20"/>
      <c r="V86" s="20"/>
      <c r="W86" s="20"/>
      <c r="X86" s="20"/>
      <c r="Y86" s="20"/>
    </row>
    <row r="87">
      <c r="A87" s="19"/>
      <c r="B87" s="19"/>
      <c r="C87" s="19"/>
      <c r="D87" s="19"/>
      <c r="E87" s="19"/>
      <c r="F87" s="20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20"/>
      <c r="S87" s="20"/>
      <c r="T87" s="20"/>
      <c r="U87" s="20"/>
      <c r="V87" s="20"/>
      <c r="W87" s="20"/>
      <c r="X87" s="20"/>
      <c r="Y87" s="20"/>
    </row>
    <row r="88">
      <c r="A88" s="19"/>
      <c r="B88" s="19"/>
      <c r="C88" s="19"/>
      <c r="D88" s="19"/>
      <c r="E88" s="19"/>
      <c r="F88" s="20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20"/>
      <c r="S88" s="20"/>
      <c r="T88" s="20"/>
      <c r="U88" s="20"/>
      <c r="V88" s="20"/>
      <c r="W88" s="20"/>
      <c r="X88" s="20"/>
      <c r="Y88" s="20"/>
    </row>
    <row r="89">
      <c r="A89" s="19"/>
      <c r="B89" s="19"/>
      <c r="C89" s="19"/>
      <c r="D89" s="19"/>
      <c r="E89" s="19"/>
      <c r="F89" s="20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20"/>
      <c r="S89" s="20"/>
      <c r="T89" s="20"/>
      <c r="U89" s="20"/>
      <c r="V89" s="20"/>
      <c r="W89" s="20"/>
      <c r="X89" s="20"/>
      <c r="Y89" s="20"/>
    </row>
    <row r="90">
      <c r="A90" s="19"/>
      <c r="B90" s="19"/>
      <c r="C90" s="19"/>
      <c r="D90" s="19"/>
      <c r="E90" s="19"/>
      <c r="F90" s="20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20"/>
      <c r="S90" s="20"/>
      <c r="T90" s="20"/>
      <c r="U90" s="20"/>
      <c r="V90" s="20"/>
      <c r="W90" s="20"/>
      <c r="X90" s="20"/>
      <c r="Y90" s="20"/>
    </row>
    <row r="91">
      <c r="A91" s="19"/>
      <c r="B91" s="19"/>
      <c r="C91" s="19"/>
      <c r="D91" s="19"/>
      <c r="E91" s="19"/>
      <c r="F91" s="20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20"/>
      <c r="S91" s="20"/>
      <c r="T91" s="20"/>
      <c r="U91" s="20"/>
      <c r="V91" s="20"/>
      <c r="W91" s="20"/>
      <c r="X91" s="20"/>
      <c r="Y91" s="20"/>
    </row>
    <row r="92">
      <c r="A92" s="19"/>
      <c r="B92" s="19"/>
      <c r="C92" s="19"/>
      <c r="D92" s="19"/>
      <c r="E92" s="19"/>
      <c r="F92" s="20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20"/>
      <c r="S92" s="20"/>
      <c r="T92" s="20"/>
      <c r="U92" s="20"/>
      <c r="V92" s="20"/>
      <c r="W92" s="20"/>
      <c r="X92" s="20"/>
      <c r="Y92" s="20"/>
    </row>
    <row r="93">
      <c r="A93" s="19"/>
      <c r="B93" s="19"/>
      <c r="C93" s="19"/>
      <c r="D93" s="19"/>
      <c r="E93" s="19"/>
      <c r="F93" s="20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20"/>
      <c r="S93" s="20"/>
      <c r="T93" s="20"/>
      <c r="U93" s="20"/>
      <c r="V93" s="20"/>
      <c r="W93" s="20"/>
      <c r="X93" s="20"/>
      <c r="Y93" s="20"/>
    </row>
    <row r="94">
      <c r="A94" s="19"/>
      <c r="B94" s="19"/>
      <c r="C94" s="19"/>
      <c r="D94" s="19"/>
      <c r="E94" s="19"/>
      <c r="F94" s="20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20"/>
      <c r="S94" s="20"/>
      <c r="T94" s="20"/>
      <c r="U94" s="20"/>
      <c r="V94" s="20"/>
      <c r="W94" s="20"/>
      <c r="X94" s="20"/>
      <c r="Y94" s="20"/>
    </row>
    <row r="95">
      <c r="A95" s="19"/>
      <c r="B95" s="19"/>
      <c r="C95" s="19"/>
      <c r="D95" s="19"/>
      <c r="E95" s="19"/>
      <c r="F95" s="20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20"/>
      <c r="S95" s="20"/>
      <c r="T95" s="20"/>
      <c r="U95" s="20"/>
      <c r="V95" s="20"/>
      <c r="W95" s="20"/>
      <c r="X95" s="20"/>
      <c r="Y95" s="20"/>
    </row>
    <row r="96">
      <c r="A96" s="19"/>
      <c r="B96" s="19"/>
      <c r="C96" s="19"/>
      <c r="D96" s="19"/>
      <c r="E96" s="19"/>
      <c r="F96" s="20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20"/>
      <c r="S96" s="20"/>
      <c r="T96" s="20"/>
      <c r="U96" s="20"/>
      <c r="V96" s="20"/>
      <c r="W96" s="20"/>
      <c r="X96" s="20"/>
      <c r="Y96" s="20"/>
    </row>
    <row r="97">
      <c r="A97" s="19"/>
      <c r="B97" s="19"/>
      <c r="C97" s="19"/>
      <c r="D97" s="19"/>
      <c r="E97" s="19"/>
      <c r="F97" s="2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20"/>
      <c r="S97" s="20"/>
      <c r="T97" s="20"/>
      <c r="U97" s="20"/>
      <c r="V97" s="20"/>
      <c r="W97" s="20"/>
      <c r="X97" s="20"/>
      <c r="Y97" s="20"/>
    </row>
    <row r="98">
      <c r="A98" s="19"/>
      <c r="B98" s="19"/>
      <c r="C98" s="19"/>
      <c r="D98" s="19"/>
      <c r="E98" s="19"/>
      <c r="F98" s="2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20"/>
      <c r="S98" s="20"/>
      <c r="T98" s="20"/>
      <c r="U98" s="20"/>
      <c r="V98" s="20"/>
      <c r="W98" s="20"/>
      <c r="X98" s="20"/>
      <c r="Y98" s="20"/>
    </row>
    <row r="99">
      <c r="A99" s="19"/>
      <c r="B99" s="19"/>
      <c r="C99" s="19"/>
      <c r="D99" s="19"/>
      <c r="E99" s="19"/>
      <c r="F99" s="2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20"/>
      <c r="S99" s="20"/>
      <c r="T99" s="20"/>
      <c r="U99" s="20"/>
      <c r="V99" s="20"/>
      <c r="W99" s="20"/>
      <c r="X99" s="20"/>
      <c r="Y99" s="20"/>
    </row>
    <row r="100">
      <c r="A100" s="19"/>
      <c r="B100" s="19"/>
      <c r="C100" s="19"/>
      <c r="D100" s="19"/>
      <c r="E100" s="19"/>
      <c r="F100" s="2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20"/>
      <c r="S100" s="20"/>
      <c r="T100" s="20"/>
      <c r="U100" s="20"/>
      <c r="V100" s="20"/>
      <c r="W100" s="20"/>
      <c r="X100" s="20"/>
      <c r="Y100" s="20"/>
    </row>
    <row r="101">
      <c r="A101" s="19"/>
      <c r="B101" s="19"/>
      <c r="C101" s="19"/>
      <c r="D101" s="19"/>
      <c r="E101" s="19"/>
      <c r="F101" s="2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20"/>
      <c r="S101" s="20"/>
      <c r="T101" s="20"/>
      <c r="U101" s="20"/>
      <c r="V101" s="20"/>
      <c r="W101" s="20"/>
      <c r="X101" s="20"/>
      <c r="Y101" s="20"/>
    </row>
    <row r="102">
      <c r="A102" s="19"/>
      <c r="B102" s="19"/>
      <c r="C102" s="19"/>
      <c r="D102" s="19"/>
      <c r="E102" s="19"/>
      <c r="F102" s="2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20"/>
      <c r="S102" s="20"/>
      <c r="T102" s="20"/>
      <c r="U102" s="20"/>
      <c r="V102" s="20"/>
      <c r="W102" s="20"/>
      <c r="X102" s="20"/>
      <c r="Y102" s="20"/>
    </row>
    <row r="103">
      <c r="A103" s="19"/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20"/>
      <c r="S103" s="20"/>
      <c r="T103" s="20"/>
      <c r="U103" s="20"/>
      <c r="V103" s="20"/>
      <c r="W103" s="20"/>
      <c r="X103" s="20"/>
      <c r="Y103" s="20"/>
    </row>
    <row r="104">
      <c r="A104" s="19"/>
      <c r="B104" s="19"/>
      <c r="C104" s="19"/>
      <c r="D104" s="19"/>
      <c r="E104" s="19"/>
      <c r="F104" s="2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20"/>
      <c r="S104" s="20"/>
      <c r="T104" s="20"/>
      <c r="U104" s="20"/>
      <c r="V104" s="20"/>
      <c r="W104" s="20"/>
      <c r="X104" s="20"/>
      <c r="Y104" s="20"/>
    </row>
    <row r="105">
      <c r="A105" s="19"/>
      <c r="B105" s="19"/>
      <c r="C105" s="19"/>
      <c r="D105" s="19"/>
      <c r="E105" s="19"/>
      <c r="F105" s="2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20"/>
      <c r="S105" s="20"/>
      <c r="T105" s="20"/>
      <c r="U105" s="20"/>
      <c r="V105" s="20"/>
      <c r="W105" s="20"/>
      <c r="X105" s="20"/>
      <c r="Y105" s="20"/>
    </row>
    <row r="106">
      <c r="A106" s="19"/>
      <c r="B106" s="19"/>
      <c r="C106" s="19"/>
      <c r="D106" s="19"/>
      <c r="E106" s="19"/>
      <c r="F106" s="2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20"/>
      <c r="S106" s="20"/>
      <c r="T106" s="20"/>
      <c r="U106" s="20"/>
      <c r="V106" s="20"/>
      <c r="W106" s="20"/>
      <c r="X106" s="20"/>
      <c r="Y106" s="20"/>
    </row>
    <row r="107">
      <c r="A107" s="19"/>
      <c r="B107" s="19"/>
      <c r="C107" s="19"/>
      <c r="D107" s="19"/>
      <c r="E107" s="19"/>
      <c r="F107" s="2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20"/>
      <c r="S107" s="20"/>
      <c r="T107" s="20"/>
      <c r="U107" s="20"/>
      <c r="V107" s="20"/>
      <c r="W107" s="20"/>
      <c r="X107" s="20"/>
      <c r="Y107" s="20"/>
    </row>
    <row r="108">
      <c r="A108" s="19"/>
      <c r="B108" s="19"/>
      <c r="C108" s="19"/>
      <c r="D108" s="19"/>
      <c r="E108" s="19"/>
      <c r="F108" s="2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20"/>
      <c r="S108" s="20"/>
      <c r="T108" s="20"/>
      <c r="U108" s="20"/>
      <c r="V108" s="20"/>
      <c r="W108" s="20"/>
      <c r="X108" s="20"/>
      <c r="Y108" s="20"/>
    </row>
    <row r="109">
      <c r="A109" s="19"/>
      <c r="B109" s="19"/>
      <c r="C109" s="19"/>
      <c r="D109" s="19"/>
      <c r="E109" s="19"/>
      <c r="F109" s="2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20"/>
      <c r="S109" s="20"/>
      <c r="T109" s="20"/>
      <c r="U109" s="20"/>
      <c r="V109" s="20"/>
      <c r="W109" s="20"/>
      <c r="X109" s="20"/>
      <c r="Y109" s="20"/>
    </row>
    <row r="110">
      <c r="A110" s="19"/>
      <c r="B110" s="19"/>
      <c r="C110" s="19"/>
      <c r="D110" s="19"/>
      <c r="E110" s="19"/>
      <c r="F110" s="2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20"/>
      <c r="S110" s="20"/>
      <c r="T110" s="20"/>
      <c r="U110" s="20"/>
      <c r="V110" s="20"/>
      <c r="W110" s="20"/>
      <c r="X110" s="20"/>
      <c r="Y110" s="20"/>
    </row>
    <row r="111">
      <c r="A111" s="19"/>
      <c r="B111" s="19"/>
      <c r="C111" s="19"/>
      <c r="D111" s="19"/>
      <c r="E111" s="19"/>
      <c r="F111" s="2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20"/>
      <c r="S111" s="20"/>
      <c r="T111" s="20"/>
      <c r="U111" s="20"/>
      <c r="V111" s="20"/>
      <c r="W111" s="20"/>
      <c r="X111" s="20"/>
      <c r="Y111" s="20"/>
    </row>
    <row r="112">
      <c r="A112" s="19"/>
      <c r="B112" s="19"/>
      <c r="C112" s="19"/>
      <c r="D112" s="19"/>
      <c r="E112" s="19"/>
      <c r="F112" s="2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20"/>
      <c r="S112" s="20"/>
      <c r="T112" s="20"/>
      <c r="U112" s="20"/>
      <c r="V112" s="20"/>
      <c r="W112" s="20"/>
      <c r="X112" s="20"/>
      <c r="Y112" s="20"/>
    </row>
    <row r="113">
      <c r="A113" s="19"/>
      <c r="B113" s="19"/>
      <c r="C113" s="19"/>
      <c r="D113" s="19"/>
      <c r="E113" s="19"/>
      <c r="F113" s="2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20"/>
      <c r="S113" s="20"/>
      <c r="T113" s="20"/>
      <c r="U113" s="20"/>
      <c r="V113" s="20"/>
      <c r="W113" s="20"/>
      <c r="X113" s="20"/>
      <c r="Y113" s="20"/>
    </row>
    <row r="114">
      <c r="A114" s="19"/>
      <c r="B114" s="19"/>
      <c r="C114" s="19"/>
      <c r="D114" s="19"/>
      <c r="E114" s="19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20"/>
      <c r="S114" s="20"/>
      <c r="T114" s="20"/>
      <c r="U114" s="20"/>
      <c r="V114" s="20"/>
      <c r="W114" s="20"/>
      <c r="X114" s="20"/>
      <c r="Y114" s="20"/>
    </row>
    <row r="115">
      <c r="A115" s="19"/>
      <c r="B115" s="19"/>
      <c r="C115" s="19"/>
      <c r="D115" s="19"/>
      <c r="E115" s="19"/>
      <c r="F115" s="2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20"/>
      <c r="S115" s="20"/>
      <c r="T115" s="20"/>
      <c r="U115" s="20"/>
      <c r="V115" s="20"/>
      <c r="W115" s="20"/>
      <c r="X115" s="20"/>
      <c r="Y115" s="20"/>
    </row>
    <row r="116">
      <c r="A116" s="19"/>
      <c r="B116" s="19"/>
      <c r="C116" s="19"/>
      <c r="D116" s="19"/>
      <c r="E116" s="19"/>
      <c r="F116" s="2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20"/>
      <c r="S116" s="20"/>
      <c r="T116" s="20"/>
      <c r="U116" s="20"/>
      <c r="V116" s="20"/>
      <c r="W116" s="20"/>
      <c r="X116" s="20"/>
      <c r="Y116" s="20"/>
    </row>
    <row r="117">
      <c r="A117" s="19"/>
      <c r="B117" s="19"/>
      <c r="C117" s="19"/>
      <c r="D117" s="19"/>
      <c r="E117" s="19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20"/>
      <c r="S117" s="20"/>
      <c r="T117" s="20"/>
      <c r="U117" s="20"/>
      <c r="V117" s="20"/>
      <c r="W117" s="20"/>
      <c r="X117" s="20"/>
      <c r="Y117" s="20"/>
    </row>
    <row r="118">
      <c r="A118" s="19"/>
      <c r="B118" s="19"/>
      <c r="C118" s="19"/>
      <c r="D118" s="19"/>
      <c r="E118" s="19"/>
      <c r="F118" s="2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20"/>
      <c r="S118" s="20"/>
      <c r="T118" s="20"/>
      <c r="U118" s="20"/>
      <c r="V118" s="20"/>
      <c r="W118" s="20"/>
      <c r="X118" s="20"/>
      <c r="Y118" s="20"/>
    </row>
    <row r="119">
      <c r="A119" s="19"/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20"/>
      <c r="S119" s="20"/>
      <c r="T119" s="20"/>
      <c r="U119" s="20"/>
      <c r="V119" s="20"/>
      <c r="W119" s="20"/>
      <c r="X119" s="20"/>
      <c r="Y119" s="20"/>
    </row>
    <row r="120">
      <c r="A120" s="19"/>
      <c r="B120" s="19"/>
      <c r="C120" s="19"/>
      <c r="D120" s="19"/>
      <c r="E120" s="19"/>
      <c r="F120" s="2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20"/>
      <c r="S120" s="20"/>
      <c r="T120" s="20"/>
      <c r="U120" s="20"/>
      <c r="V120" s="20"/>
      <c r="W120" s="20"/>
      <c r="X120" s="20"/>
      <c r="Y120" s="20"/>
    </row>
    <row r="121">
      <c r="A121" s="19"/>
      <c r="B121" s="19"/>
      <c r="C121" s="19"/>
      <c r="D121" s="19"/>
      <c r="E121" s="19"/>
      <c r="F121" s="20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20"/>
      <c r="S121" s="20"/>
      <c r="T121" s="20"/>
      <c r="U121" s="20"/>
      <c r="V121" s="20"/>
      <c r="W121" s="20"/>
      <c r="X121" s="20"/>
      <c r="Y121" s="20"/>
    </row>
    <row r="122">
      <c r="A122" s="19"/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20"/>
      <c r="S122" s="20"/>
      <c r="T122" s="20"/>
      <c r="U122" s="20"/>
      <c r="V122" s="20"/>
      <c r="W122" s="20"/>
      <c r="X122" s="20"/>
      <c r="Y122" s="20"/>
    </row>
    <row r="123">
      <c r="A123" s="19"/>
      <c r="B123" s="19"/>
      <c r="C123" s="19"/>
      <c r="D123" s="19"/>
      <c r="E123" s="19"/>
      <c r="F123" s="20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20"/>
      <c r="S123" s="20"/>
      <c r="T123" s="20"/>
      <c r="U123" s="20"/>
      <c r="V123" s="20"/>
      <c r="W123" s="20"/>
      <c r="X123" s="20"/>
      <c r="Y123" s="20"/>
    </row>
    <row r="124">
      <c r="A124" s="19"/>
      <c r="B124" s="19"/>
      <c r="C124" s="19"/>
      <c r="D124" s="19"/>
      <c r="E124" s="19"/>
      <c r="F124" s="20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20"/>
      <c r="S124" s="20"/>
      <c r="T124" s="20"/>
      <c r="U124" s="20"/>
      <c r="V124" s="20"/>
      <c r="W124" s="20"/>
      <c r="X124" s="20"/>
      <c r="Y124" s="20"/>
    </row>
    <row r="125">
      <c r="A125" s="19"/>
      <c r="B125" s="19"/>
      <c r="C125" s="19"/>
      <c r="D125" s="19"/>
      <c r="E125" s="19"/>
      <c r="F125" s="20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0"/>
      <c r="S125" s="20"/>
      <c r="T125" s="20"/>
      <c r="U125" s="20"/>
      <c r="V125" s="20"/>
      <c r="W125" s="20"/>
      <c r="X125" s="20"/>
      <c r="Y125" s="20"/>
    </row>
    <row r="126">
      <c r="A126" s="19"/>
      <c r="B126" s="19"/>
      <c r="C126" s="19"/>
      <c r="D126" s="19"/>
      <c r="E126" s="19"/>
      <c r="F126" s="20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20"/>
      <c r="S126" s="20"/>
      <c r="T126" s="20"/>
      <c r="U126" s="20"/>
      <c r="V126" s="20"/>
      <c r="W126" s="20"/>
      <c r="X126" s="20"/>
      <c r="Y126" s="20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20"/>
      <c r="S127" s="20"/>
      <c r="T127" s="20"/>
      <c r="U127" s="20"/>
      <c r="V127" s="20"/>
      <c r="W127" s="20"/>
      <c r="X127" s="20"/>
      <c r="Y127" s="20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20"/>
      <c r="S128" s="20"/>
      <c r="T128" s="20"/>
      <c r="U128" s="20"/>
      <c r="V128" s="20"/>
      <c r="W128" s="20"/>
      <c r="X128" s="20"/>
      <c r="Y128" s="20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20"/>
      <c r="S129" s="20"/>
      <c r="T129" s="20"/>
      <c r="U129" s="20"/>
      <c r="V129" s="20"/>
      <c r="W129" s="20"/>
      <c r="X129" s="20"/>
      <c r="Y129" s="20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20"/>
      <c r="S130" s="20"/>
      <c r="T130" s="20"/>
      <c r="U130" s="20"/>
      <c r="V130" s="20"/>
      <c r="W130" s="20"/>
      <c r="X130" s="20"/>
      <c r="Y130" s="20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20"/>
      <c r="S131" s="20"/>
      <c r="T131" s="20"/>
      <c r="U131" s="20"/>
      <c r="V131" s="20"/>
      <c r="W131" s="20"/>
      <c r="X131" s="20"/>
      <c r="Y131" s="20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20"/>
      <c r="S132" s="20"/>
      <c r="T132" s="20"/>
      <c r="U132" s="20"/>
      <c r="V132" s="20"/>
      <c r="W132" s="20"/>
      <c r="X132" s="20"/>
      <c r="Y132" s="20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20"/>
      <c r="S133" s="20"/>
      <c r="T133" s="20"/>
      <c r="U133" s="20"/>
      <c r="V133" s="20"/>
      <c r="W133" s="20"/>
      <c r="X133" s="20"/>
      <c r="Y133" s="20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20"/>
      <c r="S134" s="20"/>
      <c r="T134" s="20"/>
      <c r="U134" s="20"/>
      <c r="V134" s="20"/>
      <c r="W134" s="20"/>
      <c r="X134" s="20"/>
      <c r="Y134" s="20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20"/>
      <c r="S135" s="20"/>
      <c r="T135" s="20"/>
      <c r="U135" s="20"/>
      <c r="V135" s="20"/>
      <c r="W135" s="20"/>
      <c r="X135" s="20"/>
      <c r="Y135" s="20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20"/>
      <c r="S136" s="20"/>
      <c r="T136" s="20"/>
      <c r="U136" s="20"/>
      <c r="V136" s="20"/>
      <c r="W136" s="20"/>
      <c r="X136" s="20"/>
      <c r="Y136" s="20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20"/>
      <c r="S137" s="20"/>
      <c r="T137" s="20"/>
      <c r="U137" s="20"/>
      <c r="V137" s="20"/>
      <c r="W137" s="20"/>
      <c r="X137" s="20"/>
      <c r="Y137" s="20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20"/>
      <c r="S138" s="20"/>
      <c r="T138" s="20"/>
      <c r="U138" s="20"/>
      <c r="V138" s="20"/>
      <c r="W138" s="20"/>
      <c r="X138" s="20"/>
      <c r="Y138" s="20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20"/>
      <c r="S139" s="20"/>
      <c r="T139" s="20"/>
      <c r="U139" s="20"/>
      <c r="V139" s="20"/>
      <c r="W139" s="20"/>
      <c r="X139" s="20"/>
      <c r="Y139" s="20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20"/>
      <c r="S140" s="20"/>
      <c r="T140" s="20"/>
      <c r="U140" s="20"/>
      <c r="V140" s="20"/>
      <c r="W140" s="20"/>
      <c r="X140" s="20"/>
      <c r="Y140" s="20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20"/>
      <c r="S141" s="20"/>
      <c r="T141" s="20"/>
      <c r="U141" s="20"/>
      <c r="V141" s="20"/>
      <c r="W141" s="20"/>
      <c r="X141" s="20"/>
      <c r="Y141" s="20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20"/>
      <c r="S142" s="20"/>
      <c r="T142" s="20"/>
      <c r="U142" s="20"/>
      <c r="V142" s="20"/>
      <c r="W142" s="20"/>
      <c r="X142" s="20"/>
      <c r="Y142" s="20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20"/>
      <c r="S143" s="20"/>
      <c r="T143" s="20"/>
      <c r="U143" s="20"/>
      <c r="V143" s="20"/>
      <c r="W143" s="20"/>
      <c r="X143" s="20"/>
      <c r="Y143" s="20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20"/>
      <c r="S144" s="20"/>
      <c r="T144" s="20"/>
      <c r="U144" s="20"/>
      <c r="V144" s="20"/>
      <c r="W144" s="20"/>
      <c r="X144" s="20"/>
      <c r="Y144" s="20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20"/>
      <c r="S145" s="20"/>
      <c r="T145" s="20"/>
      <c r="U145" s="20"/>
      <c r="V145" s="20"/>
      <c r="W145" s="20"/>
      <c r="X145" s="20"/>
      <c r="Y145" s="20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20"/>
      <c r="S146" s="20"/>
      <c r="T146" s="20"/>
      <c r="U146" s="20"/>
      <c r="V146" s="20"/>
      <c r="W146" s="20"/>
      <c r="X146" s="20"/>
      <c r="Y146" s="20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20"/>
      <c r="S147" s="20"/>
      <c r="T147" s="20"/>
      <c r="U147" s="20"/>
      <c r="V147" s="20"/>
      <c r="W147" s="20"/>
      <c r="X147" s="20"/>
      <c r="Y147" s="20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20"/>
      <c r="S148" s="20"/>
      <c r="T148" s="20"/>
      <c r="U148" s="20"/>
      <c r="V148" s="20"/>
      <c r="W148" s="20"/>
      <c r="X148" s="20"/>
      <c r="Y148" s="20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20"/>
      <c r="S149" s="20"/>
      <c r="T149" s="20"/>
      <c r="U149" s="20"/>
      <c r="V149" s="20"/>
      <c r="W149" s="20"/>
      <c r="X149" s="20"/>
      <c r="Y149" s="20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20"/>
      <c r="S150" s="20"/>
      <c r="T150" s="20"/>
      <c r="U150" s="20"/>
      <c r="V150" s="20"/>
      <c r="W150" s="20"/>
      <c r="X150" s="20"/>
      <c r="Y150" s="20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20"/>
      <c r="S151" s="20"/>
      <c r="T151" s="20"/>
      <c r="U151" s="20"/>
      <c r="V151" s="20"/>
      <c r="W151" s="20"/>
      <c r="X151" s="20"/>
      <c r="Y151" s="20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20"/>
      <c r="S152" s="20"/>
      <c r="T152" s="20"/>
      <c r="U152" s="20"/>
      <c r="V152" s="20"/>
      <c r="W152" s="20"/>
      <c r="X152" s="20"/>
      <c r="Y152" s="20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20"/>
      <c r="S153" s="20"/>
      <c r="T153" s="20"/>
      <c r="U153" s="20"/>
      <c r="V153" s="20"/>
      <c r="W153" s="20"/>
      <c r="X153" s="20"/>
      <c r="Y153" s="20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20"/>
      <c r="S154" s="20"/>
      <c r="T154" s="20"/>
      <c r="U154" s="20"/>
      <c r="V154" s="20"/>
      <c r="W154" s="20"/>
      <c r="X154" s="20"/>
      <c r="Y154" s="20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20"/>
      <c r="S155" s="20"/>
      <c r="T155" s="20"/>
      <c r="U155" s="20"/>
      <c r="V155" s="20"/>
      <c r="W155" s="20"/>
      <c r="X155" s="20"/>
      <c r="Y155" s="20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20"/>
      <c r="S156" s="20"/>
      <c r="T156" s="20"/>
      <c r="U156" s="20"/>
      <c r="V156" s="20"/>
      <c r="W156" s="20"/>
      <c r="X156" s="20"/>
      <c r="Y156" s="20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20"/>
      <c r="S157" s="20"/>
      <c r="T157" s="20"/>
      <c r="U157" s="20"/>
      <c r="V157" s="20"/>
      <c r="W157" s="20"/>
      <c r="X157" s="20"/>
      <c r="Y157" s="20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20"/>
      <c r="S158" s="20"/>
      <c r="T158" s="20"/>
      <c r="U158" s="20"/>
      <c r="V158" s="20"/>
      <c r="W158" s="20"/>
      <c r="X158" s="20"/>
      <c r="Y158" s="20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20"/>
      <c r="S159" s="20"/>
      <c r="T159" s="20"/>
      <c r="U159" s="20"/>
      <c r="V159" s="20"/>
      <c r="W159" s="20"/>
      <c r="X159" s="20"/>
      <c r="Y159" s="20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20"/>
      <c r="S160" s="20"/>
      <c r="T160" s="20"/>
      <c r="U160" s="20"/>
      <c r="V160" s="20"/>
      <c r="W160" s="20"/>
      <c r="X160" s="20"/>
      <c r="Y160" s="20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20"/>
      <c r="S161" s="20"/>
      <c r="T161" s="20"/>
      <c r="U161" s="20"/>
      <c r="V161" s="20"/>
      <c r="W161" s="20"/>
      <c r="X161" s="20"/>
      <c r="Y161" s="20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20"/>
      <c r="S162" s="20"/>
      <c r="T162" s="20"/>
      <c r="U162" s="20"/>
      <c r="V162" s="20"/>
      <c r="W162" s="20"/>
      <c r="X162" s="20"/>
      <c r="Y162" s="20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20"/>
      <c r="S163" s="20"/>
      <c r="T163" s="20"/>
      <c r="U163" s="20"/>
      <c r="V163" s="20"/>
      <c r="W163" s="20"/>
      <c r="X163" s="20"/>
      <c r="Y163" s="20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20"/>
      <c r="S164" s="20"/>
      <c r="T164" s="20"/>
      <c r="U164" s="20"/>
      <c r="V164" s="20"/>
      <c r="W164" s="20"/>
      <c r="X164" s="20"/>
      <c r="Y164" s="20"/>
    </row>
    <row r="165">
      <c r="A165" s="19"/>
      <c r="B165" s="19"/>
      <c r="C165" s="19"/>
      <c r="D165" s="19"/>
      <c r="E165" s="19"/>
      <c r="F165" s="20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20"/>
      <c r="S165" s="20"/>
      <c r="T165" s="20"/>
      <c r="U165" s="20"/>
      <c r="V165" s="20"/>
      <c r="W165" s="20"/>
      <c r="X165" s="20"/>
      <c r="Y165" s="20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20"/>
      <c r="S166" s="20"/>
      <c r="T166" s="20"/>
      <c r="U166" s="20"/>
      <c r="V166" s="20"/>
      <c r="W166" s="20"/>
      <c r="X166" s="20"/>
      <c r="Y166" s="20"/>
    </row>
    <row r="167">
      <c r="A167" s="19"/>
      <c r="B167" s="19"/>
      <c r="C167" s="19"/>
      <c r="D167" s="19"/>
      <c r="E167" s="19"/>
      <c r="F167" s="20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20"/>
      <c r="S167" s="20"/>
      <c r="T167" s="20"/>
      <c r="U167" s="20"/>
      <c r="V167" s="20"/>
      <c r="W167" s="20"/>
      <c r="X167" s="20"/>
      <c r="Y167" s="20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20"/>
      <c r="S168" s="20"/>
      <c r="T168" s="20"/>
      <c r="U168" s="20"/>
      <c r="V168" s="20"/>
      <c r="W168" s="20"/>
      <c r="X168" s="20"/>
      <c r="Y168" s="20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20"/>
      <c r="S169" s="20"/>
      <c r="T169" s="20"/>
      <c r="U169" s="20"/>
      <c r="V169" s="20"/>
      <c r="W169" s="20"/>
      <c r="X169" s="20"/>
      <c r="Y169" s="20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20"/>
      <c r="S170" s="20"/>
      <c r="T170" s="20"/>
      <c r="U170" s="20"/>
      <c r="V170" s="20"/>
      <c r="W170" s="20"/>
      <c r="X170" s="20"/>
      <c r="Y170" s="20"/>
    </row>
    <row r="171">
      <c r="A171" s="19"/>
      <c r="B171" s="19"/>
      <c r="C171" s="19"/>
      <c r="D171" s="19"/>
      <c r="E171" s="19"/>
      <c r="F171" s="20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20"/>
      <c r="S171" s="20"/>
      <c r="T171" s="20"/>
      <c r="U171" s="20"/>
      <c r="V171" s="20"/>
      <c r="W171" s="20"/>
      <c r="X171" s="20"/>
      <c r="Y171" s="20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20"/>
      <c r="S172" s="20"/>
      <c r="T172" s="20"/>
      <c r="U172" s="20"/>
      <c r="V172" s="20"/>
      <c r="W172" s="20"/>
      <c r="X172" s="20"/>
      <c r="Y172" s="20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20"/>
      <c r="S173" s="20"/>
      <c r="T173" s="20"/>
      <c r="U173" s="20"/>
      <c r="V173" s="20"/>
      <c r="W173" s="20"/>
      <c r="X173" s="20"/>
      <c r="Y173" s="20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20"/>
      <c r="S174" s="20"/>
      <c r="T174" s="20"/>
      <c r="U174" s="20"/>
      <c r="V174" s="20"/>
      <c r="W174" s="20"/>
      <c r="X174" s="20"/>
      <c r="Y174" s="20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20"/>
      <c r="S175" s="20"/>
      <c r="T175" s="20"/>
      <c r="U175" s="20"/>
      <c r="V175" s="20"/>
      <c r="W175" s="20"/>
      <c r="X175" s="20"/>
      <c r="Y175" s="20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20"/>
      <c r="S176" s="20"/>
      <c r="T176" s="20"/>
      <c r="U176" s="20"/>
      <c r="V176" s="20"/>
      <c r="W176" s="20"/>
      <c r="X176" s="20"/>
      <c r="Y176" s="20"/>
    </row>
    <row r="177">
      <c r="A177" s="19"/>
      <c r="B177" s="19"/>
      <c r="C177" s="19"/>
      <c r="D177" s="19"/>
      <c r="E177" s="19"/>
      <c r="F177" s="20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20"/>
      <c r="S177" s="20"/>
      <c r="T177" s="20"/>
      <c r="U177" s="20"/>
      <c r="V177" s="20"/>
      <c r="W177" s="20"/>
      <c r="X177" s="20"/>
      <c r="Y177" s="20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20"/>
      <c r="S178" s="20"/>
      <c r="T178" s="20"/>
      <c r="U178" s="20"/>
      <c r="V178" s="20"/>
      <c r="W178" s="20"/>
      <c r="X178" s="20"/>
      <c r="Y178" s="20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20"/>
      <c r="S179" s="20"/>
      <c r="T179" s="20"/>
      <c r="U179" s="20"/>
      <c r="V179" s="20"/>
      <c r="W179" s="20"/>
      <c r="X179" s="20"/>
      <c r="Y179" s="20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20"/>
      <c r="S180" s="20"/>
      <c r="T180" s="20"/>
      <c r="U180" s="20"/>
      <c r="V180" s="20"/>
      <c r="W180" s="20"/>
      <c r="X180" s="20"/>
      <c r="Y180" s="20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20"/>
      <c r="S181" s="20"/>
      <c r="T181" s="20"/>
      <c r="U181" s="20"/>
      <c r="V181" s="20"/>
      <c r="W181" s="20"/>
      <c r="X181" s="20"/>
      <c r="Y181" s="20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20"/>
      <c r="S182" s="20"/>
      <c r="T182" s="20"/>
      <c r="U182" s="20"/>
      <c r="V182" s="20"/>
      <c r="W182" s="20"/>
      <c r="X182" s="20"/>
      <c r="Y182" s="20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20"/>
      <c r="S183" s="20"/>
      <c r="T183" s="20"/>
      <c r="U183" s="20"/>
      <c r="V183" s="20"/>
      <c r="W183" s="20"/>
      <c r="X183" s="20"/>
      <c r="Y183" s="20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20"/>
      <c r="S184" s="20"/>
      <c r="T184" s="20"/>
      <c r="U184" s="20"/>
      <c r="V184" s="20"/>
      <c r="W184" s="20"/>
      <c r="X184" s="20"/>
      <c r="Y184" s="20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20"/>
      <c r="S185" s="20"/>
      <c r="T185" s="20"/>
      <c r="U185" s="20"/>
      <c r="V185" s="20"/>
      <c r="W185" s="20"/>
      <c r="X185" s="20"/>
      <c r="Y185" s="20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20"/>
      <c r="S186" s="20"/>
      <c r="T186" s="20"/>
      <c r="U186" s="20"/>
      <c r="V186" s="20"/>
      <c r="W186" s="20"/>
      <c r="X186" s="20"/>
      <c r="Y186" s="20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20"/>
      <c r="S187" s="20"/>
      <c r="T187" s="20"/>
      <c r="U187" s="20"/>
      <c r="V187" s="20"/>
      <c r="W187" s="20"/>
      <c r="X187" s="20"/>
      <c r="Y187" s="20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20"/>
      <c r="S188" s="20"/>
      <c r="T188" s="20"/>
      <c r="U188" s="20"/>
      <c r="V188" s="20"/>
      <c r="W188" s="20"/>
      <c r="X188" s="20"/>
      <c r="Y188" s="20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20"/>
      <c r="S189" s="20"/>
      <c r="T189" s="20"/>
      <c r="U189" s="20"/>
      <c r="V189" s="20"/>
      <c r="W189" s="20"/>
      <c r="X189" s="20"/>
      <c r="Y189" s="20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20"/>
      <c r="S190" s="20"/>
      <c r="T190" s="20"/>
      <c r="U190" s="20"/>
      <c r="V190" s="20"/>
      <c r="W190" s="20"/>
      <c r="X190" s="20"/>
      <c r="Y190" s="20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20"/>
      <c r="S191" s="20"/>
      <c r="T191" s="20"/>
      <c r="U191" s="20"/>
      <c r="V191" s="20"/>
      <c r="W191" s="20"/>
      <c r="X191" s="20"/>
      <c r="Y191" s="20"/>
    </row>
    <row r="192">
      <c r="A192" s="19"/>
      <c r="B192" s="19"/>
      <c r="C192" s="19"/>
      <c r="D192" s="19"/>
      <c r="E192" s="19"/>
      <c r="F192" s="20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20"/>
      <c r="S192" s="20"/>
      <c r="T192" s="20"/>
      <c r="U192" s="20"/>
      <c r="V192" s="20"/>
      <c r="W192" s="20"/>
      <c r="X192" s="20"/>
      <c r="Y192" s="20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20"/>
      <c r="S193" s="20"/>
      <c r="T193" s="20"/>
      <c r="U193" s="20"/>
      <c r="V193" s="20"/>
      <c r="W193" s="20"/>
      <c r="X193" s="20"/>
      <c r="Y193" s="20"/>
    </row>
    <row r="194">
      <c r="A194" s="19"/>
      <c r="B194" s="19"/>
      <c r="C194" s="19"/>
      <c r="D194" s="19"/>
      <c r="E194" s="19"/>
      <c r="F194" s="20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20"/>
      <c r="S194" s="20"/>
      <c r="T194" s="20"/>
      <c r="U194" s="20"/>
      <c r="V194" s="20"/>
      <c r="W194" s="20"/>
      <c r="X194" s="20"/>
      <c r="Y194" s="20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20"/>
      <c r="S195" s="20"/>
      <c r="T195" s="20"/>
      <c r="U195" s="20"/>
      <c r="V195" s="20"/>
      <c r="W195" s="20"/>
      <c r="X195" s="20"/>
      <c r="Y195" s="20"/>
    </row>
    <row r="196">
      <c r="A196" s="19"/>
      <c r="B196" s="19"/>
      <c r="C196" s="19"/>
      <c r="D196" s="19"/>
      <c r="E196" s="19"/>
      <c r="F196" s="20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20"/>
      <c r="S196" s="20"/>
      <c r="T196" s="20"/>
      <c r="U196" s="20"/>
      <c r="V196" s="20"/>
      <c r="W196" s="20"/>
      <c r="X196" s="20"/>
      <c r="Y196" s="20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20"/>
      <c r="S197" s="20"/>
      <c r="T197" s="20"/>
      <c r="U197" s="20"/>
      <c r="V197" s="20"/>
      <c r="W197" s="20"/>
      <c r="X197" s="20"/>
      <c r="Y197" s="20"/>
    </row>
    <row r="198">
      <c r="A198" s="19"/>
      <c r="B198" s="19"/>
      <c r="C198" s="19"/>
      <c r="D198" s="19"/>
      <c r="E198" s="19"/>
      <c r="F198" s="20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20"/>
      <c r="S198" s="20"/>
      <c r="T198" s="20"/>
      <c r="U198" s="20"/>
      <c r="V198" s="20"/>
      <c r="W198" s="20"/>
      <c r="X198" s="20"/>
      <c r="Y198" s="20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20"/>
      <c r="S199" s="20"/>
      <c r="T199" s="20"/>
      <c r="U199" s="20"/>
      <c r="V199" s="20"/>
      <c r="W199" s="20"/>
      <c r="X199" s="20"/>
      <c r="Y199" s="20"/>
    </row>
    <row r="200">
      <c r="A200" s="19"/>
      <c r="B200" s="19"/>
      <c r="C200" s="19"/>
      <c r="D200" s="19"/>
      <c r="E200" s="19"/>
      <c r="F200" s="20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20"/>
      <c r="S200" s="20"/>
      <c r="T200" s="20"/>
      <c r="U200" s="20"/>
      <c r="V200" s="20"/>
      <c r="W200" s="20"/>
      <c r="X200" s="20"/>
      <c r="Y200" s="20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20"/>
      <c r="S201" s="20"/>
      <c r="T201" s="20"/>
      <c r="U201" s="20"/>
      <c r="V201" s="20"/>
      <c r="W201" s="20"/>
      <c r="X201" s="20"/>
      <c r="Y201" s="20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20"/>
      <c r="S202" s="20"/>
      <c r="T202" s="20"/>
      <c r="U202" s="20"/>
      <c r="V202" s="20"/>
      <c r="W202" s="20"/>
      <c r="X202" s="20"/>
      <c r="Y202" s="20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20"/>
      <c r="S203" s="20"/>
      <c r="T203" s="20"/>
      <c r="U203" s="20"/>
      <c r="V203" s="20"/>
      <c r="W203" s="20"/>
      <c r="X203" s="20"/>
      <c r="Y203" s="20"/>
    </row>
    <row r="204">
      <c r="A204" s="19"/>
      <c r="B204" s="19"/>
      <c r="C204" s="19"/>
      <c r="D204" s="19"/>
      <c r="E204" s="19"/>
      <c r="F204" s="20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20"/>
      <c r="S204" s="20"/>
      <c r="T204" s="20"/>
      <c r="U204" s="20"/>
      <c r="V204" s="20"/>
      <c r="W204" s="20"/>
      <c r="X204" s="20"/>
      <c r="Y204" s="20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20"/>
      <c r="S205" s="20"/>
      <c r="T205" s="20"/>
      <c r="U205" s="20"/>
      <c r="V205" s="20"/>
      <c r="W205" s="20"/>
      <c r="X205" s="20"/>
      <c r="Y205" s="20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20"/>
      <c r="S206" s="20"/>
      <c r="T206" s="20"/>
      <c r="U206" s="20"/>
      <c r="V206" s="20"/>
      <c r="W206" s="20"/>
      <c r="X206" s="20"/>
      <c r="Y206" s="20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20"/>
      <c r="S207" s="20"/>
      <c r="T207" s="20"/>
      <c r="U207" s="20"/>
      <c r="V207" s="20"/>
      <c r="W207" s="20"/>
      <c r="X207" s="20"/>
      <c r="Y207" s="20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20"/>
      <c r="S208" s="20"/>
      <c r="T208" s="20"/>
      <c r="U208" s="20"/>
      <c r="V208" s="20"/>
      <c r="W208" s="20"/>
      <c r="X208" s="20"/>
      <c r="Y208" s="20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20"/>
      <c r="S209" s="20"/>
      <c r="T209" s="20"/>
      <c r="U209" s="20"/>
      <c r="V209" s="20"/>
      <c r="W209" s="20"/>
      <c r="X209" s="20"/>
      <c r="Y209" s="20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20"/>
      <c r="S210" s="20"/>
      <c r="T210" s="20"/>
      <c r="U210" s="20"/>
      <c r="V210" s="20"/>
      <c r="W210" s="20"/>
      <c r="X210" s="20"/>
      <c r="Y210" s="20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20"/>
      <c r="S211" s="20"/>
      <c r="T211" s="20"/>
      <c r="U211" s="20"/>
      <c r="V211" s="20"/>
      <c r="W211" s="20"/>
      <c r="X211" s="20"/>
      <c r="Y211" s="20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20"/>
      <c r="S212" s="20"/>
      <c r="T212" s="20"/>
      <c r="U212" s="20"/>
      <c r="V212" s="20"/>
      <c r="W212" s="20"/>
      <c r="X212" s="20"/>
      <c r="Y212" s="20"/>
    </row>
    <row r="213">
      <c r="A213" s="19"/>
      <c r="B213" s="19"/>
      <c r="C213" s="19"/>
      <c r="D213" s="19"/>
      <c r="E213" s="19"/>
      <c r="F213" s="20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20"/>
      <c r="S213" s="20"/>
      <c r="T213" s="20"/>
      <c r="U213" s="20"/>
      <c r="V213" s="20"/>
      <c r="W213" s="20"/>
      <c r="X213" s="20"/>
      <c r="Y213" s="20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20"/>
      <c r="S214" s="20"/>
      <c r="T214" s="20"/>
      <c r="U214" s="20"/>
      <c r="V214" s="20"/>
      <c r="W214" s="20"/>
      <c r="X214" s="20"/>
      <c r="Y214" s="20"/>
    </row>
    <row r="215">
      <c r="A215" s="19"/>
      <c r="B215" s="19"/>
      <c r="C215" s="19"/>
      <c r="D215" s="19"/>
      <c r="E215" s="19"/>
      <c r="F215" s="20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20"/>
      <c r="S215" s="20"/>
      <c r="T215" s="20"/>
      <c r="U215" s="20"/>
      <c r="V215" s="20"/>
      <c r="W215" s="20"/>
      <c r="X215" s="20"/>
      <c r="Y215" s="20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20"/>
      <c r="S216" s="20"/>
      <c r="T216" s="20"/>
      <c r="U216" s="20"/>
      <c r="V216" s="20"/>
      <c r="W216" s="20"/>
      <c r="X216" s="20"/>
      <c r="Y216" s="20"/>
    </row>
    <row r="217">
      <c r="A217" s="19"/>
      <c r="B217" s="19"/>
      <c r="C217" s="19"/>
      <c r="D217" s="19"/>
      <c r="E217" s="19"/>
      <c r="F217" s="20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20"/>
      <c r="S217" s="20"/>
      <c r="T217" s="20"/>
      <c r="U217" s="20"/>
      <c r="V217" s="20"/>
      <c r="W217" s="20"/>
      <c r="X217" s="20"/>
      <c r="Y217" s="20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20"/>
      <c r="S218" s="20"/>
      <c r="T218" s="20"/>
      <c r="U218" s="20"/>
      <c r="V218" s="20"/>
      <c r="W218" s="20"/>
      <c r="X218" s="20"/>
      <c r="Y218" s="20"/>
    </row>
    <row r="219">
      <c r="A219" s="19"/>
      <c r="B219" s="19"/>
      <c r="C219" s="19"/>
      <c r="D219" s="19"/>
      <c r="E219" s="19"/>
      <c r="F219" s="20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20"/>
      <c r="S219" s="20"/>
      <c r="T219" s="20"/>
      <c r="U219" s="20"/>
      <c r="V219" s="20"/>
      <c r="W219" s="20"/>
      <c r="X219" s="20"/>
      <c r="Y219" s="20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20"/>
      <c r="S220" s="20"/>
      <c r="T220" s="20"/>
      <c r="U220" s="20"/>
      <c r="V220" s="20"/>
      <c r="W220" s="20"/>
      <c r="X220" s="20"/>
      <c r="Y220" s="20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20"/>
      <c r="S221" s="20"/>
      <c r="T221" s="20"/>
      <c r="U221" s="20"/>
      <c r="V221" s="20"/>
      <c r="W221" s="20"/>
      <c r="X221" s="20"/>
      <c r="Y221" s="20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20"/>
      <c r="S222" s="20"/>
      <c r="T222" s="20"/>
      <c r="U222" s="20"/>
      <c r="V222" s="20"/>
      <c r="W222" s="20"/>
      <c r="X222" s="20"/>
      <c r="Y222" s="20"/>
    </row>
    <row r="223">
      <c r="A223" s="19"/>
      <c r="B223" s="19"/>
      <c r="C223" s="19"/>
      <c r="D223" s="19"/>
      <c r="E223" s="19"/>
      <c r="F223" s="20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20"/>
      <c r="S223" s="20"/>
      <c r="T223" s="20"/>
      <c r="U223" s="20"/>
      <c r="V223" s="20"/>
      <c r="W223" s="20"/>
      <c r="X223" s="20"/>
      <c r="Y223" s="20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20"/>
      <c r="S224" s="20"/>
      <c r="T224" s="20"/>
      <c r="U224" s="20"/>
      <c r="V224" s="20"/>
      <c r="W224" s="20"/>
      <c r="X224" s="20"/>
      <c r="Y224" s="20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20"/>
      <c r="S225" s="20"/>
      <c r="T225" s="20"/>
      <c r="U225" s="20"/>
      <c r="V225" s="20"/>
      <c r="W225" s="20"/>
      <c r="X225" s="20"/>
      <c r="Y225" s="20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20"/>
      <c r="S226" s="20"/>
      <c r="T226" s="20"/>
      <c r="U226" s="20"/>
      <c r="V226" s="20"/>
      <c r="W226" s="20"/>
      <c r="X226" s="20"/>
      <c r="Y226" s="20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20"/>
      <c r="S227" s="20"/>
      <c r="T227" s="20"/>
      <c r="U227" s="20"/>
      <c r="V227" s="20"/>
      <c r="W227" s="20"/>
      <c r="X227" s="20"/>
      <c r="Y227" s="20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20"/>
      <c r="S228" s="20"/>
      <c r="T228" s="20"/>
      <c r="U228" s="20"/>
      <c r="V228" s="20"/>
      <c r="W228" s="20"/>
      <c r="X228" s="20"/>
      <c r="Y228" s="20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20"/>
      <c r="S229" s="20"/>
      <c r="T229" s="20"/>
      <c r="U229" s="20"/>
      <c r="V229" s="20"/>
      <c r="W229" s="20"/>
      <c r="X229" s="20"/>
      <c r="Y229" s="20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20"/>
      <c r="S230" s="20"/>
      <c r="T230" s="20"/>
      <c r="U230" s="20"/>
      <c r="V230" s="20"/>
      <c r="W230" s="20"/>
      <c r="X230" s="20"/>
      <c r="Y230" s="20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20"/>
      <c r="S231" s="20"/>
      <c r="T231" s="20"/>
      <c r="U231" s="20"/>
      <c r="V231" s="20"/>
      <c r="W231" s="20"/>
      <c r="X231" s="20"/>
      <c r="Y231" s="20"/>
    </row>
    <row r="232">
      <c r="A232" s="19"/>
      <c r="B232" s="19"/>
      <c r="C232" s="19"/>
      <c r="D232" s="19"/>
      <c r="E232" s="19"/>
      <c r="F232" s="20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20"/>
      <c r="S232" s="20"/>
      <c r="T232" s="20"/>
      <c r="U232" s="20"/>
      <c r="V232" s="20"/>
      <c r="W232" s="20"/>
      <c r="X232" s="20"/>
      <c r="Y232" s="20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20"/>
      <c r="S233" s="20"/>
      <c r="T233" s="20"/>
      <c r="U233" s="20"/>
      <c r="V233" s="20"/>
      <c r="W233" s="20"/>
      <c r="X233" s="20"/>
      <c r="Y233" s="20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20"/>
      <c r="S234" s="20"/>
      <c r="T234" s="20"/>
      <c r="U234" s="20"/>
      <c r="V234" s="20"/>
      <c r="W234" s="20"/>
      <c r="X234" s="20"/>
      <c r="Y234" s="20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20"/>
      <c r="S235" s="20"/>
      <c r="T235" s="20"/>
      <c r="U235" s="20"/>
      <c r="V235" s="20"/>
      <c r="W235" s="20"/>
      <c r="X235" s="20"/>
      <c r="Y235" s="20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20"/>
      <c r="S236" s="20"/>
      <c r="T236" s="20"/>
      <c r="U236" s="20"/>
      <c r="V236" s="20"/>
      <c r="W236" s="20"/>
      <c r="X236" s="20"/>
      <c r="Y236" s="20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20"/>
      <c r="S237" s="20"/>
      <c r="T237" s="20"/>
      <c r="U237" s="20"/>
      <c r="V237" s="20"/>
      <c r="W237" s="20"/>
      <c r="X237" s="20"/>
      <c r="Y237" s="20"/>
    </row>
    <row r="238">
      <c r="A238" s="19"/>
      <c r="B238" s="19"/>
      <c r="C238" s="19"/>
      <c r="D238" s="19"/>
      <c r="E238" s="19"/>
      <c r="F238" s="20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20"/>
      <c r="S238" s="20"/>
      <c r="T238" s="20"/>
      <c r="U238" s="20"/>
      <c r="V238" s="20"/>
      <c r="W238" s="20"/>
      <c r="X238" s="20"/>
      <c r="Y238" s="20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20"/>
      <c r="S239" s="20"/>
      <c r="T239" s="20"/>
      <c r="U239" s="20"/>
      <c r="V239" s="20"/>
      <c r="W239" s="20"/>
      <c r="X239" s="20"/>
      <c r="Y239" s="20"/>
    </row>
    <row r="240">
      <c r="A240" s="19"/>
      <c r="B240" s="19"/>
      <c r="C240" s="19"/>
      <c r="D240" s="19"/>
      <c r="E240" s="19"/>
      <c r="F240" s="20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20"/>
      <c r="S240" s="20"/>
      <c r="T240" s="20"/>
      <c r="U240" s="20"/>
      <c r="V240" s="20"/>
      <c r="W240" s="20"/>
      <c r="X240" s="20"/>
      <c r="Y240" s="20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20"/>
      <c r="S241" s="20"/>
      <c r="T241" s="20"/>
      <c r="U241" s="20"/>
      <c r="V241" s="20"/>
      <c r="W241" s="20"/>
      <c r="X241" s="20"/>
      <c r="Y241" s="20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20"/>
      <c r="S242" s="20"/>
      <c r="T242" s="20"/>
      <c r="U242" s="20"/>
      <c r="V242" s="20"/>
      <c r="W242" s="20"/>
      <c r="X242" s="20"/>
      <c r="Y242" s="20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20"/>
      <c r="S243" s="20"/>
      <c r="T243" s="20"/>
      <c r="U243" s="20"/>
      <c r="V243" s="20"/>
      <c r="W243" s="20"/>
      <c r="X243" s="20"/>
      <c r="Y243" s="20"/>
    </row>
    <row r="244">
      <c r="A244" s="19"/>
      <c r="B244" s="19"/>
      <c r="C244" s="19"/>
      <c r="D244" s="19"/>
      <c r="E244" s="19"/>
      <c r="F244" s="20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20"/>
      <c r="S244" s="20"/>
      <c r="T244" s="20"/>
      <c r="U244" s="20"/>
      <c r="V244" s="20"/>
      <c r="W244" s="20"/>
      <c r="X244" s="20"/>
      <c r="Y244" s="20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20"/>
      <c r="S245" s="20"/>
      <c r="T245" s="20"/>
      <c r="U245" s="20"/>
      <c r="V245" s="20"/>
      <c r="W245" s="20"/>
      <c r="X245" s="20"/>
      <c r="Y245" s="20"/>
    </row>
    <row r="246">
      <c r="A246" s="19"/>
      <c r="B246" s="19"/>
      <c r="C246" s="19"/>
      <c r="D246" s="19"/>
      <c r="E246" s="19"/>
      <c r="F246" s="20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20"/>
      <c r="S246" s="20"/>
      <c r="T246" s="20"/>
      <c r="U246" s="20"/>
      <c r="V246" s="20"/>
      <c r="W246" s="20"/>
      <c r="X246" s="20"/>
      <c r="Y246" s="20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20"/>
      <c r="S247" s="20"/>
      <c r="T247" s="20"/>
      <c r="U247" s="20"/>
      <c r="V247" s="20"/>
      <c r="W247" s="20"/>
      <c r="X247" s="20"/>
      <c r="Y247" s="20"/>
    </row>
    <row r="248">
      <c r="A248" s="19"/>
      <c r="B248" s="19"/>
      <c r="C248" s="19"/>
      <c r="D248" s="19"/>
      <c r="E248" s="19"/>
      <c r="F248" s="20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20"/>
      <c r="S248" s="20"/>
      <c r="T248" s="20"/>
      <c r="U248" s="20"/>
      <c r="V248" s="20"/>
      <c r="W248" s="20"/>
      <c r="X248" s="20"/>
      <c r="Y248" s="20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20"/>
      <c r="S249" s="20"/>
      <c r="T249" s="20"/>
      <c r="U249" s="20"/>
      <c r="V249" s="20"/>
      <c r="W249" s="20"/>
      <c r="X249" s="20"/>
      <c r="Y249" s="20"/>
    </row>
    <row r="250">
      <c r="A250" s="19"/>
      <c r="B250" s="19"/>
      <c r="C250" s="19"/>
      <c r="D250" s="19"/>
      <c r="E250" s="19"/>
      <c r="F250" s="20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20"/>
      <c r="S250" s="20"/>
      <c r="T250" s="20"/>
      <c r="U250" s="20"/>
      <c r="V250" s="20"/>
      <c r="W250" s="20"/>
      <c r="X250" s="20"/>
      <c r="Y250" s="20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20"/>
      <c r="S251" s="20"/>
      <c r="T251" s="20"/>
      <c r="U251" s="20"/>
      <c r="V251" s="20"/>
      <c r="W251" s="20"/>
      <c r="X251" s="20"/>
      <c r="Y251" s="20"/>
    </row>
    <row r="252">
      <c r="A252" s="19"/>
      <c r="B252" s="19"/>
      <c r="C252" s="19"/>
      <c r="D252" s="19"/>
      <c r="E252" s="19"/>
      <c r="F252" s="20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20"/>
      <c r="S252" s="20"/>
      <c r="T252" s="20"/>
      <c r="U252" s="20"/>
      <c r="V252" s="20"/>
      <c r="W252" s="20"/>
      <c r="X252" s="20"/>
      <c r="Y252" s="20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20"/>
      <c r="S253" s="20"/>
      <c r="T253" s="20"/>
      <c r="U253" s="20"/>
      <c r="V253" s="20"/>
      <c r="W253" s="20"/>
      <c r="X253" s="20"/>
      <c r="Y253" s="20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20"/>
      <c r="S254" s="20"/>
      <c r="T254" s="20"/>
      <c r="U254" s="20"/>
      <c r="V254" s="20"/>
      <c r="W254" s="20"/>
      <c r="X254" s="20"/>
      <c r="Y254" s="20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20"/>
      <c r="S255" s="20"/>
      <c r="T255" s="20"/>
      <c r="U255" s="20"/>
      <c r="V255" s="20"/>
      <c r="W255" s="20"/>
      <c r="X255" s="20"/>
      <c r="Y255" s="20"/>
    </row>
    <row r="256">
      <c r="A256" s="19"/>
      <c r="B256" s="19"/>
      <c r="C256" s="19"/>
      <c r="D256" s="19"/>
      <c r="E256" s="19"/>
      <c r="F256" s="20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20"/>
      <c r="S256" s="20"/>
      <c r="T256" s="20"/>
      <c r="U256" s="20"/>
      <c r="V256" s="20"/>
      <c r="W256" s="20"/>
      <c r="X256" s="20"/>
      <c r="Y256" s="20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20"/>
      <c r="S257" s="20"/>
      <c r="T257" s="20"/>
      <c r="U257" s="20"/>
      <c r="V257" s="20"/>
      <c r="W257" s="20"/>
      <c r="X257" s="20"/>
      <c r="Y257" s="20"/>
    </row>
    <row r="258">
      <c r="A258" s="19"/>
      <c r="B258" s="19"/>
      <c r="C258" s="19"/>
      <c r="D258" s="19"/>
      <c r="E258" s="19"/>
      <c r="F258" s="20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20"/>
      <c r="S258" s="20"/>
      <c r="T258" s="20"/>
      <c r="U258" s="20"/>
      <c r="V258" s="20"/>
      <c r="W258" s="20"/>
      <c r="X258" s="20"/>
      <c r="Y258" s="20"/>
    </row>
    <row r="259">
      <c r="A259" s="19"/>
      <c r="B259" s="19"/>
      <c r="C259" s="19"/>
      <c r="D259" s="19"/>
      <c r="E259" s="19"/>
      <c r="F259" s="20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20"/>
      <c r="S259" s="20"/>
      <c r="T259" s="20"/>
      <c r="U259" s="20"/>
      <c r="V259" s="20"/>
      <c r="W259" s="20"/>
      <c r="X259" s="20"/>
      <c r="Y259" s="20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20"/>
      <c r="S260" s="20"/>
      <c r="T260" s="20"/>
      <c r="U260" s="20"/>
      <c r="V260" s="20"/>
      <c r="W260" s="20"/>
      <c r="X260" s="20"/>
      <c r="Y260" s="20"/>
    </row>
    <row r="261">
      <c r="A261" s="19"/>
      <c r="B261" s="19"/>
      <c r="C261" s="19"/>
      <c r="D261" s="19"/>
      <c r="E261" s="19"/>
      <c r="F261" s="20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20"/>
      <c r="S261" s="20"/>
      <c r="T261" s="20"/>
      <c r="U261" s="20"/>
      <c r="V261" s="20"/>
      <c r="W261" s="20"/>
      <c r="X261" s="20"/>
      <c r="Y261" s="20"/>
    </row>
    <row r="262">
      <c r="A262" s="19"/>
      <c r="B262" s="19"/>
      <c r="C262" s="19"/>
      <c r="D262" s="19"/>
      <c r="E262" s="19"/>
      <c r="F262" s="20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20"/>
      <c r="S262" s="20"/>
      <c r="T262" s="20"/>
      <c r="U262" s="20"/>
      <c r="V262" s="20"/>
      <c r="W262" s="20"/>
      <c r="X262" s="20"/>
      <c r="Y262" s="20"/>
    </row>
    <row r="263">
      <c r="A263" s="19"/>
      <c r="B263" s="19"/>
      <c r="C263" s="19"/>
      <c r="D263" s="19"/>
      <c r="E263" s="19"/>
      <c r="F263" s="20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20"/>
      <c r="S263" s="20"/>
      <c r="T263" s="20"/>
      <c r="U263" s="20"/>
      <c r="V263" s="20"/>
      <c r="W263" s="20"/>
      <c r="X263" s="20"/>
      <c r="Y263" s="20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20"/>
      <c r="S264" s="20"/>
      <c r="T264" s="20"/>
      <c r="U264" s="20"/>
      <c r="V264" s="20"/>
      <c r="W264" s="20"/>
      <c r="X264" s="20"/>
      <c r="Y264" s="20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20"/>
      <c r="S265" s="20"/>
      <c r="T265" s="20"/>
      <c r="U265" s="20"/>
      <c r="V265" s="20"/>
      <c r="W265" s="20"/>
      <c r="X265" s="20"/>
      <c r="Y265" s="20"/>
    </row>
    <row r="266">
      <c r="A266" s="19"/>
      <c r="B266" s="19"/>
      <c r="C266" s="19"/>
      <c r="D266" s="19"/>
      <c r="E266" s="19"/>
      <c r="F266" s="20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20"/>
      <c r="S266" s="20"/>
      <c r="T266" s="20"/>
      <c r="U266" s="20"/>
      <c r="V266" s="20"/>
      <c r="W266" s="20"/>
      <c r="X266" s="20"/>
      <c r="Y266" s="20"/>
    </row>
    <row r="267">
      <c r="A267" s="19"/>
      <c r="B267" s="19"/>
      <c r="C267" s="19"/>
      <c r="D267" s="19"/>
      <c r="E267" s="19"/>
      <c r="F267" s="20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20"/>
      <c r="S267" s="20"/>
      <c r="T267" s="20"/>
      <c r="U267" s="20"/>
      <c r="V267" s="20"/>
      <c r="W267" s="20"/>
      <c r="X267" s="20"/>
      <c r="Y267" s="20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20"/>
      <c r="S268" s="20"/>
      <c r="T268" s="20"/>
      <c r="U268" s="20"/>
      <c r="V268" s="20"/>
      <c r="W268" s="20"/>
      <c r="X268" s="20"/>
      <c r="Y268" s="20"/>
    </row>
    <row r="269">
      <c r="A269" s="19"/>
      <c r="B269" s="19"/>
      <c r="C269" s="19"/>
      <c r="D269" s="19"/>
      <c r="E269" s="19"/>
      <c r="F269" s="20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20"/>
      <c r="S269" s="20"/>
      <c r="T269" s="20"/>
      <c r="U269" s="20"/>
      <c r="V269" s="20"/>
      <c r="W269" s="20"/>
      <c r="X269" s="20"/>
      <c r="Y269" s="20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20"/>
      <c r="S270" s="20"/>
      <c r="T270" s="20"/>
      <c r="U270" s="20"/>
      <c r="V270" s="20"/>
      <c r="W270" s="20"/>
      <c r="X270" s="20"/>
      <c r="Y270" s="20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20"/>
      <c r="S271" s="20"/>
      <c r="T271" s="20"/>
      <c r="U271" s="20"/>
      <c r="V271" s="20"/>
      <c r="W271" s="20"/>
      <c r="X271" s="20"/>
      <c r="Y271" s="20"/>
    </row>
    <row r="272">
      <c r="A272" s="19"/>
      <c r="B272" s="19"/>
      <c r="C272" s="19"/>
      <c r="D272" s="19"/>
      <c r="E272" s="19"/>
      <c r="F272" s="20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20"/>
      <c r="S272" s="20"/>
      <c r="T272" s="20"/>
      <c r="U272" s="20"/>
      <c r="V272" s="20"/>
      <c r="W272" s="20"/>
      <c r="X272" s="20"/>
      <c r="Y272" s="20"/>
    </row>
    <row r="273">
      <c r="A273" s="19"/>
      <c r="B273" s="19"/>
      <c r="C273" s="19"/>
      <c r="D273" s="19"/>
      <c r="E273" s="19"/>
      <c r="F273" s="20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20"/>
      <c r="S273" s="20"/>
      <c r="T273" s="20"/>
      <c r="U273" s="20"/>
      <c r="V273" s="20"/>
      <c r="W273" s="20"/>
      <c r="X273" s="20"/>
      <c r="Y273" s="20"/>
    </row>
    <row r="274">
      <c r="A274" s="19"/>
      <c r="B274" s="19"/>
      <c r="C274" s="19"/>
      <c r="D274" s="19"/>
      <c r="E274" s="19"/>
      <c r="F274" s="20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20"/>
      <c r="S274" s="20"/>
      <c r="T274" s="20"/>
      <c r="U274" s="20"/>
      <c r="V274" s="20"/>
      <c r="W274" s="20"/>
      <c r="X274" s="20"/>
      <c r="Y274" s="20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20"/>
      <c r="S275" s="20"/>
      <c r="T275" s="20"/>
      <c r="U275" s="20"/>
      <c r="V275" s="20"/>
      <c r="W275" s="20"/>
      <c r="X275" s="20"/>
      <c r="Y275" s="20"/>
    </row>
    <row r="276">
      <c r="A276" s="19"/>
      <c r="B276" s="19"/>
      <c r="C276" s="19"/>
      <c r="D276" s="19"/>
      <c r="E276" s="19"/>
      <c r="F276" s="20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20"/>
      <c r="S276" s="20"/>
      <c r="T276" s="20"/>
      <c r="U276" s="20"/>
      <c r="V276" s="20"/>
      <c r="W276" s="20"/>
      <c r="X276" s="20"/>
      <c r="Y276" s="20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20"/>
      <c r="S277" s="20"/>
      <c r="T277" s="20"/>
      <c r="U277" s="20"/>
      <c r="V277" s="20"/>
      <c r="W277" s="20"/>
      <c r="X277" s="20"/>
      <c r="Y277" s="20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20"/>
      <c r="S278" s="20"/>
      <c r="T278" s="20"/>
      <c r="U278" s="20"/>
      <c r="V278" s="20"/>
      <c r="W278" s="20"/>
      <c r="X278" s="20"/>
      <c r="Y278" s="20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20"/>
      <c r="S279" s="20"/>
      <c r="T279" s="20"/>
      <c r="U279" s="20"/>
      <c r="V279" s="20"/>
      <c r="W279" s="20"/>
      <c r="X279" s="20"/>
      <c r="Y279" s="20"/>
    </row>
    <row r="280">
      <c r="A280" s="19"/>
      <c r="B280" s="19"/>
      <c r="C280" s="19"/>
      <c r="D280" s="19"/>
      <c r="E280" s="19"/>
      <c r="F280" s="20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20"/>
      <c r="S280" s="20"/>
      <c r="T280" s="20"/>
      <c r="U280" s="20"/>
      <c r="V280" s="20"/>
      <c r="W280" s="20"/>
      <c r="X280" s="20"/>
      <c r="Y280" s="20"/>
    </row>
    <row r="281">
      <c r="A281" s="19"/>
      <c r="B281" s="19"/>
      <c r="C281" s="19"/>
      <c r="D281" s="19"/>
      <c r="E281" s="19"/>
      <c r="F281" s="20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20"/>
      <c r="S281" s="20"/>
      <c r="T281" s="20"/>
      <c r="U281" s="20"/>
      <c r="V281" s="20"/>
      <c r="W281" s="20"/>
      <c r="X281" s="20"/>
      <c r="Y281" s="20"/>
    </row>
    <row r="282">
      <c r="A282" s="19"/>
      <c r="B282" s="19"/>
      <c r="C282" s="19"/>
      <c r="D282" s="19"/>
      <c r="E282" s="19"/>
      <c r="F282" s="20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20"/>
      <c r="S282" s="20"/>
      <c r="T282" s="20"/>
      <c r="U282" s="20"/>
      <c r="V282" s="20"/>
      <c r="W282" s="20"/>
      <c r="X282" s="20"/>
      <c r="Y282" s="20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20"/>
      <c r="S283" s="20"/>
      <c r="T283" s="20"/>
      <c r="U283" s="20"/>
      <c r="V283" s="20"/>
      <c r="W283" s="20"/>
      <c r="X283" s="20"/>
      <c r="Y283" s="20"/>
    </row>
    <row r="284">
      <c r="A284" s="19"/>
      <c r="B284" s="19"/>
      <c r="C284" s="19"/>
      <c r="D284" s="19"/>
      <c r="E284" s="19"/>
      <c r="F284" s="20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20"/>
      <c r="S284" s="20"/>
      <c r="T284" s="20"/>
      <c r="U284" s="20"/>
      <c r="V284" s="20"/>
      <c r="W284" s="20"/>
      <c r="X284" s="20"/>
      <c r="Y284" s="20"/>
    </row>
    <row r="285">
      <c r="A285" s="19"/>
      <c r="B285" s="19"/>
      <c r="C285" s="19"/>
      <c r="D285" s="19"/>
      <c r="E285" s="19"/>
      <c r="F285" s="20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20"/>
      <c r="S285" s="20"/>
      <c r="T285" s="20"/>
      <c r="U285" s="20"/>
      <c r="V285" s="20"/>
      <c r="W285" s="20"/>
      <c r="X285" s="20"/>
      <c r="Y285" s="20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20"/>
      <c r="S286" s="20"/>
      <c r="T286" s="20"/>
      <c r="U286" s="20"/>
      <c r="V286" s="20"/>
      <c r="W286" s="20"/>
      <c r="X286" s="20"/>
      <c r="Y286" s="20"/>
    </row>
    <row r="287">
      <c r="A287" s="19"/>
      <c r="B287" s="19"/>
      <c r="C287" s="19"/>
      <c r="D287" s="19"/>
      <c r="E287" s="19"/>
      <c r="F287" s="20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20"/>
      <c r="S287" s="20"/>
      <c r="T287" s="20"/>
      <c r="U287" s="20"/>
      <c r="V287" s="20"/>
      <c r="W287" s="20"/>
      <c r="X287" s="20"/>
      <c r="Y287" s="20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20"/>
      <c r="S288" s="20"/>
      <c r="T288" s="20"/>
      <c r="U288" s="20"/>
      <c r="V288" s="20"/>
      <c r="W288" s="20"/>
      <c r="X288" s="20"/>
      <c r="Y288" s="20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20"/>
      <c r="S289" s="20"/>
      <c r="T289" s="20"/>
      <c r="U289" s="20"/>
      <c r="V289" s="20"/>
      <c r="W289" s="20"/>
      <c r="X289" s="20"/>
      <c r="Y289" s="20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20"/>
      <c r="S290" s="20"/>
      <c r="T290" s="20"/>
      <c r="U290" s="20"/>
      <c r="V290" s="20"/>
      <c r="W290" s="20"/>
      <c r="X290" s="20"/>
      <c r="Y290" s="20"/>
    </row>
    <row r="291">
      <c r="A291" s="19"/>
      <c r="B291" s="19"/>
      <c r="C291" s="19"/>
      <c r="D291" s="19"/>
      <c r="E291" s="19"/>
      <c r="F291" s="20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20"/>
      <c r="S291" s="20"/>
      <c r="T291" s="20"/>
      <c r="U291" s="20"/>
      <c r="V291" s="20"/>
      <c r="W291" s="20"/>
      <c r="X291" s="20"/>
      <c r="Y291" s="20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20"/>
      <c r="S292" s="20"/>
      <c r="T292" s="20"/>
      <c r="U292" s="20"/>
      <c r="V292" s="20"/>
      <c r="W292" s="20"/>
      <c r="X292" s="20"/>
      <c r="Y292" s="20"/>
    </row>
    <row r="293">
      <c r="A293" s="19"/>
      <c r="B293" s="19"/>
      <c r="C293" s="19"/>
      <c r="D293" s="19"/>
      <c r="E293" s="19"/>
      <c r="F293" s="20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20"/>
      <c r="S293" s="20"/>
      <c r="T293" s="20"/>
      <c r="U293" s="20"/>
      <c r="V293" s="20"/>
      <c r="W293" s="20"/>
      <c r="X293" s="20"/>
      <c r="Y293" s="20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20"/>
      <c r="S294" s="20"/>
      <c r="T294" s="20"/>
      <c r="U294" s="20"/>
      <c r="V294" s="20"/>
      <c r="W294" s="20"/>
      <c r="X294" s="20"/>
      <c r="Y294" s="20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20"/>
      <c r="S295" s="20"/>
      <c r="T295" s="20"/>
      <c r="U295" s="20"/>
      <c r="V295" s="20"/>
      <c r="W295" s="20"/>
      <c r="X295" s="20"/>
      <c r="Y295" s="20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20"/>
      <c r="S296" s="20"/>
      <c r="T296" s="20"/>
      <c r="U296" s="20"/>
      <c r="V296" s="20"/>
      <c r="W296" s="20"/>
      <c r="X296" s="20"/>
      <c r="Y296" s="20"/>
    </row>
    <row r="297">
      <c r="A297" s="19"/>
      <c r="B297" s="19"/>
      <c r="C297" s="19"/>
      <c r="D297" s="19"/>
      <c r="E297" s="19"/>
      <c r="F297" s="20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20"/>
      <c r="S297" s="20"/>
      <c r="T297" s="20"/>
      <c r="U297" s="20"/>
      <c r="V297" s="20"/>
      <c r="W297" s="20"/>
      <c r="X297" s="20"/>
      <c r="Y297" s="20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20"/>
      <c r="S298" s="20"/>
      <c r="T298" s="20"/>
      <c r="U298" s="20"/>
      <c r="V298" s="20"/>
      <c r="W298" s="20"/>
      <c r="X298" s="20"/>
      <c r="Y298" s="20"/>
    </row>
    <row r="299">
      <c r="A299" s="19"/>
      <c r="B299" s="19"/>
      <c r="C299" s="19"/>
      <c r="D299" s="19"/>
      <c r="E299" s="19"/>
      <c r="F299" s="20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20"/>
      <c r="S299" s="20"/>
      <c r="T299" s="20"/>
      <c r="U299" s="20"/>
      <c r="V299" s="20"/>
      <c r="W299" s="20"/>
      <c r="X299" s="20"/>
      <c r="Y299" s="20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20"/>
      <c r="S300" s="20"/>
      <c r="T300" s="20"/>
      <c r="U300" s="20"/>
      <c r="V300" s="20"/>
      <c r="W300" s="20"/>
      <c r="X300" s="20"/>
      <c r="Y300" s="20"/>
    </row>
    <row r="301">
      <c r="A301" s="19"/>
      <c r="B301" s="19"/>
      <c r="C301" s="19"/>
      <c r="D301" s="19"/>
      <c r="E301" s="19"/>
      <c r="F301" s="20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20"/>
      <c r="S301" s="20"/>
      <c r="T301" s="20"/>
      <c r="U301" s="20"/>
      <c r="V301" s="20"/>
      <c r="W301" s="20"/>
      <c r="X301" s="20"/>
      <c r="Y301" s="20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20"/>
      <c r="S302" s="20"/>
      <c r="T302" s="20"/>
      <c r="U302" s="20"/>
      <c r="V302" s="20"/>
      <c r="W302" s="20"/>
      <c r="X302" s="20"/>
      <c r="Y302" s="20"/>
    </row>
    <row r="303">
      <c r="A303" s="19"/>
      <c r="B303" s="19"/>
      <c r="C303" s="19"/>
      <c r="D303" s="19"/>
      <c r="E303" s="19"/>
      <c r="F303" s="20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20"/>
      <c r="S303" s="20"/>
      <c r="T303" s="20"/>
      <c r="U303" s="20"/>
      <c r="V303" s="20"/>
      <c r="W303" s="20"/>
      <c r="X303" s="20"/>
      <c r="Y303" s="20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20"/>
      <c r="S304" s="20"/>
      <c r="T304" s="20"/>
      <c r="U304" s="20"/>
      <c r="V304" s="20"/>
      <c r="W304" s="20"/>
      <c r="X304" s="20"/>
      <c r="Y304" s="20"/>
    </row>
    <row r="305">
      <c r="A305" s="19"/>
      <c r="B305" s="19"/>
      <c r="C305" s="19"/>
      <c r="D305" s="19"/>
      <c r="E305" s="19"/>
      <c r="F305" s="20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20"/>
      <c r="S305" s="20"/>
      <c r="T305" s="20"/>
      <c r="U305" s="20"/>
      <c r="V305" s="20"/>
      <c r="W305" s="20"/>
      <c r="X305" s="20"/>
      <c r="Y305" s="20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20"/>
      <c r="S306" s="20"/>
      <c r="T306" s="20"/>
      <c r="U306" s="20"/>
      <c r="V306" s="20"/>
      <c r="W306" s="20"/>
      <c r="X306" s="20"/>
      <c r="Y306" s="20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20"/>
      <c r="S307" s="20"/>
      <c r="T307" s="20"/>
      <c r="U307" s="20"/>
      <c r="V307" s="20"/>
      <c r="W307" s="20"/>
      <c r="X307" s="20"/>
      <c r="Y307" s="20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20"/>
      <c r="S308" s="20"/>
      <c r="T308" s="20"/>
      <c r="U308" s="20"/>
      <c r="V308" s="20"/>
      <c r="W308" s="20"/>
      <c r="X308" s="20"/>
      <c r="Y308" s="20"/>
    </row>
    <row r="309">
      <c r="A309" s="19"/>
      <c r="B309" s="19"/>
      <c r="C309" s="19"/>
      <c r="D309" s="19"/>
      <c r="E309" s="19"/>
      <c r="F309" s="20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20"/>
      <c r="S309" s="20"/>
      <c r="T309" s="20"/>
      <c r="U309" s="20"/>
      <c r="V309" s="20"/>
      <c r="W309" s="20"/>
      <c r="X309" s="20"/>
      <c r="Y309" s="20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20"/>
      <c r="S310" s="20"/>
      <c r="T310" s="20"/>
      <c r="U310" s="20"/>
      <c r="V310" s="20"/>
      <c r="W310" s="20"/>
      <c r="X310" s="20"/>
      <c r="Y310" s="20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20"/>
      <c r="S311" s="20"/>
      <c r="T311" s="20"/>
      <c r="U311" s="20"/>
      <c r="V311" s="20"/>
      <c r="W311" s="20"/>
      <c r="X311" s="20"/>
      <c r="Y311" s="20"/>
    </row>
    <row r="312">
      <c r="A312" s="19"/>
      <c r="B312" s="19"/>
      <c r="C312" s="19"/>
      <c r="D312" s="19"/>
      <c r="E312" s="19"/>
      <c r="F312" s="20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20"/>
      <c r="S312" s="20"/>
      <c r="T312" s="20"/>
      <c r="U312" s="20"/>
      <c r="V312" s="20"/>
      <c r="W312" s="20"/>
      <c r="X312" s="20"/>
      <c r="Y312" s="20"/>
    </row>
    <row r="313">
      <c r="A313" s="19"/>
      <c r="B313" s="19"/>
      <c r="C313" s="19"/>
      <c r="D313" s="19"/>
      <c r="E313" s="19"/>
      <c r="F313" s="20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20"/>
      <c r="S313" s="20"/>
      <c r="T313" s="20"/>
      <c r="U313" s="20"/>
      <c r="V313" s="20"/>
      <c r="W313" s="20"/>
      <c r="X313" s="20"/>
      <c r="Y313" s="20"/>
    </row>
    <row r="314">
      <c r="A314" s="19"/>
      <c r="B314" s="19"/>
      <c r="C314" s="19"/>
      <c r="D314" s="19"/>
      <c r="E314" s="19"/>
      <c r="F314" s="20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20"/>
      <c r="S314" s="20"/>
      <c r="T314" s="20"/>
      <c r="U314" s="20"/>
      <c r="V314" s="20"/>
      <c r="W314" s="20"/>
      <c r="X314" s="20"/>
      <c r="Y314" s="20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20"/>
      <c r="S315" s="20"/>
      <c r="T315" s="20"/>
      <c r="U315" s="20"/>
      <c r="V315" s="20"/>
      <c r="W315" s="20"/>
      <c r="X315" s="20"/>
      <c r="Y315" s="20"/>
    </row>
    <row r="316">
      <c r="A316" s="19"/>
      <c r="B316" s="19"/>
      <c r="C316" s="19"/>
      <c r="D316" s="19"/>
      <c r="E316" s="19"/>
      <c r="F316" s="20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20"/>
      <c r="S316" s="20"/>
      <c r="T316" s="20"/>
      <c r="U316" s="20"/>
      <c r="V316" s="20"/>
      <c r="W316" s="20"/>
      <c r="X316" s="20"/>
      <c r="Y316" s="20"/>
    </row>
    <row r="317">
      <c r="A317" s="19"/>
      <c r="B317" s="19"/>
      <c r="C317" s="19"/>
      <c r="D317" s="19"/>
      <c r="E317" s="19"/>
      <c r="F317" s="20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20"/>
      <c r="S317" s="20"/>
      <c r="T317" s="20"/>
      <c r="U317" s="20"/>
      <c r="V317" s="20"/>
      <c r="W317" s="20"/>
      <c r="X317" s="20"/>
      <c r="Y317" s="20"/>
    </row>
    <row r="318">
      <c r="A318" s="19"/>
      <c r="B318" s="19"/>
      <c r="C318" s="19"/>
      <c r="D318" s="19"/>
      <c r="E318" s="19"/>
      <c r="F318" s="20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20"/>
      <c r="S318" s="20"/>
      <c r="T318" s="20"/>
      <c r="U318" s="20"/>
      <c r="V318" s="20"/>
      <c r="W318" s="20"/>
      <c r="X318" s="20"/>
      <c r="Y318" s="20"/>
    </row>
    <row r="319">
      <c r="A319" s="19"/>
      <c r="B319" s="19"/>
      <c r="C319" s="19"/>
      <c r="D319" s="19"/>
      <c r="E319" s="19"/>
      <c r="F319" s="20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20"/>
      <c r="S319" s="20"/>
      <c r="T319" s="20"/>
      <c r="U319" s="20"/>
      <c r="V319" s="20"/>
      <c r="W319" s="20"/>
      <c r="X319" s="20"/>
      <c r="Y319" s="20"/>
    </row>
    <row r="320">
      <c r="A320" s="19"/>
      <c r="B320" s="19"/>
      <c r="C320" s="19"/>
      <c r="D320" s="19"/>
      <c r="E320" s="19"/>
      <c r="F320" s="20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20"/>
      <c r="S320" s="20"/>
      <c r="T320" s="20"/>
      <c r="U320" s="20"/>
      <c r="V320" s="20"/>
      <c r="W320" s="20"/>
      <c r="X320" s="20"/>
      <c r="Y320" s="20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20"/>
      <c r="S321" s="20"/>
      <c r="T321" s="20"/>
      <c r="U321" s="20"/>
      <c r="V321" s="20"/>
      <c r="W321" s="20"/>
      <c r="X321" s="20"/>
      <c r="Y321" s="20"/>
    </row>
    <row r="322">
      <c r="A322" s="19"/>
      <c r="B322" s="19"/>
      <c r="C322" s="19"/>
      <c r="D322" s="19"/>
      <c r="E322" s="19"/>
      <c r="F322" s="20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20"/>
      <c r="S322" s="20"/>
      <c r="T322" s="20"/>
      <c r="U322" s="20"/>
      <c r="V322" s="20"/>
      <c r="W322" s="20"/>
      <c r="X322" s="20"/>
      <c r="Y322" s="20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20"/>
      <c r="S323" s="20"/>
      <c r="T323" s="20"/>
      <c r="U323" s="20"/>
      <c r="V323" s="20"/>
      <c r="W323" s="20"/>
      <c r="X323" s="20"/>
      <c r="Y323" s="20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20"/>
      <c r="S324" s="20"/>
      <c r="T324" s="20"/>
      <c r="U324" s="20"/>
      <c r="V324" s="20"/>
      <c r="W324" s="20"/>
      <c r="X324" s="20"/>
      <c r="Y324" s="20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20"/>
      <c r="S325" s="20"/>
      <c r="T325" s="20"/>
      <c r="U325" s="20"/>
      <c r="V325" s="20"/>
      <c r="W325" s="20"/>
      <c r="X325" s="20"/>
      <c r="Y325" s="20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20"/>
      <c r="S326" s="20"/>
      <c r="T326" s="20"/>
      <c r="U326" s="20"/>
      <c r="V326" s="20"/>
      <c r="W326" s="20"/>
      <c r="X326" s="20"/>
      <c r="Y326" s="20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20"/>
      <c r="S327" s="20"/>
      <c r="T327" s="20"/>
      <c r="U327" s="20"/>
      <c r="V327" s="20"/>
      <c r="W327" s="20"/>
      <c r="X327" s="20"/>
      <c r="Y327" s="20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20"/>
      <c r="S328" s="20"/>
      <c r="T328" s="20"/>
      <c r="U328" s="20"/>
      <c r="V328" s="20"/>
      <c r="W328" s="20"/>
      <c r="X328" s="20"/>
      <c r="Y328" s="20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20"/>
      <c r="S329" s="20"/>
      <c r="T329" s="20"/>
      <c r="U329" s="20"/>
      <c r="V329" s="20"/>
      <c r="W329" s="20"/>
      <c r="X329" s="20"/>
      <c r="Y329" s="20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20"/>
      <c r="S330" s="20"/>
      <c r="T330" s="20"/>
      <c r="U330" s="20"/>
      <c r="V330" s="20"/>
      <c r="W330" s="20"/>
      <c r="X330" s="20"/>
      <c r="Y330" s="20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20"/>
      <c r="S331" s="20"/>
      <c r="T331" s="20"/>
      <c r="U331" s="20"/>
      <c r="V331" s="20"/>
      <c r="W331" s="20"/>
      <c r="X331" s="20"/>
      <c r="Y331" s="20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20"/>
      <c r="S332" s="20"/>
      <c r="T332" s="20"/>
      <c r="U332" s="20"/>
      <c r="V332" s="20"/>
      <c r="W332" s="20"/>
      <c r="X332" s="20"/>
      <c r="Y332" s="20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20"/>
      <c r="S333" s="20"/>
      <c r="T333" s="20"/>
      <c r="U333" s="20"/>
      <c r="V333" s="20"/>
      <c r="W333" s="20"/>
      <c r="X333" s="20"/>
      <c r="Y333" s="20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20"/>
      <c r="S334" s="20"/>
      <c r="T334" s="20"/>
      <c r="U334" s="20"/>
      <c r="V334" s="20"/>
      <c r="W334" s="20"/>
      <c r="X334" s="20"/>
      <c r="Y334" s="20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20"/>
      <c r="S335" s="20"/>
      <c r="T335" s="20"/>
      <c r="U335" s="20"/>
      <c r="V335" s="20"/>
      <c r="W335" s="20"/>
      <c r="X335" s="20"/>
      <c r="Y335" s="20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20"/>
      <c r="S336" s="20"/>
      <c r="T336" s="20"/>
      <c r="U336" s="20"/>
      <c r="V336" s="20"/>
      <c r="W336" s="20"/>
      <c r="X336" s="20"/>
      <c r="Y336" s="20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20"/>
      <c r="S337" s="20"/>
      <c r="T337" s="20"/>
      <c r="U337" s="20"/>
      <c r="V337" s="20"/>
      <c r="W337" s="20"/>
      <c r="X337" s="20"/>
      <c r="Y337" s="20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20"/>
      <c r="S338" s="20"/>
      <c r="T338" s="20"/>
      <c r="U338" s="20"/>
      <c r="V338" s="20"/>
      <c r="W338" s="20"/>
      <c r="X338" s="20"/>
      <c r="Y338" s="20"/>
    </row>
    <row r="339">
      <c r="A339" s="19"/>
      <c r="B339" s="19"/>
      <c r="C339" s="19"/>
      <c r="D339" s="19"/>
      <c r="E339" s="19"/>
      <c r="F339" s="20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20"/>
      <c r="S339" s="20"/>
      <c r="T339" s="20"/>
      <c r="U339" s="20"/>
      <c r="V339" s="20"/>
      <c r="W339" s="20"/>
      <c r="X339" s="20"/>
      <c r="Y339" s="20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20"/>
      <c r="S340" s="20"/>
      <c r="T340" s="20"/>
      <c r="U340" s="20"/>
      <c r="V340" s="20"/>
      <c r="W340" s="20"/>
      <c r="X340" s="20"/>
      <c r="Y340" s="20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20"/>
      <c r="S341" s="20"/>
      <c r="T341" s="20"/>
      <c r="U341" s="20"/>
      <c r="V341" s="20"/>
      <c r="W341" s="20"/>
      <c r="X341" s="20"/>
      <c r="Y341" s="20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20"/>
      <c r="S342" s="20"/>
      <c r="T342" s="20"/>
      <c r="U342" s="20"/>
      <c r="V342" s="20"/>
      <c r="W342" s="20"/>
      <c r="X342" s="20"/>
      <c r="Y342" s="20"/>
    </row>
    <row r="343">
      <c r="A343" s="19"/>
      <c r="B343" s="19"/>
      <c r="C343" s="19"/>
      <c r="D343" s="19"/>
      <c r="E343" s="19"/>
      <c r="F343" s="20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20"/>
      <c r="S343" s="20"/>
      <c r="T343" s="20"/>
      <c r="U343" s="20"/>
      <c r="V343" s="20"/>
      <c r="W343" s="20"/>
      <c r="X343" s="20"/>
      <c r="Y343" s="20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20"/>
      <c r="S344" s="20"/>
      <c r="T344" s="20"/>
      <c r="U344" s="20"/>
      <c r="V344" s="20"/>
      <c r="W344" s="20"/>
      <c r="X344" s="20"/>
      <c r="Y344" s="20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20"/>
      <c r="S345" s="20"/>
      <c r="T345" s="20"/>
      <c r="U345" s="20"/>
      <c r="V345" s="20"/>
      <c r="W345" s="20"/>
      <c r="X345" s="20"/>
      <c r="Y345" s="20"/>
    </row>
    <row r="346">
      <c r="A346" s="19"/>
      <c r="B346" s="19"/>
      <c r="C346" s="19"/>
      <c r="D346" s="19"/>
      <c r="E346" s="19"/>
      <c r="F346" s="20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20"/>
      <c r="S346" s="20"/>
      <c r="T346" s="20"/>
      <c r="U346" s="20"/>
      <c r="V346" s="20"/>
      <c r="W346" s="20"/>
      <c r="X346" s="20"/>
      <c r="Y346" s="20"/>
    </row>
    <row r="347">
      <c r="A347" s="19"/>
      <c r="B347" s="19"/>
      <c r="C347" s="19"/>
      <c r="D347" s="19"/>
      <c r="E347" s="19"/>
      <c r="F347" s="20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20"/>
      <c r="S347" s="20"/>
      <c r="T347" s="20"/>
      <c r="U347" s="20"/>
      <c r="V347" s="20"/>
      <c r="W347" s="20"/>
      <c r="X347" s="20"/>
      <c r="Y347" s="20"/>
    </row>
    <row r="348">
      <c r="A348" s="19"/>
      <c r="B348" s="19"/>
      <c r="C348" s="19"/>
      <c r="D348" s="19"/>
      <c r="E348" s="19"/>
      <c r="F348" s="20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20"/>
      <c r="S348" s="20"/>
      <c r="T348" s="20"/>
      <c r="U348" s="20"/>
      <c r="V348" s="20"/>
      <c r="W348" s="20"/>
      <c r="X348" s="20"/>
      <c r="Y348" s="20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20"/>
      <c r="S349" s="20"/>
      <c r="T349" s="20"/>
      <c r="U349" s="20"/>
      <c r="V349" s="20"/>
      <c r="W349" s="20"/>
      <c r="X349" s="20"/>
      <c r="Y349" s="20"/>
    </row>
    <row r="350">
      <c r="A350" s="19"/>
      <c r="B350" s="19"/>
      <c r="C350" s="19"/>
      <c r="D350" s="19"/>
      <c r="E350" s="19"/>
      <c r="F350" s="20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20"/>
      <c r="S350" s="20"/>
      <c r="T350" s="20"/>
      <c r="U350" s="20"/>
      <c r="V350" s="20"/>
      <c r="W350" s="20"/>
      <c r="X350" s="20"/>
      <c r="Y350" s="20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20"/>
      <c r="S351" s="20"/>
      <c r="T351" s="20"/>
      <c r="U351" s="20"/>
      <c r="V351" s="20"/>
      <c r="W351" s="20"/>
      <c r="X351" s="20"/>
      <c r="Y351" s="20"/>
    </row>
    <row r="352">
      <c r="A352" s="19"/>
      <c r="B352" s="19"/>
      <c r="C352" s="19"/>
      <c r="D352" s="19"/>
      <c r="E352" s="19"/>
      <c r="F352" s="20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20"/>
      <c r="S352" s="20"/>
      <c r="T352" s="20"/>
      <c r="U352" s="20"/>
      <c r="V352" s="20"/>
      <c r="W352" s="20"/>
      <c r="X352" s="20"/>
      <c r="Y352" s="20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20"/>
      <c r="S353" s="20"/>
      <c r="T353" s="20"/>
      <c r="U353" s="20"/>
      <c r="V353" s="20"/>
      <c r="W353" s="20"/>
      <c r="X353" s="20"/>
      <c r="Y353" s="20"/>
    </row>
    <row r="354">
      <c r="A354" s="19"/>
      <c r="B354" s="19"/>
      <c r="C354" s="19"/>
      <c r="D354" s="19"/>
      <c r="E354" s="19"/>
      <c r="F354" s="20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20"/>
      <c r="S354" s="20"/>
      <c r="T354" s="20"/>
      <c r="U354" s="20"/>
      <c r="V354" s="20"/>
      <c r="W354" s="20"/>
      <c r="X354" s="20"/>
      <c r="Y354" s="20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20"/>
      <c r="S355" s="20"/>
      <c r="T355" s="20"/>
      <c r="U355" s="20"/>
      <c r="V355" s="20"/>
      <c r="W355" s="20"/>
      <c r="X355" s="20"/>
      <c r="Y355" s="20"/>
    </row>
    <row r="356">
      <c r="A356" s="19"/>
      <c r="B356" s="19"/>
      <c r="C356" s="19"/>
      <c r="D356" s="19"/>
      <c r="E356" s="19"/>
      <c r="F356" s="20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20"/>
      <c r="S356" s="20"/>
      <c r="T356" s="20"/>
      <c r="U356" s="20"/>
      <c r="V356" s="20"/>
      <c r="W356" s="20"/>
      <c r="X356" s="20"/>
      <c r="Y356" s="20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20"/>
      <c r="S357" s="20"/>
      <c r="T357" s="20"/>
      <c r="U357" s="20"/>
      <c r="V357" s="20"/>
      <c r="W357" s="20"/>
      <c r="X357" s="20"/>
      <c r="Y357" s="20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20"/>
      <c r="S358" s="20"/>
      <c r="T358" s="20"/>
      <c r="U358" s="20"/>
      <c r="V358" s="20"/>
      <c r="W358" s="20"/>
      <c r="X358" s="20"/>
      <c r="Y358" s="20"/>
    </row>
    <row r="359">
      <c r="A359" s="19"/>
      <c r="B359" s="19"/>
      <c r="C359" s="19"/>
      <c r="D359" s="19"/>
      <c r="E359" s="19"/>
      <c r="F359" s="20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20"/>
      <c r="S359" s="20"/>
      <c r="T359" s="20"/>
      <c r="U359" s="20"/>
      <c r="V359" s="20"/>
      <c r="W359" s="20"/>
      <c r="X359" s="20"/>
      <c r="Y359" s="20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20"/>
      <c r="S360" s="20"/>
      <c r="T360" s="20"/>
      <c r="U360" s="20"/>
      <c r="V360" s="20"/>
      <c r="W360" s="20"/>
      <c r="X360" s="20"/>
      <c r="Y360" s="20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20"/>
      <c r="S361" s="20"/>
      <c r="T361" s="20"/>
      <c r="U361" s="20"/>
      <c r="V361" s="20"/>
      <c r="W361" s="20"/>
      <c r="X361" s="20"/>
      <c r="Y361" s="20"/>
    </row>
    <row r="362">
      <c r="A362" s="19"/>
      <c r="B362" s="19"/>
      <c r="C362" s="19"/>
      <c r="D362" s="19"/>
      <c r="E362" s="19"/>
      <c r="F362" s="20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20"/>
      <c r="S362" s="20"/>
      <c r="T362" s="20"/>
      <c r="U362" s="20"/>
      <c r="V362" s="20"/>
      <c r="W362" s="20"/>
      <c r="X362" s="20"/>
      <c r="Y362" s="20"/>
    </row>
    <row r="363">
      <c r="A363" s="19"/>
      <c r="B363" s="19"/>
      <c r="C363" s="19"/>
      <c r="D363" s="19"/>
      <c r="E363" s="19"/>
      <c r="F363" s="20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20"/>
      <c r="S363" s="20"/>
      <c r="T363" s="20"/>
      <c r="U363" s="20"/>
      <c r="V363" s="20"/>
      <c r="W363" s="20"/>
      <c r="X363" s="20"/>
      <c r="Y363" s="20"/>
    </row>
    <row r="364">
      <c r="A364" s="19"/>
      <c r="B364" s="19"/>
      <c r="C364" s="19"/>
      <c r="D364" s="19"/>
      <c r="E364" s="19"/>
      <c r="F364" s="20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20"/>
      <c r="S364" s="20"/>
      <c r="T364" s="20"/>
      <c r="U364" s="20"/>
      <c r="V364" s="20"/>
      <c r="W364" s="20"/>
      <c r="X364" s="20"/>
      <c r="Y364" s="20"/>
    </row>
    <row r="365">
      <c r="A365" s="19"/>
      <c r="B365" s="19"/>
      <c r="C365" s="19"/>
      <c r="D365" s="19"/>
      <c r="E365" s="19"/>
      <c r="F365" s="20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20"/>
      <c r="S365" s="20"/>
      <c r="T365" s="20"/>
      <c r="U365" s="20"/>
      <c r="V365" s="20"/>
      <c r="W365" s="20"/>
      <c r="X365" s="20"/>
      <c r="Y365" s="20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20"/>
      <c r="S366" s="20"/>
      <c r="T366" s="20"/>
      <c r="U366" s="20"/>
      <c r="V366" s="20"/>
      <c r="W366" s="20"/>
      <c r="X366" s="20"/>
      <c r="Y366" s="20"/>
    </row>
    <row r="367">
      <c r="A367" s="19"/>
      <c r="B367" s="19"/>
      <c r="C367" s="19"/>
      <c r="D367" s="19"/>
      <c r="E367" s="19"/>
      <c r="F367" s="20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20"/>
      <c r="S367" s="20"/>
      <c r="T367" s="20"/>
      <c r="U367" s="20"/>
      <c r="V367" s="20"/>
      <c r="W367" s="20"/>
      <c r="X367" s="20"/>
      <c r="Y367" s="20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20"/>
      <c r="S368" s="20"/>
      <c r="T368" s="20"/>
      <c r="U368" s="20"/>
      <c r="V368" s="20"/>
      <c r="W368" s="20"/>
      <c r="X368" s="20"/>
      <c r="Y368" s="20"/>
    </row>
    <row r="369">
      <c r="A369" s="19"/>
      <c r="B369" s="19"/>
      <c r="C369" s="19"/>
      <c r="D369" s="19"/>
      <c r="E369" s="19"/>
      <c r="F369" s="20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20"/>
      <c r="S369" s="20"/>
      <c r="T369" s="20"/>
      <c r="U369" s="20"/>
      <c r="V369" s="20"/>
      <c r="W369" s="20"/>
      <c r="X369" s="20"/>
      <c r="Y369" s="20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20"/>
      <c r="S370" s="20"/>
      <c r="T370" s="20"/>
      <c r="U370" s="20"/>
      <c r="V370" s="20"/>
      <c r="W370" s="20"/>
      <c r="X370" s="20"/>
      <c r="Y370" s="20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20"/>
      <c r="S371" s="20"/>
      <c r="T371" s="20"/>
      <c r="U371" s="20"/>
      <c r="V371" s="20"/>
      <c r="W371" s="20"/>
      <c r="X371" s="20"/>
      <c r="Y371" s="20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20"/>
      <c r="S372" s="20"/>
      <c r="T372" s="20"/>
      <c r="U372" s="20"/>
      <c r="V372" s="20"/>
      <c r="W372" s="20"/>
      <c r="X372" s="20"/>
      <c r="Y372" s="20"/>
    </row>
    <row r="373">
      <c r="A373" s="19"/>
      <c r="B373" s="19"/>
      <c r="C373" s="19"/>
      <c r="D373" s="19"/>
      <c r="E373" s="19"/>
      <c r="F373" s="20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20"/>
      <c r="S373" s="20"/>
      <c r="T373" s="20"/>
      <c r="U373" s="20"/>
      <c r="V373" s="20"/>
      <c r="W373" s="20"/>
      <c r="X373" s="20"/>
      <c r="Y373" s="20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20"/>
      <c r="S374" s="20"/>
      <c r="T374" s="20"/>
      <c r="U374" s="20"/>
      <c r="V374" s="20"/>
      <c r="W374" s="20"/>
      <c r="X374" s="20"/>
      <c r="Y374" s="20"/>
    </row>
    <row r="375">
      <c r="A375" s="19"/>
      <c r="B375" s="19"/>
      <c r="C375" s="19"/>
      <c r="D375" s="19"/>
      <c r="E375" s="19"/>
      <c r="F375" s="20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20"/>
      <c r="S375" s="20"/>
      <c r="T375" s="20"/>
      <c r="U375" s="20"/>
      <c r="V375" s="20"/>
      <c r="W375" s="20"/>
      <c r="X375" s="20"/>
      <c r="Y375" s="20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20"/>
      <c r="S376" s="20"/>
      <c r="T376" s="20"/>
      <c r="U376" s="20"/>
      <c r="V376" s="20"/>
      <c r="W376" s="20"/>
      <c r="X376" s="20"/>
      <c r="Y376" s="20"/>
    </row>
    <row r="377">
      <c r="A377" s="19"/>
      <c r="B377" s="19"/>
      <c r="C377" s="19"/>
      <c r="D377" s="19"/>
      <c r="E377" s="19"/>
      <c r="F377" s="20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20"/>
      <c r="S377" s="20"/>
      <c r="T377" s="20"/>
      <c r="U377" s="20"/>
      <c r="V377" s="20"/>
      <c r="W377" s="20"/>
      <c r="X377" s="20"/>
      <c r="Y377" s="20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20"/>
      <c r="S378" s="20"/>
      <c r="T378" s="20"/>
      <c r="U378" s="20"/>
      <c r="V378" s="20"/>
      <c r="W378" s="20"/>
      <c r="X378" s="20"/>
      <c r="Y378" s="20"/>
    </row>
    <row r="379">
      <c r="A379" s="19"/>
      <c r="B379" s="19"/>
      <c r="C379" s="19"/>
      <c r="D379" s="19"/>
      <c r="E379" s="19"/>
      <c r="F379" s="20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20"/>
      <c r="S379" s="20"/>
      <c r="T379" s="20"/>
      <c r="U379" s="20"/>
      <c r="V379" s="20"/>
      <c r="W379" s="20"/>
      <c r="X379" s="20"/>
      <c r="Y379" s="20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20"/>
      <c r="S380" s="20"/>
      <c r="T380" s="20"/>
      <c r="U380" s="20"/>
      <c r="V380" s="20"/>
      <c r="W380" s="20"/>
      <c r="X380" s="20"/>
      <c r="Y380" s="20"/>
    </row>
    <row r="381">
      <c r="A381" s="19"/>
      <c r="B381" s="19"/>
      <c r="C381" s="19"/>
      <c r="D381" s="19"/>
      <c r="E381" s="19"/>
      <c r="F381" s="20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20"/>
      <c r="S381" s="20"/>
      <c r="T381" s="20"/>
      <c r="U381" s="20"/>
      <c r="V381" s="20"/>
      <c r="W381" s="20"/>
      <c r="X381" s="20"/>
      <c r="Y381" s="20"/>
    </row>
    <row r="382">
      <c r="A382" s="19"/>
      <c r="B382" s="19"/>
      <c r="C382" s="19"/>
      <c r="D382" s="19"/>
      <c r="E382" s="19"/>
      <c r="F382" s="20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20"/>
      <c r="S382" s="20"/>
      <c r="T382" s="20"/>
      <c r="U382" s="20"/>
      <c r="V382" s="20"/>
      <c r="W382" s="20"/>
      <c r="X382" s="20"/>
      <c r="Y382" s="20"/>
    </row>
    <row r="383">
      <c r="A383" s="19"/>
      <c r="B383" s="19"/>
      <c r="C383" s="19"/>
      <c r="D383" s="19"/>
      <c r="E383" s="19"/>
      <c r="F383" s="20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20"/>
      <c r="S383" s="20"/>
      <c r="T383" s="20"/>
      <c r="U383" s="20"/>
      <c r="V383" s="20"/>
      <c r="W383" s="20"/>
      <c r="X383" s="20"/>
      <c r="Y383" s="20"/>
    </row>
    <row r="384">
      <c r="A384" s="19"/>
      <c r="B384" s="19"/>
      <c r="C384" s="19"/>
      <c r="D384" s="19"/>
      <c r="E384" s="19"/>
      <c r="F384" s="20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20"/>
      <c r="S384" s="20"/>
      <c r="T384" s="20"/>
      <c r="U384" s="20"/>
      <c r="V384" s="20"/>
      <c r="W384" s="20"/>
      <c r="X384" s="20"/>
      <c r="Y384" s="20"/>
    </row>
    <row r="385">
      <c r="A385" s="19"/>
      <c r="B385" s="19"/>
      <c r="C385" s="19"/>
      <c r="D385" s="19"/>
      <c r="E385" s="19"/>
      <c r="F385" s="20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20"/>
      <c r="S385" s="20"/>
      <c r="T385" s="20"/>
      <c r="U385" s="20"/>
      <c r="V385" s="20"/>
      <c r="W385" s="20"/>
      <c r="X385" s="20"/>
      <c r="Y385" s="20"/>
    </row>
    <row r="386">
      <c r="A386" s="19"/>
      <c r="B386" s="19"/>
      <c r="C386" s="19"/>
      <c r="D386" s="19"/>
      <c r="E386" s="19"/>
      <c r="F386" s="20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20"/>
      <c r="S386" s="20"/>
      <c r="T386" s="20"/>
      <c r="U386" s="20"/>
      <c r="V386" s="20"/>
      <c r="W386" s="20"/>
      <c r="X386" s="20"/>
      <c r="Y386" s="20"/>
    </row>
    <row r="387">
      <c r="A387" s="19"/>
      <c r="B387" s="19"/>
      <c r="C387" s="19"/>
      <c r="D387" s="19"/>
      <c r="E387" s="19"/>
      <c r="F387" s="20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20"/>
      <c r="S387" s="20"/>
      <c r="T387" s="20"/>
      <c r="U387" s="20"/>
      <c r="V387" s="20"/>
      <c r="W387" s="20"/>
      <c r="X387" s="20"/>
      <c r="Y387" s="20"/>
    </row>
    <row r="388">
      <c r="A388" s="19"/>
      <c r="B388" s="19"/>
      <c r="C388" s="19"/>
      <c r="D388" s="19"/>
      <c r="E388" s="19"/>
      <c r="F388" s="20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20"/>
      <c r="S388" s="20"/>
      <c r="T388" s="20"/>
      <c r="U388" s="20"/>
      <c r="V388" s="20"/>
      <c r="W388" s="20"/>
      <c r="X388" s="20"/>
      <c r="Y388" s="20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20"/>
      <c r="S389" s="20"/>
      <c r="T389" s="20"/>
      <c r="U389" s="20"/>
      <c r="V389" s="20"/>
      <c r="W389" s="20"/>
      <c r="X389" s="20"/>
      <c r="Y389" s="20"/>
    </row>
    <row r="390">
      <c r="A390" s="19"/>
      <c r="B390" s="19"/>
      <c r="C390" s="19"/>
      <c r="D390" s="19"/>
      <c r="E390" s="19"/>
      <c r="F390" s="20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20"/>
      <c r="S390" s="20"/>
      <c r="T390" s="20"/>
      <c r="U390" s="20"/>
      <c r="V390" s="20"/>
      <c r="W390" s="20"/>
      <c r="X390" s="20"/>
      <c r="Y390" s="20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20"/>
      <c r="S391" s="20"/>
      <c r="T391" s="20"/>
      <c r="U391" s="20"/>
      <c r="V391" s="20"/>
      <c r="W391" s="20"/>
      <c r="X391" s="20"/>
      <c r="Y391" s="20"/>
    </row>
    <row r="392">
      <c r="A392" s="19"/>
      <c r="B392" s="19"/>
      <c r="C392" s="19"/>
      <c r="D392" s="19"/>
      <c r="E392" s="19"/>
      <c r="F392" s="20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20"/>
      <c r="S392" s="20"/>
      <c r="T392" s="20"/>
      <c r="U392" s="20"/>
      <c r="V392" s="20"/>
      <c r="W392" s="20"/>
      <c r="X392" s="20"/>
      <c r="Y392" s="20"/>
    </row>
    <row r="393">
      <c r="A393" s="19"/>
      <c r="B393" s="19"/>
      <c r="C393" s="19"/>
      <c r="D393" s="19"/>
      <c r="E393" s="19"/>
      <c r="F393" s="20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20"/>
      <c r="S393" s="20"/>
      <c r="T393" s="20"/>
      <c r="U393" s="20"/>
      <c r="V393" s="20"/>
      <c r="W393" s="20"/>
      <c r="X393" s="20"/>
      <c r="Y393" s="20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20"/>
      <c r="S394" s="20"/>
      <c r="T394" s="20"/>
      <c r="U394" s="20"/>
      <c r="V394" s="20"/>
      <c r="W394" s="20"/>
      <c r="X394" s="20"/>
      <c r="Y394" s="20"/>
    </row>
    <row r="395">
      <c r="A395" s="19"/>
      <c r="B395" s="19"/>
      <c r="C395" s="19"/>
      <c r="D395" s="19"/>
      <c r="E395" s="19"/>
      <c r="F395" s="20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20"/>
      <c r="S395" s="20"/>
      <c r="T395" s="20"/>
      <c r="U395" s="20"/>
      <c r="V395" s="20"/>
      <c r="W395" s="20"/>
      <c r="X395" s="20"/>
      <c r="Y395" s="20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20"/>
      <c r="S396" s="20"/>
      <c r="T396" s="20"/>
      <c r="U396" s="20"/>
      <c r="V396" s="20"/>
      <c r="W396" s="20"/>
      <c r="X396" s="20"/>
      <c r="Y396" s="20"/>
    </row>
    <row r="397">
      <c r="A397" s="19"/>
      <c r="B397" s="19"/>
      <c r="C397" s="19"/>
      <c r="D397" s="19"/>
      <c r="E397" s="19"/>
      <c r="F397" s="20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20"/>
      <c r="S397" s="20"/>
      <c r="T397" s="20"/>
      <c r="U397" s="20"/>
      <c r="V397" s="20"/>
      <c r="W397" s="20"/>
      <c r="X397" s="20"/>
      <c r="Y397" s="20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20"/>
      <c r="S398" s="20"/>
      <c r="T398" s="20"/>
      <c r="U398" s="20"/>
      <c r="V398" s="20"/>
      <c r="W398" s="20"/>
      <c r="X398" s="20"/>
      <c r="Y398" s="20"/>
    </row>
    <row r="399">
      <c r="A399" s="19"/>
      <c r="B399" s="19"/>
      <c r="C399" s="19"/>
      <c r="D399" s="19"/>
      <c r="E399" s="19"/>
      <c r="F399" s="20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20"/>
      <c r="S399" s="20"/>
      <c r="T399" s="20"/>
      <c r="U399" s="20"/>
      <c r="V399" s="20"/>
      <c r="W399" s="20"/>
      <c r="X399" s="20"/>
      <c r="Y399" s="20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20"/>
      <c r="S400" s="20"/>
      <c r="T400" s="20"/>
      <c r="U400" s="20"/>
      <c r="V400" s="20"/>
      <c r="W400" s="20"/>
      <c r="X400" s="20"/>
      <c r="Y400" s="20"/>
    </row>
    <row r="401">
      <c r="A401" s="19"/>
      <c r="B401" s="19"/>
      <c r="C401" s="19"/>
      <c r="D401" s="19"/>
      <c r="E401" s="19"/>
      <c r="F401" s="20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20"/>
      <c r="S401" s="20"/>
      <c r="T401" s="20"/>
      <c r="U401" s="20"/>
      <c r="V401" s="20"/>
      <c r="W401" s="20"/>
      <c r="X401" s="20"/>
      <c r="Y401" s="20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20"/>
      <c r="S402" s="20"/>
      <c r="T402" s="20"/>
      <c r="U402" s="20"/>
      <c r="V402" s="20"/>
      <c r="W402" s="20"/>
      <c r="X402" s="20"/>
      <c r="Y402" s="20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20"/>
      <c r="S403" s="20"/>
      <c r="T403" s="20"/>
      <c r="U403" s="20"/>
      <c r="V403" s="20"/>
      <c r="W403" s="20"/>
      <c r="X403" s="20"/>
      <c r="Y403" s="20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20"/>
      <c r="S404" s="20"/>
      <c r="T404" s="20"/>
      <c r="U404" s="20"/>
      <c r="V404" s="20"/>
      <c r="W404" s="20"/>
      <c r="X404" s="20"/>
      <c r="Y404" s="20"/>
    </row>
    <row r="405">
      <c r="A405" s="19"/>
      <c r="B405" s="19"/>
      <c r="C405" s="19"/>
      <c r="D405" s="19"/>
      <c r="E405" s="19"/>
      <c r="F405" s="20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20"/>
      <c r="S405" s="20"/>
      <c r="T405" s="20"/>
      <c r="U405" s="20"/>
      <c r="V405" s="20"/>
      <c r="W405" s="20"/>
      <c r="X405" s="20"/>
      <c r="Y405" s="20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20"/>
      <c r="S406" s="20"/>
      <c r="T406" s="20"/>
      <c r="U406" s="20"/>
      <c r="V406" s="20"/>
      <c r="W406" s="20"/>
      <c r="X406" s="20"/>
      <c r="Y406" s="20"/>
    </row>
    <row r="407">
      <c r="A407" s="19"/>
      <c r="B407" s="19"/>
      <c r="C407" s="19"/>
      <c r="D407" s="19"/>
      <c r="E407" s="19"/>
      <c r="F407" s="20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20"/>
      <c r="S407" s="20"/>
      <c r="T407" s="20"/>
      <c r="U407" s="20"/>
      <c r="V407" s="20"/>
      <c r="W407" s="20"/>
      <c r="X407" s="20"/>
      <c r="Y407" s="20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20"/>
      <c r="S408" s="20"/>
      <c r="T408" s="20"/>
      <c r="U408" s="20"/>
      <c r="V408" s="20"/>
      <c r="W408" s="20"/>
      <c r="X408" s="20"/>
      <c r="Y408" s="20"/>
    </row>
    <row r="409">
      <c r="A409" s="19"/>
      <c r="B409" s="19"/>
      <c r="C409" s="19"/>
      <c r="D409" s="19"/>
      <c r="E409" s="19"/>
      <c r="F409" s="20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20"/>
      <c r="S409" s="20"/>
      <c r="T409" s="20"/>
      <c r="U409" s="20"/>
      <c r="V409" s="20"/>
      <c r="W409" s="20"/>
      <c r="X409" s="20"/>
      <c r="Y409" s="20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20"/>
      <c r="S410" s="20"/>
      <c r="T410" s="20"/>
      <c r="U410" s="20"/>
      <c r="V410" s="20"/>
      <c r="W410" s="20"/>
      <c r="X410" s="20"/>
      <c r="Y410" s="20"/>
    </row>
    <row r="411">
      <c r="A411" s="19"/>
      <c r="B411" s="19"/>
      <c r="C411" s="19"/>
      <c r="D411" s="19"/>
      <c r="E411" s="19"/>
      <c r="F411" s="20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20"/>
      <c r="S411" s="20"/>
      <c r="T411" s="20"/>
      <c r="U411" s="20"/>
      <c r="V411" s="20"/>
      <c r="W411" s="20"/>
      <c r="X411" s="20"/>
      <c r="Y411" s="20"/>
    </row>
    <row r="412">
      <c r="A412" s="19"/>
      <c r="B412" s="19"/>
      <c r="C412" s="19"/>
      <c r="D412" s="19"/>
      <c r="E412" s="19"/>
      <c r="F412" s="20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20"/>
      <c r="S412" s="20"/>
      <c r="T412" s="20"/>
      <c r="U412" s="20"/>
      <c r="V412" s="20"/>
      <c r="W412" s="20"/>
      <c r="X412" s="20"/>
      <c r="Y412" s="20"/>
    </row>
    <row r="413">
      <c r="A413" s="19"/>
      <c r="B413" s="19"/>
      <c r="C413" s="19"/>
      <c r="D413" s="19"/>
      <c r="E413" s="19"/>
      <c r="F413" s="20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20"/>
      <c r="S413" s="20"/>
      <c r="T413" s="20"/>
      <c r="U413" s="20"/>
      <c r="V413" s="20"/>
      <c r="W413" s="20"/>
      <c r="X413" s="20"/>
      <c r="Y413" s="20"/>
    </row>
    <row r="414">
      <c r="A414" s="19"/>
      <c r="B414" s="19"/>
      <c r="C414" s="19"/>
      <c r="D414" s="19"/>
      <c r="E414" s="19"/>
      <c r="F414" s="20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20"/>
      <c r="S414" s="20"/>
      <c r="T414" s="20"/>
      <c r="U414" s="20"/>
      <c r="V414" s="20"/>
      <c r="W414" s="20"/>
      <c r="X414" s="20"/>
      <c r="Y414" s="20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20"/>
      <c r="S415" s="20"/>
      <c r="T415" s="20"/>
      <c r="U415" s="20"/>
      <c r="V415" s="20"/>
      <c r="W415" s="20"/>
      <c r="X415" s="20"/>
      <c r="Y415" s="20"/>
    </row>
    <row r="416">
      <c r="A416" s="19"/>
      <c r="B416" s="19"/>
      <c r="C416" s="19"/>
      <c r="D416" s="19"/>
      <c r="E416" s="19"/>
      <c r="F416" s="20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20"/>
      <c r="S416" s="20"/>
      <c r="T416" s="20"/>
      <c r="U416" s="20"/>
      <c r="V416" s="20"/>
      <c r="W416" s="20"/>
      <c r="X416" s="20"/>
      <c r="Y416" s="20"/>
    </row>
    <row r="417">
      <c r="A417" s="19"/>
      <c r="B417" s="19"/>
      <c r="C417" s="19"/>
      <c r="D417" s="19"/>
      <c r="E417" s="19"/>
      <c r="F417" s="20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20"/>
      <c r="S417" s="20"/>
      <c r="T417" s="20"/>
      <c r="U417" s="20"/>
      <c r="V417" s="20"/>
      <c r="W417" s="20"/>
      <c r="X417" s="20"/>
      <c r="Y417" s="20"/>
    </row>
    <row r="418">
      <c r="A418" s="19"/>
      <c r="B418" s="19"/>
      <c r="C418" s="19"/>
      <c r="D418" s="19"/>
      <c r="E418" s="19"/>
      <c r="F418" s="20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20"/>
      <c r="S418" s="20"/>
      <c r="T418" s="20"/>
      <c r="U418" s="20"/>
      <c r="V418" s="20"/>
      <c r="W418" s="20"/>
      <c r="X418" s="20"/>
      <c r="Y418" s="20"/>
    </row>
    <row r="419">
      <c r="A419" s="19"/>
      <c r="B419" s="19"/>
      <c r="C419" s="19"/>
      <c r="D419" s="19"/>
      <c r="E419" s="19"/>
      <c r="F419" s="20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20"/>
      <c r="S419" s="20"/>
      <c r="T419" s="20"/>
      <c r="U419" s="20"/>
      <c r="V419" s="20"/>
      <c r="W419" s="20"/>
      <c r="X419" s="20"/>
      <c r="Y419" s="20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20"/>
      <c r="S420" s="20"/>
      <c r="T420" s="20"/>
      <c r="U420" s="20"/>
      <c r="V420" s="20"/>
      <c r="W420" s="20"/>
      <c r="X420" s="20"/>
      <c r="Y420" s="20"/>
    </row>
    <row r="421">
      <c r="A421" s="19"/>
      <c r="B421" s="19"/>
      <c r="C421" s="19"/>
      <c r="D421" s="19"/>
      <c r="E421" s="19"/>
      <c r="F421" s="20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20"/>
      <c r="S421" s="20"/>
      <c r="T421" s="20"/>
      <c r="U421" s="20"/>
      <c r="V421" s="20"/>
      <c r="W421" s="20"/>
      <c r="X421" s="20"/>
      <c r="Y421" s="20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20"/>
      <c r="S422" s="20"/>
      <c r="T422" s="20"/>
      <c r="U422" s="20"/>
      <c r="V422" s="20"/>
      <c r="W422" s="20"/>
      <c r="X422" s="20"/>
      <c r="Y422" s="20"/>
    </row>
    <row r="423">
      <c r="A423" s="19"/>
      <c r="B423" s="19"/>
      <c r="C423" s="19"/>
      <c r="D423" s="19"/>
      <c r="E423" s="19"/>
      <c r="F423" s="20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20"/>
      <c r="S423" s="20"/>
      <c r="T423" s="20"/>
      <c r="U423" s="20"/>
      <c r="V423" s="20"/>
      <c r="W423" s="20"/>
      <c r="X423" s="20"/>
      <c r="Y423" s="20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20"/>
      <c r="S424" s="20"/>
      <c r="T424" s="20"/>
      <c r="U424" s="20"/>
      <c r="V424" s="20"/>
      <c r="W424" s="20"/>
      <c r="X424" s="20"/>
      <c r="Y424" s="20"/>
    </row>
    <row r="425">
      <c r="A425" s="19"/>
      <c r="B425" s="19"/>
      <c r="C425" s="19"/>
      <c r="D425" s="19"/>
      <c r="E425" s="19"/>
      <c r="F425" s="20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20"/>
      <c r="S425" s="20"/>
      <c r="T425" s="20"/>
      <c r="U425" s="20"/>
      <c r="V425" s="20"/>
      <c r="W425" s="20"/>
      <c r="X425" s="20"/>
      <c r="Y425" s="20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20"/>
      <c r="S426" s="20"/>
      <c r="T426" s="20"/>
      <c r="U426" s="20"/>
      <c r="V426" s="20"/>
      <c r="W426" s="20"/>
      <c r="X426" s="20"/>
      <c r="Y426" s="20"/>
    </row>
    <row r="427">
      <c r="A427" s="19"/>
      <c r="B427" s="19"/>
      <c r="C427" s="19"/>
      <c r="D427" s="19"/>
      <c r="E427" s="19"/>
      <c r="F427" s="20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20"/>
      <c r="S427" s="20"/>
      <c r="T427" s="20"/>
      <c r="U427" s="20"/>
      <c r="V427" s="20"/>
      <c r="W427" s="20"/>
      <c r="X427" s="20"/>
      <c r="Y427" s="20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20"/>
      <c r="S428" s="20"/>
      <c r="T428" s="20"/>
      <c r="U428" s="20"/>
      <c r="V428" s="20"/>
      <c r="W428" s="20"/>
      <c r="X428" s="20"/>
      <c r="Y428" s="20"/>
    </row>
    <row r="429">
      <c r="A429" s="19"/>
      <c r="B429" s="19"/>
      <c r="C429" s="19"/>
      <c r="D429" s="19"/>
      <c r="E429" s="19"/>
      <c r="F429" s="20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20"/>
      <c r="S429" s="20"/>
      <c r="T429" s="20"/>
      <c r="U429" s="20"/>
      <c r="V429" s="20"/>
      <c r="W429" s="20"/>
      <c r="X429" s="20"/>
      <c r="Y429" s="20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20"/>
      <c r="S430" s="20"/>
      <c r="T430" s="20"/>
      <c r="U430" s="20"/>
      <c r="V430" s="20"/>
      <c r="W430" s="20"/>
      <c r="X430" s="20"/>
      <c r="Y430" s="20"/>
    </row>
    <row r="431">
      <c r="A431" s="19"/>
      <c r="B431" s="19"/>
      <c r="C431" s="19"/>
      <c r="D431" s="19"/>
      <c r="E431" s="19"/>
      <c r="F431" s="20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20"/>
      <c r="S431" s="20"/>
      <c r="T431" s="20"/>
      <c r="U431" s="20"/>
      <c r="V431" s="20"/>
      <c r="W431" s="20"/>
      <c r="X431" s="20"/>
      <c r="Y431" s="20"/>
    </row>
    <row r="432">
      <c r="A432" s="19"/>
      <c r="B432" s="19"/>
      <c r="C432" s="19"/>
      <c r="D432" s="19"/>
      <c r="E432" s="19"/>
      <c r="F432" s="20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20"/>
      <c r="S432" s="20"/>
      <c r="T432" s="20"/>
      <c r="U432" s="20"/>
      <c r="V432" s="20"/>
      <c r="W432" s="20"/>
      <c r="X432" s="20"/>
      <c r="Y432" s="20"/>
    </row>
    <row r="433">
      <c r="A433" s="19"/>
      <c r="B433" s="19"/>
      <c r="C433" s="19"/>
      <c r="D433" s="19"/>
      <c r="E433" s="19"/>
      <c r="F433" s="20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20"/>
      <c r="S433" s="20"/>
      <c r="T433" s="20"/>
      <c r="U433" s="20"/>
      <c r="V433" s="20"/>
      <c r="W433" s="20"/>
      <c r="X433" s="20"/>
      <c r="Y433" s="20"/>
    </row>
    <row r="434">
      <c r="A434" s="19"/>
      <c r="B434" s="19"/>
      <c r="C434" s="19"/>
      <c r="D434" s="19"/>
      <c r="E434" s="19"/>
      <c r="F434" s="20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20"/>
      <c r="S434" s="20"/>
      <c r="T434" s="20"/>
      <c r="U434" s="20"/>
      <c r="V434" s="20"/>
      <c r="W434" s="20"/>
      <c r="X434" s="20"/>
      <c r="Y434" s="20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20"/>
      <c r="S435" s="20"/>
      <c r="T435" s="20"/>
      <c r="U435" s="20"/>
      <c r="V435" s="20"/>
      <c r="W435" s="20"/>
      <c r="X435" s="20"/>
      <c r="Y435" s="20"/>
    </row>
    <row r="436">
      <c r="A436" s="19"/>
      <c r="B436" s="19"/>
      <c r="C436" s="19"/>
      <c r="D436" s="19"/>
      <c r="E436" s="19"/>
      <c r="F436" s="20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20"/>
      <c r="S436" s="20"/>
      <c r="T436" s="20"/>
      <c r="U436" s="20"/>
      <c r="V436" s="20"/>
      <c r="W436" s="20"/>
      <c r="X436" s="20"/>
      <c r="Y436" s="20"/>
    </row>
    <row r="437">
      <c r="A437" s="19"/>
      <c r="B437" s="19"/>
      <c r="C437" s="19"/>
      <c r="D437" s="19"/>
      <c r="E437" s="19"/>
      <c r="F437" s="20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20"/>
      <c r="S437" s="20"/>
      <c r="T437" s="20"/>
      <c r="U437" s="20"/>
      <c r="V437" s="20"/>
      <c r="W437" s="20"/>
      <c r="X437" s="20"/>
      <c r="Y437" s="20"/>
    </row>
    <row r="438">
      <c r="A438" s="19"/>
      <c r="B438" s="19"/>
      <c r="C438" s="19"/>
      <c r="D438" s="19"/>
      <c r="E438" s="19"/>
      <c r="F438" s="20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20"/>
      <c r="S438" s="20"/>
      <c r="T438" s="20"/>
      <c r="U438" s="20"/>
      <c r="V438" s="20"/>
      <c r="W438" s="20"/>
      <c r="X438" s="20"/>
      <c r="Y438" s="20"/>
    </row>
    <row r="439">
      <c r="A439" s="19"/>
      <c r="B439" s="19"/>
      <c r="C439" s="19"/>
      <c r="D439" s="19"/>
      <c r="E439" s="19"/>
      <c r="F439" s="20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20"/>
      <c r="S439" s="20"/>
      <c r="T439" s="20"/>
      <c r="U439" s="20"/>
      <c r="V439" s="20"/>
      <c r="W439" s="20"/>
      <c r="X439" s="20"/>
      <c r="Y439" s="20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20"/>
      <c r="S440" s="20"/>
      <c r="T440" s="20"/>
      <c r="U440" s="20"/>
      <c r="V440" s="20"/>
      <c r="W440" s="20"/>
      <c r="X440" s="20"/>
      <c r="Y440" s="20"/>
    </row>
    <row r="441">
      <c r="A441" s="19"/>
      <c r="B441" s="19"/>
      <c r="C441" s="19"/>
      <c r="D441" s="19"/>
      <c r="E441" s="19"/>
      <c r="F441" s="20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20"/>
      <c r="S441" s="20"/>
      <c r="T441" s="20"/>
      <c r="U441" s="20"/>
      <c r="V441" s="20"/>
      <c r="W441" s="20"/>
      <c r="X441" s="20"/>
      <c r="Y441" s="20"/>
    </row>
    <row r="442">
      <c r="A442" s="19"/>
      <c r="B442" s="19"/>
      <c r="C442" s="19"/>
      <c r="D442" s="19"/>
      <c r="E442" s="19"/>
      <c r="F442" s="20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20"/>
      <c r="S442" s="20"/>
      <c r="T442" s="20"/>
      <c r="U442" s="20"/>
      <c r="V442" s="20"/>
      <c r="W442" s="20"/>
      <c r="X442" s="20"/>
      <c r="Y442" s="20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20"/>
      <c r="S443" s="20"/>
      <c r="T443" s="20"/>
      <c r="U443" s="20"/>
      <c r="V443" s="20"/>
      <c r="W443" s="20"/>
      <c r="X443" s="20"/>
      <c r="Y443" s="20"/>
    </row>
    <row r="444">
      <c r="A444" s="19"/>
      <c r="B444" s="19"/>
      <c r="C444" s="19"/>
      <c r="D444" s="19"/>
      <c r="E444" s="19"/>
      <c r="F444" s="20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20"/>
      <c r="S444" s="20"/>
      <c r="T444" s="20"/>
      <c r="U444" s="20"/>
      <c r="V444" s="20"/>
      <c r="W444" s="20"/>
      <c r="X444" s="20"/>
      <c r="Y444" s="20"/>
    </row>
    <row r="445">
      <c r="A445" s="19"/>
      <c r="B445" s="19"/>
      <c r="C445" s="19"/>
      <c r="D445" s="19"/>
      <c r="E445" s="19"/>
      <c r="F445" s="20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20"/>
      <c r="S445" s="20"/>
      <c r="T445" s="20"/>
      <c r="U445" s="20"/>
      <c r="V445" s="20"/>
      <c r="W445" s="20"/>
      <c r="X445" s="20"/>
      <c r="Y445" s="20"/>
    </row>
    <row r="446">
      <c r="A446" s="19"/>
      <c r="B446" s="19"/>
      <c r="C446" s="19"/>
      <c r="D446" s="19"/>
      <c r="E446" s="19"/>
      <c r="F446" s="20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20"/>
      <c r="S446" s="20"/>
      <c r="T446" s="20"/>
      <c r="U446" s="20"/>
      <c r="V446" s="20"/>
      <c r="W446" s="20"/>
      <c r="X446" s="20"/>
      <c r="Y446" s="20"/>
    </row>
    <row r="447">
      <c r="A447" s="19"/>
      <c r="B447" s="19"/>
      <c r="C447" s="19"/>
      <c r="D447" s="19"/>
      <c r="E447" s="19"/>
      <c r="F447" s="20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20"/>
      <c r="S447" s="20"/>
      <c r="T447" s="20"/>
      <c r="U447" s="20"/>
      <c r="V447" s="20"/>
      <c r="W447" s="20"/>
      <c r="X447" s="20"/>
      <c r="Y447" s="20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20"/>
      <c r="S448" s="20"/>
      <c r="T448" s="20"/>
      <c r="U448" s="20"/>
      <c r="V448" s="20"/>
      <c r="W448" s="20"/>
      <c r="X448" s="20"/>
      <c r="Y448" s="20"/>
    </row>
    <row r="449">
      <c r="A449" s="19"/>
      <c r="B449" s="19"/>
      <c r="C449" s="19"/>
      <c r="D449" s="19"/>
      <c r="E449" s="19"/>
      <c r="F449" s="20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20"/>
      <c r="S449" s="20"/>
      <c r="T449" s="20"/>
      <c r="U449" s="20"/>
      <c r="V449" s="20"/>
      <c r="W449" s="20"/>
      <c r="X449" s="20"/>
      <c r="Y449" s="20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20"/>
      <c r="S450" s="20"/>
      <c r="T450" s="20"/>
      <c r="U450" s="20"/>
      <c r="V450" s="20"/>
      <c r="W450" s="20"/>
      <c r="X450" s="20"/>
      <c r="Y450" s="20"/>
    </row>
    <row r="451">
      <c r="A451" s="19"/>
      <c r="B451" s="19"/>
      <c r="C451" s="19"/>
      <c r="D451" s="19"/>
      <c r="E451" s="19"/>
      <c r="F451" s="20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20"/>
      <c r="S451" s="20"/>
      <c r="T451" s="20"/>
      <c r="U451" s="20"/>
      <c r="V451" s="20"/>
      <c r="W451" s="20"/>
      <c r="X451" s="20"/>
      <c r="Y451" s="20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20"/>
      <c r="S452" s="20"/>
      <c r="T452" s="20"/>
      <c r="U452" s="20"/>
      <c r="V452" s="20"/>
      <c r="W452" s="20"/>
      <c r="X452" s="20"/>
      <c r="Y452" s="20"/>
    </row>
    <row r="453">
      <c r="A453" s="19"/>
      <c r="B453" s="19"/>
      <c r="C453" s="19"/>
      <c r="D453" s="19"/>
      <c r="E453" s="19"/>
      <c r="F453" s="20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20"/>
      <c r="S453" s="20"/>
      <c r="T453" s="20"/>
      <c r="U453" s="20"/>
      <c r="V453" s="20"/>
      <c r="W453" s="20"/>
      <c r="X453" s="20"/>
      <c r="Y453" s="20"/>
    </row>
    <row r="454">
      <c r="A454" s="19"/>
      <c r="B454" s="19"/>
      <c r="C454" s="19"/>
      <c r="D454" s="19"/>
      <c r="E454" s="19"/>
      <c r="F454" s="20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20"/>
      <c r="S454" s="20"/>
      <c r="T454" s="20"/>
      <c r="U454" s="20"/>
      <c r="V454" s="20"/>
      <c r="W454" s="20"/>
      <c r="X454" s="20"/>
      <c r="Y454" s="20"/>
    </row>
    <row r="455">
      <c r="A455" s="19"/>
      <c r="B455" s="19"/>
      <c r="C455" s="19"/>
      <c r="D455" s="19"/>
      <c r="E455" s="19"/>
      <c r="F455" s="20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20"/>
      <c r="S455" s="20"/>
      <c r="T455" s="20"/>
      <c r="U455" s="20"/>
      <c r="V455" s="20"/>
      <c r="W455" s="20"/>
      <c r="X455" s="20"/>
      <c r="Y455" s="20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20"/>
      <c r="S456" s="20"/>
      <c r="T456" s="20"/>
      <c r="U456" s="20"/>
      <c r="V456" s="20"/>
      <c r="W456" s="20"/>
      <c r="X456" s="20"/>
      <c r="Y456" s="20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20"/>
      <c r="S457" s="20"/>
      <c r="T457" s="20"/>
      <c r="U457" s="20"/>
      <c r="V457" s="20"/>
      <c r="W457" s="20"/>
      <c r="X457" s="20"/>
      <c r="Y457" s="20"/>
    </row>
    <row r="458">
      <c r="A458" s="19"/>
      <c r="B458" s="19"/>
      <c r="C458" s="19"/>
      <c r="D458" s="19"/>
      <c r="E458" s="19"/>
      <c r="F458" s="20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20"/>
      <c r="S458" s="20"/>
      <c r="T458" s="20"/>
      <c r="U458" s="20"/>
      <c r="V458" s="20"/>
      <c r="W458" s="20"/>
      <c r="X458" s="20"/>
      <c r="Y458" s="20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20"/>
      <c r="S459" s="20"/>
      <c r="T459" s="20"/>
      <c r="U459" s="20"/>
      <c r="V459" s="20"/>
      <c r="W459" s="20"/>
      <c r="X459" s="20"/>
      <c r="Y459" s="20"/>
    </row>
    <row r="460">
      <c r="A460" s="19"/>
      <c r="B460" s="19"/>
      <c r="C460" s="19"/>
      <c r="D460" s="19"/>
      <c r="E460" s="19"/>
      <c r="F460" s="20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20"/>
      <c r="S460" s="20"/>
      <c r="T460" s="20"/>
      <c r="U460" s="20"/>
      <c r="V460" s="20"/>
      <c r="W460" s="20"/>
      <c r="X460" s="20"/>
      <c r="Y460" s="20"/>
    </row>
    <row r="461">
      <c r="A461" s="19"/>
      <c r="B461" s="19"/>
      <c r="C461" s="19"/>
      <c r="D461" s="19"/>
      <c r="E461" s="19"/>
      <c r="F461" s="20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20"/>
      <c r="S461" s="20"/>
      <c r="T461" s="20"/>
      <c r="U461" s="20"/>
      <c r="V461" s="20"/>
      <c r="W461" s="20"/>
      <c r="X461" s="20"/>
      <c r="Y461" s="20"/>
    </row>
    <row r="462">
      <c r="A462" s="19"/>
      <c r="B462" s="19"/>
      <c r="C462" s="19"/>
      <c r="D462" s="19"/>
      <c r="E462" s="19"/>
      <c r="F462" s="20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20"/>
      <c r="S462" s="20"/>
      <c r="T462" s="20"/>
      <c r="U462" s="20"/>
      <c r="V462" s="20"/>
      <c r="W462" s="20"/>
      <c r="X462" s="20"/>
      <c r="Y462" s="20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20"/>
      <c r="S463" s="20"/>
      <c r="T463" s="20"/>
      <c r="U463" s="20"/>
      <c r="V463" s="20"/>
      <c r="W463" s="20"/>
      <c r="X463" s="20"/>
      <c r="Y463" s="20"/>
    </row>
    <row r="464">
      <c r="A464" s="19"/>
      <c r="B464" s="19"/>
      <c r="C464" s="19"/>
      <c r="D464" s="19"/>
      <c r="E464" s="19"/>
      <c r="F464" s="20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20"/>
      <c r="S464" s="20"/>
      <c r="T464" s="20"/>
      <c r="U464" s="20"/>
      <c r="V464" s="20"/>
      <c r="W464" s="20"/>
      <c r="X464" s="20"/>
      <c r="Y464" s="20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20"/>
      <c r="S465" s="20"/>
      <c r="T465" s="20"/>
      <c r="U465" s="20"/>
      <c r="V465" s="20"/>
      <c r="W465" s="20"/>
      <c r="X465" s="20"/>
      <c r="Y465" s="20"/>
    </row>
    <row r="466">
      <c r="A466" s="19"/>
      <c r="B466" s="19"/>
      <c r="C466" s="19"/>
      <c r="D466" s="19"/>
      <c r="E466" s="19"/>
      <c r="F466" s="20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20"/>
      <c r="S466" s="20"/>
      <c r="T466" s="20"/>
      <c r="U466" s="20"/>
      <c r="V466" s="20"/>
      <c r="W466" s="20"/>
      <c r="X466" s="20"/>
      <c r="Y466" s="20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20"/>
      <c r="S467" s="20"/>
      <c r="T467" s="20"/>
      <c r="U467" s="20"/>
      <c r="V467" s="20"/>
      <c r="W467" s="20"/>
      <c r="X467" s="20"/>
      <c r="Y467" s="20"/>
    </row>
    <row r="468">
      <c r="A468" s="19"/>
      <c r="B468" s="19"/>
      <c r="C468" s="19"/>
      <c r="D468" s="19"/>
      <c r="E468" s="19"/>
      <c r="F468" s="20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20"/>
      <c r="S468" s="20"/>
      <c r="T468" s="20"/>
      <c r="U468" s="20"/>
      <c r="V468" s="20"/>
      <c r="W468" s="20"/>
      <c r="X468" s="20"/>
      <c r="Y468" s="20"/>
    </row>
    <row r="469">
      <c r="A469" s="19"/>
      <c r="B469" s="19"/>
      <c r="C469" s="19"/>
      <c r="D469" s="19"/>
      <c r="E469" s="19"/>
      <c r="F469" s="20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20"/>
      <c r="S469" s="20"/>
      <c r="T469" s="20"/>
      <c r="U469" s="20"/>
      <c r="V469" s="20"/>
      <c r="W469" s="20"/>
      <c r="X469" s="20"/>
      <c r="Y469" s="20"/>
    </row>
    <row r="470">
      <c r="A470" s="19"/>
      <c r="B470" s="19"/>
      <c r="C470" s="19"/>
      <c r="D470" s="19"/>
      <c r="E470" s="19"/>
      <c r="F470" s="20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20"/>
      <c r="S470" s="20"/>
      <c r="T470" s="20"/>
      <c r="U470" s="20"/>
      <c r="V470" s="20"/>
      <c r="W470" s="20"/>
      <c r="X470" s="20"/>
      <c r="Y470" s="20"/>
    </row>
    <row r="471">
      <c r="A471" s="19"/>
      <c r="B471" s="19"/>
      <c r="C471" s="19"/>
      <c r="D471" s="19"/>
      <c r="E471" s="19"/>
      <c r="F471" s="20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20"/>
      <c r="S471" s="20"/>
      <c r="T471" s="20"/>
      <c r="U471" s="20"/>
      <c r="V471" s="20"/>
      <c r="W471" s="20"/>
      <c r="X471" s="20"/>
      <c r="Y471" s="20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20"/>
      <c r="S472" s="20"/>
      <c r="T472" s="20"/>
      <c r="U472" s="20"/>
      <c r="V472" s="20"/>
      <c r="W472" s="20"/>
      <c r="X472" s="20"/>
      <c r="Y472" s="20"/>
    </row>
    <row r="473">
      <c r="A473" s="19"/>
      <c r="B473" s="19"/>
      <c r="C473" s="19"/>
      <c r="D473" s="19"/>
      <c r="E473" s="19"/>
      <c r="F473" s="20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20"/>
      <c r="S473" s="20"/>
      <c r="T473" s="20"/>
      <c r="U473" s="20"/>
      <c r="V473" s="20"/>
      <c r="W473" s="20"/>
      <c r="X473" s="20"/>
      <c r="Y473" s="20"/>
    </row>
    <row r="474">
      <c r="A474" s="19"/>
      <c r="B474" s="19"/>
      <c r="C474" s="19"/>
      <c r="D474" s="19"/>
      <c r="E474" s="19"/>
      <c r="F474" s="20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20"/>
      <c r="S474" s="20"/>
      <c r="T474" s="20"/>
      <c r="U474" s="20"/>
      <c r="V474" s="20"/>
      <c r="W474" s="20"/>
      <c r="X474" s="20"/>
      <c r="Y474" s="20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20"/>
      <c r="S475" s="20"/>
      <c r="T475" s="20"/>
      <c r="U475" s="20"/>
      <c r="V475" s="20"/>
      <c r="W475" s="20"/>
      <c r="X475" s="20"/>
      <c r="Y475" s="20"/>
    </row>
    <row r="476">
      <c r="A476" s="19"/>
      <c r="B476" s="19"/>
      <c r="C476" s="19"/>
      <c r="D476" s="19"/>
      <c r="E476" s="19"/>
      <c r="F476" s="20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20"/>
      <c r="S476" s="20"/>
      <c r="T476" s="20"/>
      <c r="U476" s="20"/>
      <c r="V476" s="20"/>
      <c r="W476" s="20"/>
      <c r="X476" s="20"/>
      <c r="Y476" s="20"/>
    </row>
    <row r="477">
      <c r="A477" s="19"/>
      <c r="B477" s="19"/>
      <c r="C477" s="19"/>
      <c r="D477" s="19"/>
      <c r="E477" s="19"/>
      <c r="F477" s="20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20"/>
      <c r="S477" s="20"/>
      <c r="T477" s="20"/>
      <c r="U477" s="20"/>
      <c r="V477" s="20"/>
      <c r="W477" s="20"/>
      <c r="X477" s="20"/>
      <c r="Y477" s="20"/>
    </row>
    <row r="478">
      <c r="A478" s="19"/>
      <c r="B478" s="19"/>
      <c r="C478" s="19"/>
      <c r="D478" s="19"/>
      <c r="E478" s="19"/>
      <c r="F478" s="20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20"/>
      <c r="S478" s="20"/>
      <c r="T478" s="20"/>
      <c r="U478" s="20"/>
      <c r="V478" s="20"/>
      <c r="W478" s="20"/>
      <c r="X478" s="20"/>
      <c r="Y478" s="20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20"/>
      <c r="S479" s="20"/>
      <c r="T479" s="20"/>
      <c r="U479" s="20"/>
      <c r="V479" s="20"/>
      <c r="W479" s="20"/>
      <c r="X479" s="20"/>
      <c r="Y479" s="20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20"/>
      <c r="S480" s="20"/>
      <c r="T480" s="20"/>
      <c r="U480" s="20"/>
      <c r="V480" s="20"/>
      <c r="W480" s="20"/>
      <c r="X480" s="20"/>
      <c r="Y480" s="20"/>
    </row>
    <row r="481">
      <c r="A481" s="19"/>
      <c r="B481" s="19"/>
      <c r="C481" s="19"/>
      <c r="D481" s="19"/>
      <c r="E481" s="19"/>
      <c r="F481" s="20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20"/>
      <c r="S481" s="20"/>
      <c r="T481" s="20"/>
      <c r="U481" s="20"/>
      <c r="V481" s="20"/>
      <c r="W481" s="20"/>
      <c r="X481" s="20"/>
      <c r="Y481" s="20"/>
    </row>
    <row r="482">
      <c r="A482" s="19"/>
      <c r="B482" s="19"/>
      <c r="C482" s="19"/>
      <c r="D482" s="19"/>
      <c r="E482" s="19"/>
      <c r="F482" s="20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20"/>
      <c r="S482" s="20"/>
      <c r="T482" s="20"/>
      <c r="U482" s="20"/>
      <c r="V482" s="20"/>
      <c r="W482" s="20"/>
      <c r="X482" s="20"/>
      <c r="Y482" s="20"/>
    </row>
    <row r="483">
      <c r="A483" s="19"/>
      <c r="B483" s="19"/>
      <c r="C483" s="19"/>
      <c r="D483" s="19"/>
      <c r="E483" s="19"/>
      <c r="F483" s="20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20"/>
      <c r="S483" s="20"/>
      <c r="T483" s="20"/>
      <c r="U483" s="20"/>
      <c r="V483" s="20"/>
      <c r="W483" s="20"/>
      <c r="X483" s="20"/>
      <c r="Y483" s="20"/>
    </row>
    <row r="484">
      <c r="A484" s="19"/>
      <c r="B484" s="19"/>
      <c r="C484" s="19"/>
      <c r="D484" s="19"/>
      <c r="E484" s="19"/>
      <c r="F484" s="20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20"/>
      <c r="S484" s="20"/>
      <c r="T484" s="20"/>
      <c r="U484" s="20"/>
      <c r="V484" s="20"/>
      <c r="W484" s="20"/>
      <c r="X484" s="20"/>
      <c r="Y484" s="20"/>
    </row>
    <row r="485">
      <c r="A485" s="19"/>
      <c r="B485" s="19"/>
      <c r="C485" s="19"/>
      <c r="D485" s="19"/>
      <c r="E485" s="19"/>
      <c r="F485" s="20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20"/>
      <c r="S485" s="20"/>
      <c r="T485" s="20"/>
      <c r="U485" s="20"/>
      <c r="V485" s="20"/>
      <c r="W485" s="20"/>
      <c r="X485" s="20"/>
      <c r="Y485" s="20"/>
    </row>
    <row r="486">
      <c r="A486" s="19"/>
      <c r="B486" s="19"/>
      <c r="C486" s="19"/>
      <c r="D486" s="19"/>
      <c r="E486" s="19"/>
      <c r="F486" s="20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20"/>
      <c r="S486" s="20"/>
      <c r="T486" s="20"/>
      <c r="U486" s="20"/>
      <c r="V486" s="20"/>
      <c r="W486" s="20"/>
      <c r="X486" s="20"/>
      <c r="Y486" s="20"/>
    </row>
    <row r="487">
      <c r="A487" s="19"/>
      <c r="B487" s="19"/>
      <c r="C487" s="19"/>
      <c r="D487" s="19"/>
      <c r="E487" s="19"/>
      <c r="F487" s="20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20"/>
      <c r="S487" s="20"/>
      <c r="T487" s="20"/>
      <c r="U487" s="20"/>
      <c r="V487" s="20"/>
      <c r="W487" s="20"/>
      <c r="X487" s="20"/>
      <c r="Y487" s="20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20"/>
      <c r="S488" s="20"/>
      <c r="T488" s="20"/>
      <c r="U488" s="20"/>
      <c r="V488" s="20"/>
      <c r="W488" s="20"/>
      <c r="X488" s="20"/>
      <c r="Y488" s="20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20"/>
      <c r="S489" s="20"/>
      <c r="T489" s="20"/>
      <c r="U489" s="20"/>
      <c r="V489" s="20"/>
      <c r="W489" s="20"/>
      <c r="X489" s="20"/>
      <c r="Y489" s="20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20"/>
      <c r="S490" s="20"/>
      <c r="T490" s="20"/>
      <c r="U490" s="20"/>
      <c r="V490" s="20"/>
      <c r="W490" s="20"/>
      <c r="X490" s="20"/>
      <c r="Y490" s="20"/>
    </row>
    <row r="491">
      <c r="A491" s="19"/>
      <c r="B491" s="19"/>
      <c r="C491" s="19"/>
      <c r="D491" s="19"/>
      <c r="E491" s="19"/>
      <c r="F491" s="20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20"/>
      <c r="S491" s="20"/>
      <c r="T491" s="20"/>
      <c r="U491" s="20"/>
      <c r="V491" s="20"/>
      <c r="W491" s="20"/>
      <c r="X491" s="20"/>
      <c r="Y491" s="20"/>
    </row>
    <row r="492">
      <c r="A492" s="19"/>
      <c r="B492" s="19"/>
      <c r="C492" s="19"/>
      <c r="D492" s="19"/>
      <c r="E492" s="19"/>
      <c r="F492" s="20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20"/>
      <c r="S492" s="20"/>
      <c r="T492" s="20"/>
      <c r="U492" s="20"/>
      <c r="V492" s="20"/>
      <c r="W492" s="20"/>
      <c r="X492" s="20"/>
      <c r="Y492" s="20"/>
    </row>
    <row r="493">
      <c r="A493" s="19"/>
      <c r="B493" s="19"/>
      <c r="C493" s="19"/>
      <c r="D493" s="19"/>
      <c r="E493" s="19"/>
      <c r="F493" s="20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20"/>
      <c r="S493" s="20"/>
      <c r="T493" s="20"/>
      <c r="U493" s="20"/>
      <c r="V493" s="20"/>
      <c r="W493" s="20"/>
      <c r="X493" s="20"/>
      <c r="Y493" s="20"/>
    </row>
    <row r="494">
      <c r="A494" s="19"/>
      <c r="B494" s="19"/>
      <c r="C494" s="19"/>
      <c r="D494" s="19"/>
      <c r="E494" s="19"/>
      <c r="F494" s="20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20"/>
      <c r="S494" s="20"/>
      <c r="T494" s="20"/>
      <c r="U494" s="20"/>
      <c r="V494" s="20"/>
      <c r="W494" s="20"/>
      <c r="X494" s="20"/>
      <c r="Y494" s="20"/>
    </row>
    <row r="495">
      <c r="A495" s="19"/>
      <c r="B495" s="19"/>
      <c r="C495" s="19"/>
      <c r="D495" s="19"/>
      <c r="E495" s="19"/>
      <c r="F495" s="20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20"/>
      <c r="S495" s="20"/>
      <c r="T495" s="20"/>
      <c r="U495" s="20"/>
      <c r="V495" s="20"/>
      <c r="W495" s="20"/>
      <c r="X495" s="20"/>
      <c r="Y495" s="20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20"/>
      <c r="S496" s="20"/>
      <c r="T496" s="20"/>
      <c r="U496" s="20"/>
      <c r="V496" s="20"/>
      <c r="W496" s="20"/>
      <c r="X496" s="20"/>
      <c r="Y496" s="20"/>
    </row>
    <row r="497">
      <c r="A497" s="19"/>
      <c r="B497" s="19"/>
      <c r="C497" s="19"/>
      <c r="D497" s="19"/>
      <c r="E497" s="19"/>
      <c r="F497" s="20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20"/>
      <c r="S497" s="20"/>
      <c r="T497" s="20"/>
      <c r="U497" s="20"/>
      <c r="V497" s="20"/>
      <c r="W497" s="20"/>
      <c r="X497" s="20"/>
      <c r="Y497" s="20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20"/>
      <c r="S498" s="20"/>
      <c r="T498" s="20"/>
      <c r="U498" s="20"/>
      <c r="V498" s="20"/>
      <c r="W498" s="20"/>
      <c r="X498" s="20"/>
      <c r="Y498" s="20"/>
    </row>
    <row r="499">
      <c r="A499" s="19"/>
      <c r="B499" s="19"/>
      <c r="C499" s="19"/>
      <c r="D499" s="19"/>
      <c r="E499" s="19"/>
      <c r="F499" s="20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20"/>
      <c r="S499" s="20"/>
      <c r="T499" s="20"/>
      <c r="U499" s="20"/>
      <c r="V499" s="20"/>
      <c r="W499" s="20"/>
      <c r="X499" s="20"/>
      <c r="Y499" s="20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20"/>
      <c r="S500" s="20"/>
      <c r="T500" s="20"/>
      <c r="U500" s="20"/>
      <c r="V500" s="20"/>
      <c r="W500" s="20"/>
      <c r="X500" s="20"/>
      <c r="Y500" s="20"/>
    </row>
    <row r="501">
      <c r="A501" s="19"/>
      <c r="B501" s="19"/>
      <c r="C501" s="19"/>
      <c r="D501" s="19"/>
      <c r="E501" s="19"/>
      <c r="F501" s="20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20"/>
      <c r="S501" s="20"/>
      <c r="T501" s="20"/>
      <c r="U501" s="20"/>
      <c r="V501" s="20"/>
      <c r="W501" s="20"/>
      <c r="X501" s="20"/>
      <c r="Y501" s="20"/>
    </row>
    <row r="502">
      <c r="A502" s="19"/>
      <c r="B502" s="19"/>
      <c r="C502" s="19"/>
      <c r="D502" s="19"/>
      <c r="E502" s="19"/>
      <c r="F502" s="20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20"/>
      <c r="S502" s="20"/>
      <c r="T502" s="20"/>
      <c r="U502" s="20"/>
      <c r="V502" s="20"/>
      <c r="W502" s="20"/>
      <c r="X502" s="20"/>
      <c r="Y502" s="20"/>
    </row>
    <row r="503">
      <c r="A503" s="19"/>
      <c r="B503" s="19"/>
      <c r="C503" s="19"/>
      <c r="D503" s="19"/>
      <c r="E503" s="19"/>
      <c r="F503" s="20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20"/>
      <c r="S503" s="20"/>
      <c r="T503" s="20"/>
      <c r="U503" s="20"/>
      <c r="V503" s="20"/>
      <c r="W503" s="20"/>
      <c r="X503" s="20"/>
      <c r="Y503" s="20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20"/>
      <c r="S504" s="20"/>
      <c r="T504" s="20"/>
      <c r="U504" s="20"/>
      <c r="V504" s="20"/>
      <c r="W504" s="20"/>
      <c r="X504" s="20"/>
      <c r="Y504" s="20"/>
    </row>
    <row r="505">
      <c r="A505" s="19"/>
      <c r="B505" s="19"/>
      <c r="C505" s="19"/>
      <c r="D505" s="19"/>
      <c r="E505" s="19"/>
      <c r="F505" s="20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20"/>
      <c r="S505" s="20"/>
      <c r="T505" s="20"/>
      <c r="U505" s="20"/>
      <c r="V505" s="20"/>
      <c r="W505" s="20"/>
      <c r="X505" s="20"/>
      <c r="Y505" s="20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20"/>
      <c r="S506" s="20"/>
      <c r="T506" s="20"/>
      <c r="U506" s="20"/>
      <c r="V506" s="20"/>
      <c r="W506" s="20"/>
      <c r="X506" s="20"/>
      <c r="Y506" s="20"/>
    </row>
    <row r="507">
      <c r="A507" s="19"/>
      <c r="B507" s="19"/>
      <c r="C507" s="19"/>
      <c r="D507" s="19"/>
      <c r="E507" s="19"/>
      <c r="F507" s="20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20"/>
      <c r="S507" s="20"/>
      <c r="T507" s="20"/>
      <c r="U507" s="20"/>
      <c r="V507" s="20"/>
      <c r="W507" s="20"/>
      <c r="X507" s="20"/>
      <c r="Y507" s="20"/>
    </row>
    <row r="508">
      <c r="A508" s="19"/>
      <c r="B508" s="19"/>
      <c r="C508" s="19"/>
      <c r="D508" s="19"/>
      <c r="E508" s="19"/>
      <c r="F508" s="20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20"/>
      <c r="S508" s="20"/>
      <c r="T508" s="20"/>
      <c r="U508" s="20"/>
      <c r="V508" s="20"/>
      <c r="W508" s="20"/>
      <c r="X508" s="20"/>
      <c r="Y508" s="20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20"/>
      <c r="S509" s="20"/>
      <c r="T509" s="20"/>
      <c r="U509" s="20"/>
      <c r="V509" s="20"/>
      <c r="W509" s="20"/>
      <c r="X509" s="20"/>
      <c r="Y509" s="20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20"/>
      <c r="S510" s="20"/>
      <c r="T510" s="20"/>
      <c r="U510" s="20"/>
      <c r="V510" s="20"/>
      <c r="W510" s="20"/>
      <c r="X510" s="20"/>
      <c r="Y510" s="20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20"/>
      <c r="S511" s="20"/>
      <c r="T511" s="20"/>
      <c r="U511" s="20"/>
      <c r="V511" s="20"/>
      <c r="W511" s="20"/>
      <c r="X511" s="20"/>
      <c r="Y511" s="20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20"/>
      <c r="S512" s="20"/>
      <c r="T512" s="20"/>
      <c r="U512" s="20"/>
      <c r="V512" s="20"/>
      <c r="W512" s="20"/>
      <c r="X512" s="20"/>
      <c r="Y512" s="20"/>
    </row>
    <row r="513">
      <c r="A513" s="19"/>
      <c r="B513" s="19"/>
      <c r="C513" s="19"/>
      <c r="D513" s="19"/>
      <c r="E513" s="19"/>
      <c r="F513" s="20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20"/>
      <c r="S513" s="20"/>
      <c r="T513" s="20"/>
      <c r="U513" s="20"/>
      <c r="V513" s="20"/>
      <c r="W513" s="20"/>
      <c r="X513" s="20"/>
      <c r="Y513" s="20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20"/>
      <c r="S514" s="20"/>
      <c r="T514" s="20"/>
      <c r="U514" s="20"/>
      <c r="V514" s="20"/>
      <c r="W514" s="20"/>
      <c r="X514" s="20"/>
      <c r="Y514" s="20"/>
    </row>
    <row r="515">
      <c r="A515" s="19"/>
      <c r="B515" s="19"/>
      <c r="C515" s="19"/>
      <c r="D515" s="19"/>
      <c r="E515" s="19"/>
      <c r="F515" s="20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20"/>
      <c r="S515" s="20"/>
      <c r="T515" s="20"/>
      <c r="U515" s="20"/>
      <c r="V515" s="20"/>
      <c r="W515" s="20"/>
      <c r="X515" s="20"/>
      <c r="Y515" s="20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20"/>
      <c r="S516" s="20"/>
      <c r="T516" s="20"/>
      <c r="U516" s="20"/>
      <c r="V516" s="20"/>
      <c r="W516" s="20"/>
      <c r="X516" s="20"/>
      <c r="Y516" s="20"/>
    </row>
    <row r="517">
      <c r="A517" s="19"/>
      <c r="B517" s="19"/>
      <c r="C517" s="19"/>
      <c r="D517" s="19"/>
      <c r="E517" s="19"/>
      <c r="F517" s="20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20"/>
      <c r="S517" s="20"/>
      <c r="T517" s="20"/>
      <c r="U517" s="20"/>
      <c r="V517" s="20"/>
      <c r="W517" s="20"/>
      <c r="X517" s="20"/>
      <c r="Y517" s="20"/>
    </row>
    <row r="518">
      <c r="A518" s="19"/>
      <c r="B518" s="19"/>
      <c r="C518" s="19"/>
      <c r="D518" s="19"/>
      <c r="E518" s="19"/>
      <c r="F518" s="20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20"/>
      <c r="S518" s="20"/>
      <c r="T518" s="20"/>
      <c r="U518" s="20"/>
      <c r="V518" s="20"/>
      <c r="W518" s="20"/>
      <c r="X518" s="20"/>
      <c r="Y518" s="20"/>
    </row>
    <row r="519">
      <c r="A519" s="19"/>
      <c r="B519" s="19"/>
      <c r="C519" s="19"/>
      <c r="D519" s="19"/>
      <c r="E519" s="19"/>
      <c r="F519" s="20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20"/>
      <c r="S519" s="20"/>
      <c r="T519" s="20"/>
      <c r="U519" s="20"/>
      <c r="V519" s="20"/>
      <c r="W519" s="20"/>
      <c r="X519" s="20"/>
      <c r="Y519" s="20"/>
    </row>
    <row r="520">
      <c r="A520" s="19"/>
      <c r="B520" s="19"/>
      <c r="C520" s="19"/>
      <c r="D520" s="19"/>
      <c r="E520" s="19"/>
      <c r="F520" s="20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20"/>
      <c r="S520" s="20"/>
      <c r="T520" s="20"/>
      <c r="U520" s="20"/>
      <c r="V520" s="20"/>
      <c r="W520" s="20"/>
      <c r="X520" s="20"/>
      <c r="Y520" s="20"/>
    </row>
    <row r="521">
      <c r="A521" s="19"/>
      <c r="B521" s="19"/>
      <c r="C521" s="19"/>
      <c r="D521" s="19"/>
      <c r="E521" s="19"/>
      <c r="F521" s="20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20"/>
      <c r="S521" s="20"/>
      <c r="T521" s="20"/>
      <c r="U521" s="20"/>
      <c r="V521" s="20"/>
      <c r="W521" s="20"/>
      <c r="X521" s="20"/>
      <c r="Y521" s="20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20"/>
      <c r="S522" s="20"/>
      <c r="T522" s="20"/>
      <c r="U522" s="20"/>
      <c r="V522" s="20"/>
      <c r="W522" s="20"/>
      <c r="X522" s="20"/>
      <c r="Y522" s="20"/>
    </row>
    <row r="523">
      <c r="A523" s="19"/>
      <c r="B523" s="19"/>
      <c r="C523" s="19"/>
      <c r="D523" s="19"/>
      <c r="E523" s="19"/>
      <c r="F523" s="20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20"/>
      <c r="S523" s="20"/>
      <c r="T523" s="20"/>
      <c r="U523" s="20"/>
      <c r="V523" s="20"/>
      <c r="W523" s="20"/>
      <c r="X523" s="20"/>
      <c r="Y523" s="20"/>
    </row>
    <row r="524">
      <c r="A524" s="19"/>
      <c r="B524" s="19"/>
      <c r="C524" s="19"/>
      <c r="D524" s="19"/>
      <c r="E524" s="19"/>
      <c r="F524" s="20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20"/>
      <c r="S524" s="20"/>
      <c r="T524" s="20"/>
      <c r="U524" s="20"/>
      <c r="V524" s="20"/>
      <c r="W524" s="20"/>
      <c r="X524" s="20"/>
      <c r="Y524" s="20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20"/>
      <c r="S525" s="20"/>
      <c r="T525" s="20"/>
      <c r="U525" s="20"/>
      <c r="V525" s="20"/>
      <c r="W525" s="20"/>
      <c r="X525" s="20"/>
      <c r="Y525" s="20"/>
    </row>
    <row r="526">
      <c r="A526" s="19"/>
      <c r="B526" s="19"/>
      <c r="C526" s="19"/>
      <c r="D526" s="19"/>
      <c r="E526" s="19"/>
      <c r="F526" s="20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20"/>
      <c r="S526" s="20"/>
      <c r="T526" s="20"/>
      <c r="U526" s="20"/>
      <c r="V526" s="20"/>
      <c r="W526" s="20"/>
      <c r="X526" s="20"/>
      <c r="Y526" s="20"/>
    </row>
    <row r="527">
      <c r="A527" s="19"/>
      <c r="B527" s="19"/>
      <c r="C527" s="19"/>
      <c r="D527" s="19"/>
      <c r="E527" s="19"/>
      <c r="F527" s="20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20"/>
      <c r="S527" s="20"/>
      <c r="T527" s="20"/>
      <c r="U527" s="20"/>
      <c r="V527" s="20"/>
      <c r="W527" s="20"/>
      <c r="X527" s="20"/>
      <c r="Y527" s="20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20"/>
      <c r="S528" s="20"/>
      <c r="T528" s="20"/>
      <c r="U528" s="20"/>
      <c r="V528" s="20"/>
      <c r="W528" s="20"/>
      <c r="X528" s="20"/>
      <c r="Y528" s="20"/>
    </row>
    <row r="529">
      <c r="A529" s="19"/>
      <c r="B529" s="19"/>
      <c r="C529" s="19"/>
      <c r="D529" s="19"/>
      <c r="E529" s="19"/>
      <c r="F529" s="20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20"/>
      <c r="S529" s="20"/>
      <c r="T529" s="20"/>
      <c r="U529" s="20"/>
      <c r="V529" s="20"/>
      <c r="W529" s="20"/>
      <c r="X529" s="20"/>
      <c r="Y529" s="20"/>
    </row>
    <row r="530">
      <c r="A530" s="19"/>
      <c r="B530" s="19"/>
      <c r="C530" s="19"/>
      <c r="D530" s="19"/>
      <c r="E530" s="19"/>
      <c r="F530" s="20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20"/>
      <c r="S530" s="20"/>
      <c r="T530" s="20"/>
      <c r="U530" s="20"/>
      <c r="V530" s="20"/>
      <c r="W530" s="20"/>
      <c r="X530" s="20"/>
      <c r="Y530" s="20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20"/>
      <c r="S531" s="20"/>
      <c r="T531" s="20"/>
      <c r="U531" s="20"/>
      <c r="V531" s="20"/>
      <c r="W531" s="20"/>
      <c r="X531" s="20"/>
      <c r="Y531" s="20"/>
    </row>
    <row r="532">
      <c r="A532" s="19"/>
      <c r="B532" s="19"/>
      <c r="C532" s="19"/>
      <c r="D532" s="19"/>
      <c r="E532" s="19"/>
      <c r="F532" s="20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20"/>
      <c r="S532" s="20"/>
      <c r="T532" s="20"/>
      <c r="U532" s="20"/>
      <c r="V532" s="20"/>
      <c r="W532" s="20"/>
      <c r="X532" s="20"/>
      <c r="Y532" s="20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20"/>
      <c r="S533" s="20"/>
      <c r="T533" s="20"/>
      <c r="U533" s="20"/>
      <c r="V533" s="20"/>
      <c r="W533" s="20"/>
      <c r="X533" s="20"/>
      <c r="Y533" s="20"/>
    </row>
    <row r="534">
      <c r="A534" s="19"/>
      <c r="B534" s="19"/>
      <c r="C534" s="19"/>
      <c r="D534" s="19"/>
      <c r="E534" s="19"/>
      <c r="F534" s="20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20"/>
      <c r="S534" s="20"/>
      <c r="T534" s="20"/>
      <c r="U534" s="20"/>
      <c r="V534" s="20"/>
      <c r="W534" s="20"/>
      <c r="X534" s="20"/>
      <c r="Y534" s="20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20"/>
      <c r="S535" s="20"/>
      <c r="T535" s="20"/>
      <c r="U535" s="20"/>
      <c r="V535" s="20"/>
      <c r="W535" s="20"/>
      <c r="X535" s="20"/>
      <c r="Y535" s="20"/>
    </row>
    <row r="536">
      <c r="A536" s="19"/>
      <c r="B536" s="19"/>
      <c r="C536" s="19"/>
      <c r="D536" s="19"/>
      <c r="E536" s="19"/>
      <c r="F536" s="20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20"/>
      <c r="S536" s="20"/>
      <c r="T536" s="20"/>
      <c r="U536" s="20"/>
      <c r="V536" s="20"/>
      <c r="W536" s="20"/>
      <c r="X536" s="20"/>
      <c r="Y536" s="20"/>
    </row>
    <row r="537">
      <c r="A537" s="19"/>
      <c r="B537" s="19"/>
      <c r="C537" s="19"/>
      <c r="D537" s="19"/>
      <c r="E537" s="19"/>
      <c r="F537" s="20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20"/>
      <c r="S537" s="20"/>
      <c r="T537" s="20"/>
      <c r="U537" s="20"/>
      <c r="V537" s="20"/>
      <c r="W537" s="20"/>
      <c r="X537" s="20"/>
      <c r="Y537" s="20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20"/>
      <c r="S538" s="20"/>
      <c r="T538" s="20"/>
      <c r="U538" s="20"/>
      <c r="V538" s="20"/>
      <c r="W538" s="20"/>
      <c r="X538" s="20"/>
      <c r="Y538" s="20"/>
    </row>
    <row r="539">
      <c r="A539" s="19"/>
      <c r="B539" s="19"/>
      <c r="C539" s="19"/>
      <c r="D539" s="19"/>
      <c r="E539" s="19"/>
      <c r="F539" s="20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20"/>
      <c r="S539" s="20"/>
      <c r="T539" s="20"/>
      <c r="U539" s="20"/>
      <c r="V539" s="20"/>
      <c r="W539" s="20"/>
      <c r="X539" s="20"/>
      <c r="Y539" s="20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20"/>
      <c r="S540" s="20"/>
      <c r="T540" s="20"/>
      <c r="U540" s="20"/>
      <c r="V540" s="20"/>
      <c r="W540" s="20"/>
      <c r="X540" s="20"/>
      <c r="Y540" s="20"/>
    </row>
    <row r="541">
      <c r="A541" s="19"/>
      <c r="B541" s="19"/>
      <c r="C541" s="19"/>
      <c r="D541" s="19"/>
      <c r="E541" s="19"/>
      <c r="F541" s="20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20"/>
      <c r="S541" s="20"/>
      <c r="T541" s="20"/>
      <c r="U541" s="20"/>
      <c r="V541" s="20"/>
      <c r="W541" s="20"/>
      <c r="X541" s="20"/>
      <c r="Y541" s="20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20"/>
      <c r="S542" s="20"/>
      <c r="T542" s="20"/>
      <c r="U542" s="20"/>
      <c r="V542" s="20"/>
      <c r="W542" s="20"/>
      <c r="X542" s="20"/>
      <c r="Y542" s="20"/>
    </row>
    <row r="543">
      <c r="A543" s="19"/>
      <c r="B543" s="19"/>
      <c r="C543" s="19"/>
      <c r="D543" s="19"/>
      <c r="E543" s="19"/>
      <c r="F543" s="20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20"/>
      <c r="S543" s="20"/>
      <c r="T543" s="20"/>
      <c r="U543" s="20"/>
      <c r="V543" s="20"/>
      <c r="W543" s="20"/>
      <c r="X543" s="20"/>
      <c r="Y543" s="20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20"/>
      <c r="S544" s="20"/>
      <c r="T544" s="20"/>
      <c r="U544" s="20"/>
      <c r="V544" s="20"/>
      <c r="W544" s="20"/>
      <c r="X544" s="20"/>
      <c r="Y544" s="20"/>
    </row>
    <row r="545">
      <c r="A545" s="19"/>
      <c r="B545" s="19"/>
      <c r="C545" s="19"/>
      <c r="D545" s="19"/>
      <c r="E545" s="19"/>
      <c r="F545" s="20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20"/>
      <c r="S545" s="20"/>
      <c r="T545" s="20"/>
      <c r="U545" s="20"/>
      <c r="V545" s="20"/>
      <c r="W545" s="20"/>
      <c r="X545" s="20"/>
      <c r="Y545" s="20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20"/>
      <c r="S546" s="20"/>
      <c r="T546" s="20"/>
      <c r="U546" s="20"/>
      <c r="V546" s="20"/>
      <c r="W546" s="20"/>
      <c r="X546" s="20"/>
      <c r="Y546" s="20"/>
    </row>
    <row r="547">
      <c r="A547" s="19"/>
      <c r="B547" s="19"/>
      <c r="C547" s="19"/>
      <c r="D547" s="19"/>
      <c r="E547" s="19"/>
      <c r="F547" s="20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20"/>
      <c r="S547" s="20"/>
      <c r="T547" s="20"/>
      <c r="U547" s="20"/>
      <c r="V547" s="20"/>
      <c r="W547" s="20"/>
      <c r="X547" s="20"/>
      <c r="Y547" s="20"/>
    </row>
    <row r="548">
      <c r="A548" s="19"/>
      <c r="B548" s="19"/>
      <c r="C548" s="19"/>
      <c r="D548" s="19"/>
      <c r="E548" s="19"/>
      <c r="F548" s="20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20"/>
      <c r="S548" s="20"/>
      <c r="T548" s="20"/>
      <c r="U548" s="20"/>
      <c r="V548" s="20"/>
      <c r="W548" s="20"/>
      <c r="X548" s="20"/>
      <c r="Y548" s="20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20"/>
      <c r="S549" s="20"/>
      <c r="T549" s="20"/>
      <c r="U549" s="20"/>
      <c r="V549" s="20"/>
      <c r="W549" s="20"/>
      <c r="X549" s="20"/>
      <c r="Y549" s="20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20"/>
      <c r="S550" s="20"/>
      <c r="T550" s="20"/>
      <c r="U550" s="20"/>
      <c r="V550" s="20"/>
      <c r="W550" s="20"/>
      <c r="X550" s="20"/>
      <c r="Y550" s="20"/>
    </row>
    <row r="551">
      <c r="A551" s="19"/>
      <c r="B551" s="19"/>
      <c r="C551" s="19"/>
      <c r="D551" s="19"/>
      <c r="E551" s="19"/>
      <c r="F551" s="20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20"/>
      <c r="S551" s="20"/>
      <c r="T551" s="20"/>
      <c r="U551" s="20"/>
      <c r="V551" s="20"/>
      <c r="W551" s="20"/>
      <c r="X551" s="20"/>
      <c r="Y551" s="20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20"/>
      <c r="S552" s="20"/>
      <c r="T552" s="20"/>
      <c r="U552" s="20"/>
      <c r="V552" s="20"/>
      <c r="W552" s="20"/>
      <c r="X552" s="20"/>
      <c r="Y552" s="20"/>
    </row>
    <row r="553">
      <c r="A553" s="19"/>
      <c r="B553" s="19"/>
      <c r="C553" s="19"/>
      <c r="D553" s="19"/>
      <c r="E553" s="19"/>
      <c r="F553" s="20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20"/>
      <c r="S553" s="20"/>
      <c r="T553" s="20"/>
      <c r="U553" s="20"/>
      <c r="V553" s="20"/>
      <c r="W553" s="20"/>
      <c r="X553" s="20"/>
      <c r="Y553" s="20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20"/>
      <c r="S554" s="20"/>
      <c r="T554" s="20"/>
      <c r="U554" s="20"/>
      <c r="V554" s="20"/>
      <c r="W554" s="20"/>
      <c r="X554" s="20"/>
      <c r="Y554" s="20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20"/>
      <c r="S555" s="20"/>
      <c r="T555" s="20"/>
      <c r="U555" s="20"/>
      <c r="V555" s="20"/>
      <c r="W555" s="20"/>
      <c r="X555" s="20"/>
      <c r="Y555" s="20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20"/>
      <c r="S556" s="20"/>
      <c r="T556" s="20"/>
      <c r="U556" s="20"/>
      <c r="V556" s="20"/>
      <c r="W556" s="20"/>
      <c r="X556" s="20"/>
      <c r="Y556" s="20"/>
    </row>
    <row r="557">
      <c r="A557" s="19"/>
      <c r="B557" s="19"/>
      <c r="C557" s="19"/>
      <c r="D557" s="19"/>
      <c r="E557" s="19"/>
      <c r="F557" s="20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20"/>
      <c r="S557" s="20"/>
      <c r="T557" s="20"/>
      <c r="U557" s="20"/>
      <c r="V557" s="20"/>
      <c r="W557" s="20"/>
      <c r="X557" s="20"/>
      <c r="Y557" s="20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20"/>
      <c r="S558" s="20"/>
      <c r="T558" s="20"/>
      <c r="U558" s="20"/>
      <c r="V558" s="20"/>
      <c r="W558" s="20"/>
      <c r="X558" s="20"/>
      <c r="Y558" s="20"/>
    </row>
    <row r="559">
      <c r="A559" s="19"/>
      <c r="B559" s="19"/>
      <c r="C559" s="19"/>
      <c r="D559" s="19"/>
      <c r="E559" s="19"/>
      <c r="F559" s="20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20"/>
      <c r="S559" s="20"/>
      <c r="T559" s="20"/>
      <c r="U559" s="20"/>
      <c r="V559" s="20"/>
      <c r="W559" s="20"/>
      <c r="X559" s="20"/>
      <c r="Y559" s="20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20"/>
      <c r="S560" s="20"/>
      <c r="T560" s="20"/>
      <c r="U560" s="20"/>
      <c r="V560" s="20"/>
      <c r="W560" s="20"/>
      <c r="X560" s="20"/>
      <c r="Y560" s="20"/>
    </row>
    <row r="561">
      <c r="A561" s="19"/>
      <c r="B561" s="19"/>
      <c r="C561" s="19"/>
      <c r="D561" s="19"/>
      <c r="E561" s="19"/>
      <c r="F561" s="20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20"/>
      <c r="S561" s="20"/>
      <c r="T561" s="20"/>
      <c r="U561" s="20"/>
      <c r="V561" s="20"/>
      <c r="W561" s="20"/>
      <c r="X561" s="20"/>
      <c r="Y561" s="20"/>
    </row>
    <row r="562">
      <c r="A562" s="19"/>
      <c r="B562" s="19"/>
      <c r="C562" s="19"/>
      <c r="D562" s="19"/>
      <c r="E562" s="19"/>
      <c r="F562" s="20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20"/>
      <c r="S562" s="20"/>
      <c r="T562" s="20"/>
      <c r="U562" s="20"/>
      <c r="V562" s="20"/>
      <c r="W562" s="20"/>
      <c r="X562" s="20"/>
      <c r="Y562" s="20"/>
    </row>
    <row r="563">
      <c r="A563" s="19"/>
      <c r="B563" s="19"/>
      <c r="C563" s="19"/>
      <c r="D563" s="19"/>
      <c r="E563" s="19"/>
      <c r="F563" s="20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20"/>
      <c r="S563" s="20"/>
      <c r="T563" s="20"/>
      <c r="U563" s="20"/>
      <c r="V563" s="20"/>
      <c r="W563" s="20"/>
      <c r="X563" s="20"/>
      <c r="Y563" s="20"/>
    </row>
    <row r="564">
      <c r="A564" s="19"/>
      <c r="B564" s="19"/>
      <c r="C564" s="19"/>
      <c r="D564" s="19"/>
      <c r="E564" s="19"/>
      <c r="F564" s="20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20"/>
      <c r="S564" s="20"/>
      <c r="T564" s="20"/>
      <c r="U564" s="20"/>
      <c r="V564" s="20"/>
      <c r="W564" s="20"/>
      <c r="X564" s="20"/>
      <c r="Y564" s="20"/>
    </row>
    <row r="565">
      <c r="A565" s="19"/>
      <c r="B565" s="19"/>
      <c r="C565" s="19"/>
      <c r="D565" s="19"/>
      <c r="E565" s="19"/>
      <c r="F565" s="20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20"/>
      <c r="S565" s="20"/>
      <c r="T565" s="20"/>
      <c r="U565" s="20"/>
      <c r="V565" s="20"/>
      <c r="W565" s="20"/>
      <c r="X565" s="20"/>
      <c r="Y565" s="20"/>
    </row>
    <row r="566">
      <c r="A566" s="19"/>
      <c r="B566" s="19"/>
      <c r="C566" s="19"/>
      <c r="D566" s="19"/>
      <c r="E566" s="19"/>
      <c r="F566" s="20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20"/>
      <c r="S566" s="20"/>
      <c r="T566" s="20"/>
      <c r="U566" s="20"/>
      <c r="V566" s="20"/>
      <c r="W566" s="20"/>
      <c r="X566" s="20"/>
      <c r="Y566" s="20"/>
    </row>
    <row r="567">
      <c r="A567" s="19"/>
      <c r="B567" s="19"/>
      <c r="C567" s="19"/>
      <c r="D567" s="19"/>
      <c r="E567" s="19"/>
      <c r="F567" s="20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20"/>
      <c r="S567" s="20"/>
      <c r="T567" s="20"/>
      <c r="U567" s="20"/>
      <c r="V567" s="20"/>
      <c r="W567" s="20"/>
      <c r="X567" s="20"/>
      <c r="Y567" s="20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20"/>
      <c r="S568" s="20"/>
      <c r="T568" s="20"/>
      <c r="U568" s="20"/>
      <c r="V568" s="20"/>
      <c r="W568" s="20"/>
      <c r="X568" s="20"/>
      <c r="Y568" s="20"/>
    </row>
    <row r="569">
      <c r="A569" s="19"/>
      <c r="B569" s="19"/>
      <c r="C569" s="19"/>
      <c r="D569" s="19"/>
      <c r="E569" s="19"/>
      <c r="F569" s="20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20"/>
      <c r="S569" s="20"/>
      <c r="T569" s="20"/>
      <c r="U569" s="20"/>
      <c r="V569" s="20"/>
      <c r="W569" s="20"/>
      <c r="X569" s="20"/>
      <c r="Y569" s="20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20"/>
      <c r="S570" s="20"/>
      <c r="T570" s="20"/>
      <c r="U570" s="20"/>
      <c r="V570" s="20"/>
      <c r="W570" s="20"/>
      <c r="X570" s="20"/>
      <c r="Y570" s="20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20"/>
      <c r="S571" s="20"/>
      <c r="T571" s="20"/>
      <c r="U571" s="20"/>
      <c r="V571" s="20"/>
      <c r="W571" s="20"/>
      <c r="X571" s="20"/>
      <c r="Y571" s="20"/>
    </row>
    <row r="572">
      <c r="A572" s="19"/>
      <c r="B572" s="19"/>
      <c r="C572" s="19"/>
      <c r="D572" s="19"/>
      <c r="E572" s="19"/>
      <c r="F572" s="20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20"/>
      <c r="S572" s="20"/>
      <c r="T572" s="20"/>
      <c r="U572" s="20"/>
      <c r="V572" s="20"/>
      <c r="W572" s="20"/>
      <c r="X572" s="20"/>
      <c r="Y572" s="20"/>
    </row>
    <row r="573">
      <c r="A573" s="19"/>
      <c r="B573" s="19"/>
      <c r="C573" s="19"/>
      <c r="D573" s="19"/>
      <c r="E573" s="19"/>
      <c r="F573" s="20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20"/>
      <c r="S573" s="20"/>
      <c r="T573" s="20"/>
      <c r="U573" s="20"/>
      <c r="V573" s="20"/>
      <c r="W573" s="20"/>
      <c r="X573" s="20"/>
      <c r="Y573" s="20"/>
    </row>
    <row r="574">
      <c r="A574" s="19"/>
      <c r="B574" s="19"/>
      <c r="C574" s="19"/>
      <c r="D574" s="19"/>
      <c r="E574" s="19"/>
      <c r="F574" s="20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20"/>
      <c r="S574" s="20"/>
      <c r="T574" s="20"/>
      <c r="U574" s="20"/>
      <c r="V574" s="20"/>
      <c r="W574" s="20"/>
      <c r="X574" s="20"/>
      <c r="Y574" s="20"/>
    </row>
    <row r="575">
      <c r="A575" s="19"/>
      <c r="B575" s="19"/>
      <c r="C575" s="19"/>
      <c r="D575" s="19"/>
      <c r="E575" s="19"/>
      <c r="F575" s="20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20"/>
      <c r="S575" s="20"/>
      <c r="T575" s="20"/>
      <c r="U575" s="20"/>
      <c r="V575" s="20"/>
      <c r="W575" s="20"/>
      <c r="X575" s="20"/>
      <c r="Y575" s="20"/>
    </row>
    <row r="576">
      <c r="A576" s="19"/>
      <c r="B576" s="19"/>
      <c r="C576" s="19"/>
      <c r="D576" s="19"/>
      <c r="E576" s="19"/>
      <c r="F576" s="20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20"/>
      <c r="S576" s="20"/>
      <c r="T576" s="20"/>
      <c r="U576" s="20"/>
      <c r="V576" s="20"/>
      <c r="W576" s="20"/>
      <c r="X576" s="20"/>
      <c r="Y576" s="20"/>
    </row>
    <row r="577">
      <c r="A577" s="19"/>
      <c r="B577" s="19"/>
      <c r="C577" s="19"/>
      <c r="D577" s="19"/>
      <c r="E577" s="19"/>
      <c r="F577" s="20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20"/>
      <c r="S577" s="20"/>
      <c r="T577" s="20"/>
      <c r="U577" s="20"/>
      <c r="V577" s="20"/>
      <c r="W577" s="20"/>
      <c r="X577" s="20"/>
      <c r="Y577" s="20"/>
    </row>
    <row r="578">
      <c r="A578" s="19"/>
      <c r="B578" s="19"/>
      <c r="C578" s="19"/>
      <c r="D578" s="19"/>
      <c r="E578" s="19"/>
      <c r="F578" s="20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20"/>
      <c r="S578" s="20"/>
      <c r="T578" s="20"/>
      <c r="U578" s="20"/>
      <c r="V578" s="20"/>
      <c r="W578" s="20"/>
      <c r="X578" s="20"/>
      <c r="Y578" s="20"/>
    </row>
    <row r="579">
      <c r="A579" s="19"/>
      <c r="B579" s="19"/>
      <c r="C579" s="19"/>
      <c r="D579" s="19"/>
      <c r="E579" s="19"/>
      <c r="F579" s="20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20"/>
      <c r="S579" s="20"/>
      <c r="T579" s="20"/>
      <c r="U579" s="20"/>
      <c r="V579" s="20"/>
      <c r="W579" s="20"/>
      <c r="X579" s="20"/>
      <c r="Y579" s="20"/>
    </row>
    <row r="580">
      <c r="A580" s="19"/>
      <c r="B580" s="19"/>
      <c r="C580" s="19"/>
      <c r="D580" s="19"/>
      <c r="E580" s="19"/>
      <c r="F580" s="20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20"/>
      <c r="S580" s="20"/>
      <c r="T580" s="20"/>
      <c r="U580" s="20"/>
      <c r="V580" s="20"/>
      <c r="W580" s="20"/>
      <c r="X580" s="20"/>
      <c r="Y580" s="20"/>
    </row>
    <row r="581">
      <c r="A581" s="19"/>
      <c r="B581" s="19"/>
      <c r="C581" s="19"/>
      <c r="D581" s="19"/>
      <c r="E581" s="19"/>
      <c r="F581" s="20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20"/>
      <c r="S581" s="20"/>
      <c r="T581" s="20"/>
      <c r="U581" s="20"/>
      <c r="V581" s="20"/>
      <c r="W581" s="20"/>
      <c r="X581" s="20"/>
      <c r="Y581" s="20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20"/>
      <c r="S582" s="20"/>
      <c r="T582" s="20"/>
      <c r="U582" s="20"/>
      <c r="V582" s="20"/>
      <c r="W582" s="20"/>
      <c r="X582" s="20"/>
      <c r="Y582" s="20"/>
    </row>
    <row r="583">
      <c r="A583" s="19"/>
      <c r="B583" s="19"/>
      <c r="C583" s="19"/>
      <c r="D583" s="19"/>
      <c r="E583" s="19"/>
      <c r="F583" s="20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20"/>
      <c r="S583" s="20"/>
      <c r="T583" s="20"/>
      <c r="U583" s="20"/>
      <c r="V583" s="20"/>
      <c r="W583" s="20"/>
      <c r="X583" s="20"/>
      <c r="Y583" s="20"/>
    </row>
    <row r="584">
      <c r="A584" s="19"/>
      <c r="B584" s="19"/>
      <c r="C584" s="19"/>
      <c r="D584" s="19"/>
      <c r="E584" s="19"/>
      <c r="F584" s="20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20"/>
      <c r="S584" s="20"/>
      <c r="T584" s="20"/>
      <c r="U584" s="20"/>
      <c r="V584" s="20"/>
      <c r="W584" s="20"/>
      <c r="X584" s="20"/>
      <c r="Y584" s="20"/>
    </row>
    <row r="585">
      <c r="A585" s="19"/>
      <c r="B585" s="19"/>
      <c r="C585" s="19"/>
      <c r="D585" s="19"/>
      <c r="E585" s="19"/>
      <c r="F585" s="20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20"/>
      <c r="S585" s="20"/>
      <c r="T585" s="20"/>
      <c r="U585" s="20"/>
      <c r="V585" s="20"/>
      <c r="W585" s="20"/>
      <c r="X585" s="20"/>
      <c r="Y585" s="20"/>
    </row>
    <row r="586">
      <c r="A586" s="19"/>
      <c r="B586" s="19"/>
      <c r="C586" s="19"/>
      <c r="D586" s="19"/>
      <c r="E586" s="19"/>
      <c r="F586" s="20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20"/>
      <c r="S586" s="20"/>
      <c r="T586" s="20"/>
      <c r="U586" s="20"/>
      <c r="V586" s="20"/>
      <c r="W586" s="20"/>
      <c r="X586" s="20"/>
      <c r="Y586" s="20"/>
    </row>
    <row r="587">
      <c r="A587" s="19"/>
      <c r="B587" s="19"/>
      <c r="C587" s="19"/>
      <c r="D587" s="19"/>
      <c r="E587" s="19"/>
      <c r="F587" s="20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20"/>
      <c r="S587" s="20"/>
      <c r="T587" s="20"/>
      <c r="U587" s="20"/>
      <c r="V587" s="20"/>
      <c r="W587" s="20"/>
      <c r="X587" s="20"/>
      <c r="Y587" s="20"/>
    </row>
    <row r="588">
      <c r="A588" s="19"/>
      <c r="B588" s="19"/>
      <c r="C588" s="19"/>
      <c r="D588" s="19"/>
      <c r="E588" s="19"/>
      <c r="F588" s="20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20"/>
      <c r="S588" s="20"/>
      <c r="T588" s="20"/>
      <c r="U588" s="20"/>
      <c r="V588" s="20"/>
      <c r="W588" s="20"/>
      <c r="X588" s="20"/>
      <c r="Y588" s="20"/>
    </row>
    <row r="589">
      <c r="A589" s="19"/>
      <c r="B589" s="19"/>
      <c r="C589" s="19"/>
      <c r="D589" s="19"/>
      <c r="E589" s="19"/>
      <c r="F589" s="20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20"/>
      <c r="S589" s="20"/>
      <c r="T589" s="20"/>
      <c r="U589" s="20"/>
      <c r="V589" s="20"/>
      <c r="W589" s="20"/>
      <c r="X589" s="20"/>
      <c r="Y589" s="20"/>
    </row>
    <row r="590">
      <c r="A590" s="19"/>
      <c r="B590" s="19"/>
      <c r="C590" s="19"/>
      <c r="D590" s="19"/>
      <c r="E590" s="19"/>
      <c r="F590" s="20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20"/>
      <c r="S590" s="20"/>
      <c r="T590" s="20"/>
      <c r="U590" s="20"/>
      <c r="V590" s="20"/>
      <c r="W590" s="20"/>
      <c r="X590" s="20"/>
      <c r="Y590" s="20"/>
    </row>
    <row r="591">
      <c r="A591" s="19"/>
      <c r="B591" s="19"/>
      <c r="C591" s="19"/>
      <c r="D591" s="19"/>
      <c r="E591" s="19"/>
      <c r="F591" s="20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20"/>
      <c r="S591" s="20"/>
      <c r="T591" s="20"/>
      <c r="U591" s="20"/>
      <c r="V591" s="20"/>
      <c r="W591" s="20"/>
      <c r="X591" s="20"/>
      <c r="Y591" s="20"/>
    </row>
    <row r="592">
      <c r="A592" s="19"/>
      <c r="B592" s="19"/>
      <c r="C592" s="19"/>
      <c r="D592" s="19"/>
      <c r="E592" s="19"/>
      <c r="F592" s="20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20"/>
      <c r="S592" s="20"/>
      <c r="T592" s="20"/>
      <c r="U592" s="20"/>
      <c r="V592" s="20"/>
      <c r="W592" s="20"/>
      <c r="X592" s="20"/>
      <c r="Y592" s="20"/>
    </row>
    <row r="593">
      <c r="A593" s="19"/>
      <c r="B593" s="19"/>
      <c r="C593" s="19"/>
      <c r="D593" s="19"/>
      <c r="E593" s="19"/>
      <c r="F593" s="20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20"/>
      <c r="S593" s="20"/>
      <c r="T593" s="20"/>
      <c r="U593" s="20"/>
      <c r="V593" s="20"/>
      <c r="W593" s="20"/>
      <c r="X593" s="20"/>
      <c r="Y593" s="20"/>
    </row>
    <row r="594">
      <c r="A594" s="19"/>
      <c r="B594" s="19"/>
      <c r="C594" s="19"/>
      <c r="D594" s="19"/>
      <c r="E594" s="19"/>
      <c r="F594" s="20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20"/>
      <c r="S594" s="20"/>
      <c r="T594" s="20"/>
      <c r="U594" s="20"/>
      <c r="V594" s="20"/>
      <c r="W594" s="20"/>
      <c r="X594" s="20"/>
      <c r="Y594" s="20"/>
    </row>
    <row r="595">
      <c r="A595" s="19"/>
      <c r="B595" s="19"/>
      <c r="C595" s="19"/>
      <c r="D595" s="19"/>
      <c r="E595" s="19"/>
      <c r="F595" s="20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20"/>
      <c r="S595" s="20"/>
      <c r="T595" s="20"/>
      <c r="U595" s="20"/>
      <c r="V595" s="20"/>
      <c r="W595" s="20"/>
      <c r="X595" s="20"/>
      <c r="Y595" s="20"/>
    </row>
    <row r="596">
      <c r="A596" s="19"/>
      <c r="B596" s="19"/>
      <c r="C596" s="19"/>
      <c r="D596" s="19"/>
      <c r="E596" s="19"/>
      <c r="F596" s="20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20"/>
      <c r="S596" s="20"/>
      <c r="T596" s="20"/>
      <c r="U596" s="20"/>
      <c r="V596" s="20"/>
      <c r="W596" s="20"/>
      <c r="X596" s="20"/>
      <c r="Y596" s="20"/>
    </row>
    <row r="597">
      <c r="A597" s="19"/>
      <c r="B597" s="19"/>
      <c r="C597" s="19"/>
      <c r="D597" s="19"/>
      <c r="E597" s="19"/>
      <c r="F597" s="20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20"/>
      <c r="S597" s="20"/>
      <c r="T597" s="20"/>
      <c r="U597" s="20"/>
      <c r="V597" s="20"/>
      <c r="W597" s="20"/>
      <c r="X597" s="20"/>
      <c r="Y597" s="20"/>
    </row>
    <row r="598">
      <c r="A598" s="19"/>
      <c r="B598" s="19"/>
      <c r="C598" s="19"/>
      <c r="D598" s="19"/>
      <c r="E598" s="19"/>
      <c r="F598" s="20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20"/>
      <c r="S598" s="20"/>
      <c r="T598" s="20"/>
      <c r="U598" s="20"/>
      <c r="V598" s="20"/>
      <c r="W598" s="20"/>
      <c r="X598" s="20"/>
      <c r="Y598" s="20"/>
    </row>
    <row r="599">
      <c r="A599" s="19"/>
      <c r="B599" s="19"/>
      <c r="C599" s="19"/>
      <c r="D599" s="19"/>
      <c r="E599" s="19"/>
      <c r="F599" s="20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20"/>
      <c r="S599" s="20"/>
      <c r="T599" s="20"/>
      <c r="U599" s="20"/>
      <c r="V599" s="20"/>
      <c r="W599" s="20"/>
      <c r="X599" s="20"/>
      <c r="Y599" s="20"/>
    </row>
    <row r="600">
      <c r="A600" s="19"/>
      <c r="B600" s="19"/>
      <c r="C600" s="19"/>
      <c r="D600" s="19"/>
      <c r="E600" s="19"/>
      <c r="F600" s="20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20"/>
      <c r="S600" s="20"/>
      <c r="T600" s="20"/>
      <c r="U600" s="20"/>
      <c r="V600" s="20"/>
      <c r="W600" s="20"/>
      <c r="X600" s="20"/>
      <c r="Y600" s="20"/>
    </row>
    <row r="601">
      <c r="A601" s="19"/>
      <c r="B601" s="19"/>
      <c r="C601" s="19"/>
      <c r="D601" s="19"/>
      <c r="E601" s="19"/>
      <c r="F601" s="20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20"/>
      <c r="S601" s="20"/>
      <c r="T601" s="20"/>
      <c r="U601" s="20"/>
      <c r="V601" s="20"/>
      <c r="W601" s="20"/>
      <c r="X601" s="20"/>
      <c r="Y601" s="20"/>
    </row>
    <row r="602">
      <c r="A602" s="19"/>
      <c r="B602" s="19"/>
      <c r="C602" s="19"/>
      <c r="D602" s="19"/>
      <c r="E602" s="19"/>
      <c r="F602" s="20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20"/>
      <c r="S602" s="20"/>
      <c r="T602" s="20"/>
      <c r="U602" s="20"/>
      <c r="V602" s="20"/>
      <c r="W602" s="20"/>
      <c r="X602" s="20"/>
      <c r="Y602" s="20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20"/>
      <c r="S603" s="20"/>
      <c r="T603" s="20"/>
      <c r="U603" s="20"/>
      <c r="V603" s="20"/>
      <c r="W603" s="20"/>
      <c r="X603" s="20"/>
      <c r="Y603" s="20"/>
    </row>
    <row r="604">
      <c r="A604" s="19"/>
      <c r="B604" s="19"/>
      <c r="C604" s="19"/>
      <c r="D604" s="19"/>
      <c r="E604" s="19"/>
      <c r="F604" s="20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20"/>
      <c r="S604" s="20"/>
      <c r="T604" s="20"/>
      <c r="U604" s="20"/>
      <c r="V604" s="20"/>
      <c r="W604" s="20"/>
      <c r="X604" s="20"/>
      <c r="Y604" s="20"/>
    </row>
    <row r="605">
      <c r="A605" s="19"/>
      <c r="B605" s="19"/>
      <c r="C605" s="19"/>
      <c r="D605" s="19"/>
      <c r="E605" s="19"/>
      <c r="F605" s="20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20"/>
      <c r="S605" s="20"/>
      <c r="T605" s="20"/>
      <c r="U605" s="20"/>
      <c r="V605" s="20"/>
      <c r="W605" s="20"/>
      <c r="X605" s="20"/>
      <c r="Y605" s="20"/>
    </row>
    <row r="606">
      <c r="A606" s="19"/>
      <c r="B606" s="19"/>
      <c r="C606" s="19"/>
      <c r="D606" s="19"/>
      <c r="E606" s="19"/>
      <c r="F606" s="20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20"/>
      <c r="S606" s="20"/>
      <c r="T606" s="20"/>
      <c r="U606" s="20"/>
      <c r="V606" s="20"/>
      <c r="W606" s="20"/>
      <c r="X606" s="20"/>
      <c r="Y606" s="20"/>
    </row>
    <row r="607">
      <c r="A607" s="19"/>
      <c r="B607" s="19"/>
      <c r="C607" s="19"/>
      <c r="D607" s="19"/>
      <c r="E607" s="19"/>
      <c r="F607" s="20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20"/>
      <c r="S607" s="20"/>
      <c r="T607" s="20"/>
      <c r="U607" s="20"/>
      <c r="V607" s="20"/>
      <c r="W607" s="20"/>
      <c r="X607" s="20"/>
      <c r="Y607" s="20"/>
    </row>
    <row r="608">
      <c r="A608" s="19"/>
      <c r="B608" s="19"/>
      <c r="C608" s="19"/>
      <c r="D608" s="19"/>
      <c r="E608" s="19"/>
      <c r="F608" s="20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20"/>
      <c r="S608" s="20"/>
      <c r="T608" s="20"/>
      <c r="U608" s="20"/>
      <c r="V608" s="20"/>
      <c r="W608" s="20"/>
      <c r="X608" s="20"/>
      <c r="Y608" s="20"/>
    </row>
    <row r="609">
      <c r="A609" s="19"/>
      <c r="B609" s="19"/>
      <c r="C609" s="19"/>
      <c r="D609" s="19"/>
      <c r="E609" s="19"/>
      <c r="F609" s="20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20"/>
      <c r="S609" s="20"/>
      <c r="T609" s="20"/>
      <c r="U609" s="20"/>
      <c r="V609" s="20"/>
      <c r="W609" s="20"/>
      <c r="X609" s="20"/>
      <c r="Y609" s="20"/>
    </row>
    <row r="610">
      <c r="A610" s="19"/>
      <c r="B610" s="19"/>
      <c r="C610" s="19"/>
      <c r="D610" s="19"/>
      <c r="E610" s="19"/>
      <c r="F610" s="20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20"/>
      <c r="S610" s="20"/>
      <c r="T610" s="20"/>
      <c r="U610" s="20"/>
      <c r="V610" s="20"/>
      <c r="W610" s="20"/>
      <c r="X610" s="20"/>
      <c r="Y610" s="20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20"/>
      <c r="S611" s="20"/>
      <c r="T611" s="20"/>
      <c r="U611" s="20"/>
      <c r="V611" s="20"/>
      <c r="W611" s="20"/>
      <c r="X611" s="20"/>
      <c r="Y611" s="20"/>
    </row>
    <row r="612">
      <c r="A612" s="19"/>
      <c r="B612" s="19"/>
      <c r="C612" s="19"/>
      <c r="D612" s="19"/>
      <c r="E612" s="19"/>
      <c r="F612" s="20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20"/>
      <c r="S612" s="20"/>
      <c r="T612" s="20"/>
      <c r="U612" s="20"/>
      <c r="V612" s="20"/>
      <c r="W612" s="20"/>
      <c r="X612" s="20"/>
      <c r="Y612" s="20"/>
    </row>
    <row r="613">
      <c r="A613" s="19"/>
      <c r="B613" s="19"/>
      <c r="C613" s="19"/>
      <c r="D613" s="19"/>
      <c r="E613" s="19"/>
      <c r="F613" s="20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20"/>
      <c r="S613" s="20"/>
      <c r="T613" s="20"/>
      <c r="U613" s="20"/>
      <c r="V613" s="20"/>
      <c r="W613" s="20"/>
      <c r="X613" s="20"/>
      <c r="Y613" s="20"/>
    </row>
    <row r="614">
      <c r="A614" s="19"/>
      <c r="B614" s="19"/>
      <c r="C614" s="19"/>
      <c r="D614" s="19"/>
      <c r="E614" s="19"/>
      <c r="F614" s="20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20"/>
      <c r="S614" s="20"/>
      <c r="T614" s="20"/>
      <c r="U614" s="20"/>
      <c r="V614" s="20"/>
      <c r="W614" s="20"/>
      <c r="X614" s="20"/>
      <c r="Y614" s="20"/>
    </row>
    <row r="615">
      <c r="A615" s="19"/>
      <c r="B615" s="19"/>
      <c r="C615" s="19"/>
      <c r="D615" s="19"/>
      <c r="E615" s="19"/>
      <c r="F615" s="20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20"/>
      <c r="S615" s="20"/>
      <c r="T615" s="20"/>
      <c r="U615" s="20"/>
      <c r="V615" s="20"/>
      <c r="W615" s="20"/>
      <c r="X615" s="20"/>
      <c r="Y615" s="20"/>
    </row>
    <row r="616">
      <c r="A616" s="19"/>
      <c r="B616" s="19"/>
      <c r="C616" s="19"/>
      <c r="D616" s="19"/>
      <c r="E616" s="19"/>
      <c r="F616" s="20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20"/>
      <c r="S616" s="20"/>
      <c r="T616" s="20"/>
      <c r="U616" s="20"/>
      <c r="V616" s="20"/>
      <c r="W616" s="20"/>
      <c r="X616" s="20"/>
      <c r="Y616" s="20"/>
    </row>
    <row r="617">
      <c r="A617" s="19"/>
      <c r="B617" s="19"/>
      <c r="C617" s="19"/>
      <c r="D617" s="19"/>
      <c r="E617" s="19"/>
      <c r="F617" s="20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20"/>
      <c r="S617" s="20"/>
      <c r="T617" s="20"/>
      <c r="U617" s="20"/>
      <c r="V617" s="20"/>
      <c r="W617" s="20"/>
      <c r="X617" s="20"/>
      <c r="Y617" s="20"/>
    </row>
    <row r="618">
      <c r="A618" s="19"/>
      <c r="B618" s="19"/>
      <c r="C618" s="19"/>
      <c r="D618" s="19"/>
      <c r="E618" s="19"/>
      <c r="F618" s="20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20"/>
      <c r="S618" s="20"/>
      <c r="T618" s="20"/>
      <c r="U618" s="20"/>
      <c r="V618" s="20"/>
      <c r="W618" s="20"/>
      <c r="X618" s="20"/>
      <c r="Y618" s="20"/>
    </row>
    <row r="619">
      <c r="A619" s="19"/>
      <c r="B619" s="19"/>
      <c r="C619" s="19"/>
      <c r="D619" s="19"/>
      <c r="E619" s="19"/>
      <c r="F619" s="20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20"/>
      <c r="S619" s="20"/>
      <c r="T619" s="20"/>
      <c r="U619" s="20"/>
      <c r="V619" s="20"/>
      <c r="W619" s="20"/>
      <c r="X619" s="20"/>
      <c r="Y619" s="20"/>
    </row>
    <row r="620">
      <c r="A620" s="19"/>
      <c r="B620" s="19"/>
      <c r="C620" s="19"/>
      <c r="D620" s="19"/>
      <c r="E620" s="19"/>
      <c r="F620" s="20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20"/>
      <c r="S620" s="20"/>
      <c r="T620" s="20"/>
      <c r="U620" s="20"/>
      <c r="V620" s="20"/>
      <c r="W620" s="20"/>
      <c r="X620" s="20"/>
      <c r="Y620" s="20"/>
    </row>
    <row r="621">
      <c r="A621" s="19"/>
      <c r="B621" s="19"/>
      <c r="C621" s="19"/>
      <c r="D621" s="19"/>
      <c r="E621" s="19"/>
      <c r="F621" s="20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20"/>
      <c r="S621" s="20"/>
      <c r="T621" s="20"/>
      <c r="U621" s="20"/>
      <c r="V621" s="20"/>
      <c r="W621" s="20"/>
      <c r="X621" s="20"/>
      <c r="Y621" s="20"/>
    </row>
    <row r="622">
      <c r="A622" s="19"/>
      <c r="B622" s="19"/>
      <c r="C622" s="19"/>
      <c r="D622" s="19"/>
      <c r="E622" s="19"/>
      <c r="F622" s="20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20"/>
      <c r="S622" s="20"/>
      <c r="T622" s="20"/>
      <c r="U622" s="20"/>
      <c r="V622" s="20"/>
      <c r="W622" s="20"/>
      <c r="X622" s="20"/>
      <c r="Y622" s="20"/>
    </row>
    <row r="623">
      <c r="A623" s="19"/>
      <c r="B623" s="19"/>
      <c r="C623" s="19"/>
      <c r="D623" s="19"/>
      <c r="E623" s="19"/>
      <c r="F623" s="20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20"/>
      <c r="S623" s="20"/>
      <c r="T623" s="20"/>
      <c r="U623" s="20"/>
      <c r="V623" s="20"/>
      <c r="W623" s="20"/>
      <c r="X623" s="20"/>
      <c r="Y623" s="20"/>
    </row>
    <row r="624">
      <c r="A624" s="19"/>
      <c r="B624" s="19"/>
      <c r="C624" s="19"/>
      <c r="D624" s="19"/>
      <c r="E624" s="19"/>
      <c r="F624" s="20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20"/>
      <c r="S624" s="20"/>
      <c r="T624" s="20"/>
      <c r="U624" s="20"/>
      <c r="V624" s="20"/>
      <c r="W624" s="20"/>
      <c r="X624" s="20"/>
      <c r="Y624" s="20"/>
    </row>
    <row r="625">
      <c r="A625" s="19"/>
      <c r="B625" s="19"/>
      <c r="C625" s="19"/>
      <c r="D625" s="19"/>
      <c r="E625" s="19"/>
      <c r="F625" s="20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20"/>
      <c r="S625" s="20"/>
      <c r="T625" s="20"/>
      <c r="U625" s="20"/>
      <c r="V625" s="20"/>
      <c r="W625" s="20"/>
      <c r="X625" s="20"/>
      <c r="Y625" s="20"/>
    </row>
    <row r="626">
      <c r="A626" s="19"/>
      <c r="B626" s="19"/>
      <c r="C626" s="19"/>
      <c r="D626" s="19"/>
      <c r="E626" s="19"/>
      <c r="F626" s="20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20"/>
      <c r="S626" s="20"/>
      <c r="T626" s="20"/>
      <c r="U626" s="20"/>
      <c r="V626" s="20"/>
      <c r="W626" s="20"/>
      <c r="X626" s="20"/>
      <c r="Y626" s="20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20"/>
      <c r="S627" s="20"/>
      <c r="T627" s="20"/>
      <c r="U627" s="20"/>
      <c r="V627" s="20"/>
      <c r="W627" s="20"/>
      <c r="X627" s="20"/>
      <c r="Y627" s="20"/>
    </row>
    <row r="628">
      <c r="A628" s="19"/>
      <c r="B628" s="19"/>
      <c r="C628" s="19"/>
      <c r="D628" s="19"/>
      <c r="E628" s="19"/>
      <c r="F628" s="20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20"/>
      <c r="S628" s="20"/>
      <c r="T628" s="20"/>
      <c r="U628" s="20"/>
      <c r="V628" s="20"/>
      <c r="W628" s="20"/>
      <c r="X628" s="20"/>
      <c r="Y628" s="20"/>
    </row>
    <row r="629">
      <c r="A629" s="19"/>
      <c r="B629" s="19"/>
      <c r="C629" s="19"/>
      <c r="D629" s="19"/>
      <c r="E629" s="19"/>
      <c r="F629" s="20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20"/>
      <c r="S629" s="20"/>
      <c r="T629" s="20"/>
      <c r="U629" s="20"/>
      <c r="V629" s="20"/>
      <c r="W629" s="20"/>
      <c r="X629" s="20"/>
      <c r="Y629" s="20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20"/>
      <c r="S630" s="20"/>
      <c r="T630" s="20"/>
      <c r="U630" s="20"/>
      <c r="V630" s="20"/>
      <c r="W630" s="20"/>
      <c r="X630" s="20"/>
      <c r="Y630" s="20"/>
    </row>
    <row r="631">
      <c r="A631" s="19"/>
      <c r="B631" s="19"/>
      <c r="C631" s="19"/>
      <c r="D631" s="19"/>
      <c r="E631" s="19"/>
      <c r="F631" s="20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20"/>
      <c r="S631" s="20"/>
      <c r="T631" s="20"/>
      <c r="U631" s="20"/>
      <c r="V631" s="20"/>
      <c r="W631" s="20"/>
      <c r="X631" s="20"/>
      <c r="Y631" s="20"/>
    </row>
    <row r="632">
      <c r="A632" s="19"/>
      <c r="B632" s="19"/>
      <c r="C632" s="19"/>
      <c r="D632" s="19"/>
      <c r="E632" s="19"/>
      <c r="F632" s="20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20"/>
      <c r="S632" s="20"/>
      <c r="T632" s="20"/>
      <c r="U632" s="20"/>
      <c r="V632" s="20"/>
      <c r="W632" s="20"/>
      <c r="X632" s="20"/>
      <c r="Y632" s="20"/>
    </row>
    <row r="633">
      <c r="A633" s="19"/>
      <c r="B633" s="19"/>
      <c r="C633" s="19"/>
      <c r="D633" s="19"/>
      <c r="E633" s="19"/>
      <c r="F633" s="20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20"/>
      <c r="S633" s="20"/>
      <c r="T633" s="20"/>
      <c r="U633" s="20"/>
      <c r="V633" s="20"/>
      <c r="W633" s="20"/>
      <c r="X633" s="20"/>
      <c r="Y633" s="20"/>
    </row>
    <row r="634">
      <c r="A634" s="19"/>
      <c r="B634" s="19"/>
      <c r="C634" s="19"/>
      <c r="D634" s="19"/>
      <c r="E634" s="19"/>
      <c r="F634" s="20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20"/>
      <c r="S634" s="20"/>
      <c r="T634" s="20"/>
      <c r="U634" s="20"/>
      <c r="V634" s="20"/>
      <c r="W634" s="20"/>
      <c r="X634" s="20"/>
      <c r="Y634" s="20"/>
    </row>
    <row r="635">
      <c r="A635" s="19"/>
      <c r="B635" s="19"/>
      <c r="C635" s="19"/>
      <c r="D635" s="19"/>
      <c r="E635" s="19"/>
      <c r="F635" s="20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20"/>
      <c r="S635" s="20"/>
      <c r="T635" s="20"/>
      <c r="U635" s="20"/>
      <c r="V635" s="20"/>
      <c r="W635" s="20"/>
      <c r="X635" s="20"/>
      <c r="Y635" s="20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20"/>
      <c r="S636" s="20"/>
      <c r="T636" s="20"/>
      <c r="U636" s="20"/>
      <c r="V636" s="20"/>
      <c r="W636" s="20"/>
      <c r="X636" s="20"/>
      <c r="Y636" s="20"/>
    </row>
    <row r="637">
      <c r="A637" s="19"/>
      <c r="B637" s="19"/>
      <c r="C637" s="19"/>
      <c r="D637" s="19"/>
      <c r="E637" s="19"/>
      <c r="F637" s="20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20"/>
      <c r="S637" s="20"/>
      <c r="T637" s="20"/>
      <c r="U637" s="20"/>
      <c r="V637" s="20"/>
      <c r="W637" s="20"/>
      <c r="X637" s="20"/>
      <c r="Y637" s="20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20"/>
      <c r="S638" s="20"/>
      <c r="T638" s="20"/>
      <c r="U638" s="20"/>
      <c r="V638" s="20"/>
      <c r="W638" s="20"/>
      <c r="X638" s="20"/>
      <c r="Y638" s="20"/>
    </row>
    <row r="639">
      <c r="A639" s="19"/>
      <c r="B639" s="19"/>
      <c r="C639" s="19"/>
      <c r="D639" s="19"/>
      <c r="E639" s="19"/>
      <c r="F639" s="20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20"/>
      <c r="S639" s="20"/>
      <c r="T639" s="20"/>
      <c r="U639" s="20"/>
      <c r="V639" s="20"/>
      <c r="W639" s="20"/>
      <c r="X639" s="20"/>
      <c r="Y639" s="20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20"/>
      <c r="S640" s="20"/>
      <c r="T640" s="20"/>
      <c r="U640" s="20"/>
      <c r="V640" s="20"/>
      <c r="W640" s="20"/>
      <c r="X640" s="20"/>
      <c r="Y640" s="20"/>
    </row>
    <row r="641">
      <c r="A641" s="19"/>
      <c r="B641" s="19"/>
      <c r="C641" s="19"/>
      <c r="D641" s="19"/>
      <c r="E641" s="19"/>
      <c r="F641" s="20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20"/>
      <c r="S641" s="20"/>
      <c r="T641" s="20"/>
      <c r="U641" s="20"/>
      <c r="V641" s="20"/>
      <c r="W641" s="20"/>
      <c r="X641" s="20"/>
      <c r="Y641" s="20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20"/>
      <c r="S642" s="20"/>
      <c r="T642" s="20"/>
      <c r="U642" s="20"/>
      <c r="V642" s="20"/>
      <c r="W642" s="20"/>
      <c r="X642" s="20"/>
      <c r="Y642" s="20"/>
    </row>
    <row r="643">
      <c r="A643" s="19"/>
      <c r="B643" s="19"/>
      <c r="C643" s="19"/>
      <c r="D643" s="19"/>
      <c r="E643" s="19"/>
      <c r="F643" s="20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20"/>
      <c r="S643" s="20"/>
      <c r="T643" s="20"/>
      <c r="U643" s="20"/>
      <c r="V643" s="20"/>
      <c r="W643" s="20"/>
      <c r="X643" s="20"/>
      <c r="Y643" s="20"/>
    </row>
    <row r="644">
      <c r="A644" s="19"/>
      <c r="B644" s="19"/>
      <c r="C644" s="19"/>
      <c r="D644" s="19"/>
      <c r="E644" s="19"/>
      <c r="F644" s="20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20"/>
      <c r="S644" s="20"/>
      <c r="T644" s="20"/>
      <c r="U644" s="20"/>
      <c r="V644" s="20"/>
      <c r="W644" s="20"/>
      <c r="X644" s="20"/>
      <c r="Y644" s="20"/>
    </row>
    <row r="645">
      <c r="A645" s="19"/>
      <c r="B645" s="19"/>
      <c r="C645" s="19"/>
      <c r="D645" s="19"/>
      <c r="E645" s="19"/>
      <c r="F645" s="20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20"/>
      <c r="S645" s="20"/>
      <c r="T645" s="20"/>
      <c r="U645" s="20"/>
      <c r="V645" s="20"/>
      <c r="W645" s="20"/>
      <c r="X645" s="20"/>
      <c r="Y645" s="20"/>
    </row>
    <row r="646">
      <c r="A646" s="19"/>
      <c r="B646" s="19"/>
      <c r="C646" s="19"/>
      <c r="D646" s="19"/>
      <c r="E646" s="19"/>
      <c r="F646" s="20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20"/>
      <c r="S646" s="20"/>
      <c r="T646" s="20"/>
      <c r="U646" s="20"/>
      <c r="V646" s="20"/>
      <c r="W646" s="20"/>
      <c r="X646" s="20"/>
      <c r="Y646" s="20"/>
    </row>
    <row r="647">
      <c r="A647" s="19"/>
      <c r="B647" s="19"/>
      <c r="C647" s="19"/>
      <c r="D647" s="19"/>
      <c r="E647" s="19"/>
      <c r="F647" s="20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20"/>
      <c r="S647" s="20"/>
      <c r="T647" s="20"/>
      <c r="U647" s="20"/>
      <c r="V647" s="20"/>
      <c r="W647" s="20"/>
      <c r="X647" s="20"/>
      <c r="Y647" s="20"/>
    </row>
    <row r="648">
      <c r="A648" s="19"/>
      <c r="B648" s="19"/>
      <c r="C648" s="19"/>
      <c r="D648" s="19"/>
      <c r="E648" s="19"/>
      <c r="F648" s="20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20"/>
      <c r="S648" s="20"/>
      <c r="T648" s="20"/>
      <c r="U648" s="20"/>
      <c r="V648" s="20"/>
      <c r="W648" s="20"/>
      <c r="X648" s="20"/>
      <c r="Y648" s="20"/>
    </row>
    <row r="649">
      <c r="A649" s="19"/>
      <c r="B649" s="19"/>
      <c r="C649" s="19"/>
      <c r="D649" s="19"/>
      <c r="E649" s="19"/>
      <c r="F649" s="20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20"/>
      <c r="S649" s="20"/>
      <c r="T649" s="20"/>
      <c r="U649" s="20"/>
      <c r="V649" s="20"/>
      <c r="W649" s="20"/>
      <c r="X649" s="20"/>
      <c r="Y649" s="20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20"/>
      <c r="S650" s="20"/>
      <c r="T650" s="20"/>
      <c r="U650" s="20"/>
      <c r="V650" s="20"/>
      <c r="W650" s="20"/>
      <c r="X650" s="20"/>
      <c r="Y650" s="20"/>
    </row>
    <row r="651">
      <c r="A651" s="19"/>
      <c r="B651" s="19"/>
      <c r="C651" s="19"/>
      <c r="D651" s="19"/>
      <c r="E651" s="19"/>
      <c r="F651" s="20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20"/>
      <c r="S651" s="20"/>
      <c r="T651" s="20"/>
      <c r="U651" s="20"/>
      <c r="V651" s="20"/>
      <c r="W651" s="20"/>
      <c r="X651" s="20"/>
      <c r="Y651" s="20"/>
    </row>
    <row r="652">
      <c r="A652" s="19"/>
      <c r="B652" s="19"/>
      <c r="C652" s="19"/>
      <c r="D652" s="19"/>
      <c r="E652" s="19"/>
      <c r="F652" s="20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20"/>
      <c r="S652" s="20"/>
      <c r="T652" s="20"/>
      <c r="U652" s="20"/>
      <c r="V652" s="20"/>
      <c r="W652" s="20"/>
      <c r="X652" s="20"/>
      <c r="Y652" s="20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20"/>
      <c r="S653" s="20"/>
      <c r="T653" s="20"/>
      <c r="U653" s="20"/>
      <c r="V653" s="20"/>
      <c r="W653" s="20"/>
      <c r="X653" s="20"/>
      <c r="Y653" s="20"/>
    </row>
    <row r="654">
      <c r="A654" s="19"/>
      <c r="B654" s="19"/>
      <c r="C654" s="19"/>
      <c r="D654" s="19"/>
      <c r="E654" s="19"/>
      <c r="F654" s="20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20"/>
      <c r="S654" s="20"/>
      <c r="T654" s="20"/>
      <c r="U654" s="20"/>
      <c r="V654" s="20"/>
      <c r="W654" s="20"/>
      <c r="X654" s="20"/>
      <c r="Y654" s="20"/>
    </row>
    <row r="655">
      <c r="A655" s="19"/>
      <c r="B655" s="19"/>
      <c r="C655" s="19"/>
      <c r="D655" s="19"/>
      <c r="E655" s="19"/>
      <c r="F655" s="20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20"/>
      <c r="S655" s="20"/>
      <c r="T655" s="20"/>
      <c r="U655" s="20"/>
      <c r="V655" s="20"/>
      <c r="W655" s="20"/>
      <c r="X655" s="20"/>
      <c r="Y655" s="20"/>
    </row>
    <row r="656">
      <c r="A656" s="19"/>
      <c r="B656" s="19"/>
      <c r="C656" s="19"/>
      <c r="D656" s="19"/>
      <c r="E656" s="19"/>
      <c r="F656" s="20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20"/>
      <c r="S656" s="20"/>
      <c r="T656" s="20"/>
      <c r="U656" s="20"/>
      <c r="V656" s="20"/>
      <c r="W656" s="20"/>
      <c r="X656" s="20"/>
      <c r="Y656" s="20"/>
    </row>
    <row r="657">
      <c r="A657" s="19"/>
      <c r="B657" s="19"/>
      <c r="C657" s="19"/>
      <c r="D657" s="19"/>
      <c r="E657" s="19"/>
      <c r="F657" s="20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20"/>
      <c r="S657" s="20"/>
      <c r="T657" s="20"/>
      <c r="U657" s="20"/>
      <c r="V657" s="20"/>
      <c r="W657" s="20"/>
      <c r="X657" s="20"/>
      <c r="Y657" s="20"/>
    </row>
    <row r="658">
      <c r="A658" s="19"/>
      <c r="B658" s="19"/>
      <c r="C658" s="19"/>
      <c r="D658" s="19"/>
      <c r="E658" s="19"/>
      <c r="F658" s="20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20"/>
      <c r="S658" s="20"/>
      <c r="T658" s="20"/>
      <c r="U658" s="20"/>
      <c r="V658" s="20"/>
      <c r="W658" s="20"/>
      <c r="X658" s="20"/>
      <c r="Y658" s="20"/>
    </row>
    <row r="659">
      <c r="A659" s="19"/>
      <c r="B659" s="19"/>
      <c r="C659" s="19"/>
      <c r="D659" s="19"/>
      <c r="E659" s="19"/>
      <c r="F659" s="20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20"/>
      <c r="S659" s="20"/>
      <c r="T659" s="20"/>
      <c r="U659" s="20"/>
      <c r="V659" s="20"/>
      <c r="W659" s="20"/>
      <c r="X659" s="20"/>
      <c r="Y659" s="20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20"/>
      <c r="S660" s="20"/>
      <c r="T660" s="20"/>
      <c r="U660" s="20"/>
      <c r="V660" s="20"/>
      <c r="W660" s="20"/>
      <c r="X660" s="20"/>
      <c r="Y660" s="20"/>
    </row>
    <row r="661">
      <c r="A661" s="19"/>
      <c r="B661" s="19"/>
      <c r="C661" s="19"/>
      <c r="D661" s="19"/>
      <c r="E661" s="19"/>
      <c r="F661" s="20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20"/>
      <c r="S661" s="20"/>
      <c r="T661" s="20"/>
      <c r="U661" s="20"/>
      <c r="V661" s="20"/>
      <c r="W661" s="20"/>
      <c r="X661" s="20"/>
      <c r="Y661" s="20"/>
    </row>
    <row r="662">
      <c r="A662" s="19"/>
      <c r="B662" s="19"/>
      <c r="C662" s="19"/>
      <c r="D662" s="19"/>
      <c r="E662" s="19"/>
      <c r="F662" s="20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20"/>
      <c r="S662" s="20"/>
      <c r="T662" s="20"/>
      <c r="U662" s="20"/>
      <c r="V662" s="20"/>
      <c r="W662" s="20"/>
      <c r="X662" s="20"/>
      <c r="Y662" s="20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20"/>
      <c r="S663" s="20"/>
      <c r="T663" s="20"/>
      <c r="U663" s="20"/>
      <c r="V663" s="20"/>
      <c r="W663" s="20"/>
      <c r="X663" s="20"/>
      <c r="Y663" s="20"/>
    </row>
    <row r="664">
      <c r="A664" s="19"/>
      <c r="B664" s="19"/>
      <c r="C664" s="19"/>
      <c r="D664" s="19"/>
      <c r="E664" s="19"/>
      <c r="F664" s="20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20"/>
      <c r="S664" s="20"/>
      <c r="T664" s="20"/>
      <c r="U664" s="20"/>
      <c r="V664" s="20"/>
      <c r="W664" s="20"/>
      <c r="X664" s="20"/>
      <c r="Y664" s="20"/>
    </row>
    <row r="665">
      <c r="A665" s="19"/>
      <c r="B665" s="19"/>
      <c r="C665" s="19"/>
      <c r="D665" s="19"/>
      <c r="E665" s="19"/>
      <c r="F665" s="20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20"/>
      <c r="S665" s="20"/>
      <c r="T665" s="20"/>
      <c r="U665" s="20"/>
      <c r="V665" s="20"/>
      <c r="W665" s="20"/>
      <c r="X665" s="20"/>
      <c r="Y665" s="20"/>
    </row>
    <row r="666">
      <c r="A666" s="19"/>
      <c r="B666" s="19"/>
      <c r="C666" s="19"/>
      <c r="D666" s="19"/>
      <c r="E666" s="19"/>
      <c r="F666" s="20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20"/>
      <c r="S666" s="20"/>
      <c r="T666" s="20"/>
      <c r="U666" s="20"/>
      <c r="V666" s="20"/>
      <c r="W666" s="20"/>
      <c r="X666" s="20"/>
      <c r="Y666" s="20"/>
    </row>
    <row r="667">
      <c r="A667" s="19"/>
      <c r="B667" s="19"/>
      <c r="C667" s="19"/>
      <c r="D667" s="19"/>
      <c r="E667" s="19"/>
      <c r="F667" s="20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20"/>
      <c r="S667" s="20"/>
      <c r="T667" s="20"/>
      <c r="U667" s="20"/>
      <c r="V667" s="20"/>
      <c r="W667" s="20"/>
      <c r="X667" s="20"/>
      <c r="Y667" s="20"/>
    </row>
    <row r="668">
      <c r="A668" s="19"/>
      <c r="B668" s="19"/>
      <c r="C668" s="19"/>
      <c r="D668" s="19"/>
      <c r="E668" s="19"/>
      <c r="F668" s="20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20"/>
      <c r="S668" s="20"/>
      <c r="T668" s="20"/>
      <c r="U668" s="20"/>
      <c r="V668" s="20"/>
      <c r="W668" s="20"/>
      <c r="X668" s="20"/>
      <c r="Y668" s="20"/>
    </row>
    <row r="669">
      <c r="A669" s="19"/>
      <c r="B669" s="19"/>
      <c r="C669" s="19"/>
      <c r="D669" s="19"/>
      <c r="E669" s="19"/>
      <c r="F669" s="20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20"/>
      <c r="S669" s="20"/>
      <c r="T669" s="20"/>
      <c r="U669" s="20"/>
      <c r="V669" s="20"/>
      <c r="W669" s="20"/>
      <c r="X669" s="20"/>
      <c r="Y669" s="20"/>
    </row>
    <row r="670">
      <c r="A670" s="19"/>
      <c r="B670" s="19"/>
      <c r="C670" s="19"/>
      <c r="D670" s="19"/>
      <c r="E670" s="19"/>
      <c r="F670" s="20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20"/>
      <c r="S670" s="20"/>
      <c r="T670" s="20"/>
      <c r="U670" s="20"/>
      <c r="V670" s="20"/>
      <c r="W670" s="20"/>
      <c r="X670" s="20"/>
      <c r="Y670" s="20"/>
    </row>
    <row r="671">
      <c r="A671" s="19"/>
      <c r="B671" s="19"/>
      <c r="C671" s="19"/>
      <c r="D671" s="19"/>
      <c r="E671" s="19"/>
      <c r="F671" s="20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20"/>
      <c r="S671" s="20"/>
      <c r="T671" s="20"/>
      <c r="U671" s="20"/>
      <c r="V671" s="20"/>
      <c r="W671" s="20"/>
      <c r="X671" s="20"/>
      <c r="Y671" s="20"/>
    </row>
    <row r="672">
      <c r="A672" s="19"/>
      <c r="B672" s="19"/>
      <c r="C672" s="19"/>
      <c r="D672" s="19"/>
      <c r="E672" s="19"/>
      <c r="F672" s="20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20"/>
      <c r="S672" s="20"/>
      <c r="T672" s="20"/>
      <c r="U672" s="20"/>
      <c r="V672" s="20"/>
      <c r="W672" s="20"/>
      <c r="X672" s="20"/>
      <c r="Y672" s="20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20"/>
      <c r="S673" s="20"/>
      <c r="T673" s="20"/>
      <c r="U673" s="20"/>
      <c r="V673" s="20"/>
      <c r="W673" s="20"/>
      <c r="X673" s="20"/>
      <c r="Y673" s="20"/>
    </row>
    <row r="674">
      <c r="A674" s="19"/>
      <c r="B674" s="19"/>
      <c r="C674" s="19"/>
      <c r="D674" s="19"/>
      <c r="E674" s="19"/>
      <c r="F674" s="20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20"/>
      <c r="S674" s="20"/>
      <c r="T674" s="20"/>
      <c r="U674" s="20"/>
      <c r="V674" s="20"/>
      <c r="W674" s="20"/>
      <c r="X674" s="20"/>
      <c r="Y674" s="20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20"/>
      <c r="S675" s="20"/>
      <c r="T675" s="20"/>
      <c r="U675" s="20"/>
      <c r="V675" s="20"/>
      <c r="W675" s="20"/>
      <c r="X675" s="20"/>
      <c r="Y675" s="20"/>
    </row>
    <row r="676">
      <c r="A676" s="19"/>
      <c r="B676" s="19"/>
      <c r="C676" s="19"/>
      <c r="D676" s="19"/>
      <c r="E676" s="19"/>
      <c r="F676" s="20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20"/>
      <c r="S676" s="20"/>
      <c r="T676" s="20"/>
      <c r="U676" s="20"/>
      <c r="V676" s="20"/>
      <c r="W676" s="20"/>
      <c r="X676" s="20"/>
      <c r="Y676" s="20"/>
    </row>
    <row r="677">
      <c r="A677" s="19"/>
      <c r="B677" s="19"/>
      <c r="C677" s="19"/>
      <c r="D677" s="19"/>
      <c r="E677" s="19"/>
      <c r="F677" s="20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20"/>
      <c r="S677" s="20"/>
      <c r="T677" s="20"/>
      <c r="U677" s="20"/>
      <c r="V677" s="20"/>
      <c r="W677" s="20"/>
      <c r="X677" s="20"/>
      <c r="Y677" s="20"/>
    </row>
    <row r="678">
      <c r="A678" s="19"/>
      <c r="B678" s="19"/>
      <c r="C678" s="19"/>
      <c r="D678" s="19"/>
      <c r="E678" s="19"/>
      <c r="F678" s="20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20"/>
      <c r="S678" s="20"/>
      <c r="T678" s="20"/>
      <c r="U678" s="20"/>
      <c r="V678" s="20"/>
      <c r="W678" s="20"/>
      <c r="X678" s="20"/>
      <c r="Y678" s="20"/>
    </row>
    <row r="679">
      <c r="A679" s="19"/>
      <c r="B679" s="19"/>
      <c r="C679" s="19"/>
      <c r="D679" s="19"/>
      <c r="E679" s="19"/>
      <c r="F679" s="20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20"/>
      <c r="S679" s="20"/>
      <c r="T679" s="20"/>
      <c r="U679" s="20"/>
      <c r="V679" s="20"/>
      <c r="W679" s="20"/>
      <c r="X679" s="20"/>
      <c r="Y679" s="20"/>
    </row>
    <row r="680">
      <c r="A680" s="19"/>
      <c r="B680" s="19"/>
      <c r="C680" s="19"/>
      <c r="D680" s="19"/>
      <c r="E680" s="19"/>
      <c r="F680" s="20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20"/>
      <c r="S680" s="20"/>
      <c r="T680" s="20"/>
      <c r="U680" s="20"/>
      <c r="V680" s="20"/>
      <c r="W680" s="20"/>
      <c r="X680" s="20"/>
      <c r="Y680" s="20"/>
    </row>
    <row r="681">
      <c r="A681" s="19"/>
      <c r="B681" s="19"/>
      <c r="C681" s="19"/>
      <c r="D681" s="19"/>
      <c r="E681" s="19"/>
      <c r="F681" s="20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20"/>
      <c r="S681" s="20"/>
      <c r="T681" s="20"/>
      <c r="U681" s="20"/>
      <c r="V681" s="20"/>
      <c r="W681" s="20"/>
      <c r="X681" s="20"/>
      <c r="Y681" s="20"/>
    </row>
    <row r="682">
      <c r="A682" s="19"/>
      <c r="B682" s="19"/>
      <c r="C682" s="19"/>
      <c r="D682" s="19"/>
      <c r="E682" s="19"/>
      <c r="F682" s="20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20"/>
      <c r="S682" s="20"/>
      <c r="T682" s="20"/>
      <c r="U682" s="20"/>
      <c r="V682" s="20"/>
      <c r="W682" s="20"/>
      <c r="X682" s="20"/>
      <c r="Y682" s="20"/>
    </row>
    <row r="683">
      <c r="A683" s="19"/>
      <c r="B683" s="19"/>
      <c r="C683" s="19"/>
      <c r="D683" s="19"/>
      <c r="E683" s="19"/>
      <c r="F683" s="20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20"/>
      <c r="S683" s="20"/>
      <c r="T683" s="20"/>
      <c r="U683" s="20"/>
      <c r="V683" s="20"/>
      <c r="W683" s="20"/>
      <c r="X683" s="20"/>
      <c r="Y683" s="20"/>
    </row>
    <row r="684">
      <c r="A684" s="19"/>
      <c r="B684" s="19"/>
      <c r="C684" s="19"/>
      <c r="D684" s="19"/>
      <c r="E684" s="19"/>
      <c r="F684" s="20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20"/>
      <c r="S684" s="20"/>
      <c r="T684" s="20"/>
      <c r="U684" s="20"/>
      <c r="V684" s="20"/>
      <c r="W684" s="20"/>
      <c r="X684" s="20"/>
      <c r="Y684" s="20"/>
    </row>
    <row r="685">
      <c r="A685" s="19"/>
      <c r="B685" s="19"/>
      <c r="C685" s="19"/>
      <c r="D685" s="19"/>
      <c r="E685" s="19"/>
      <c r="F685" s="20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20"/>
      <c r="S685" s="20"/>
      <c r="T685" s="20"/>
      <c r="U685" s="20"/>
      <c r="V685" s="20"/>
      <c r="W685" s="20"/>
      <c r="X685" s="20"/>
      <c r="Y685" s="20"/>
    </row>
    <row r="686">
      <c r="A686" s="19"/>
      <c r="B686" s="19"/>
      <c r="C686" s="19"/>
      <c r="D686" s="19"/>
      <c r="E686" s="19"/>
      <c r="F686" s="20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20"/>
      <c r="S686" s="20"/>
      <c r="T686" s="20"/>
      <c r="U686" s="20"/>
      <c r="V686" s="20"/>
      <c r="W686" s="20"/>
      <c r="X686" s="20"/>
      <c r="Y686" s="20"/>
    </row>
    <row r="687">
      <c r="A687" s="19"/>
      <c r="B687" s="19"/>
      <c r="C687" s="19"/>
      <c r="D687" s="19"/>
      <c r="E687" s="19"/>
      <c r="F687" s="20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20"/>
      <c r="S687" s="20"/>
      <c r="T687" s="20"/>
      <c r="U687" s="20"/>
      <c r="V687" s="20"/>
      <c r="W687" s="20"/>
      <c r="X687" s="20"/>
      <c r="Y687" s="20"/>
    </row>
    <row r="688">
      <c r="A688" s="19"/>
      <c r="B688" s="19"/>
      <c r="C688" s="19"/>
      <c r="D688" s="19"/>
      <c r="E688" s="19"/>
      <c r="F688" s="20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20"/>
      <c r="S688" s="20"/>
      <c r="T688" s="20"/>
      <c r="U688" s="20"/>
      <c r="V688" s="20"/>
      <c r="W688" s="20"/>
      <c r="X688" s="20"/>
      <c r="Y688" s="20"/>
    </row>
    <row r="689">
      <c r="A689" s="19"/>
      <c r="B689" s="19"/>
      <c r="C689" s="19"/>
      <c r="D689" s="19"/>
      <c r="E689" s="19"/>
      <c r="F689" s="20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20"/>
      <c r="S689" s="20"/>
      <c r="T689" s="20"/>
      <c r="U689" s="20"/>
      <c r="V689" s="20"/>
      <c r="W689" s="20"/>
      <c r="X689" s="20"/>
      <c r="Y689" s="20"/>
    </row>
    <row r="690">
      <c r="A690" s="19"/>
      <c r="B690" s="19"/>
      <c r="C690" s="19"/>
      <c r="D690" s="19"/>
      <c r="E690" s="19"/>
      <c r="F690" s="20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20"/>
      <c r="S690" s="20"/>
      <c r="T690" s="20"/>
      <c r="U690" s="20"/>
      <c r="V690" s="20"/>
      <c r="W690" s="20"/>
      <c r="X690" s="20"/>
      <c r="Y690" s="20"/>
    </row>
    <row r="691">
      <c r="A691" s="19"/>
      <c r="B691" s="19"/>
      <c r="C691" s="19"/>
      <c r="D691" s="19"/>
      <c r="E691" s="19"/>
      <c r="F691" s="20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20"/>
      <c r="S691" s="20"/>
      <c r="T691" s="20"/>
      <c r="U691" s="20"/>
      <c r="V691" s="20"/>
      <c r="W691" s="20"/>
      <c r="X691" s="20"/>
      <c r="Y691" s="20"/>
    </row>
    <row r="692">
      <c r="A692" s="19"/>
      <c r="B692" s="19"/>
      <c r="C692" s="19"/>
      <c r="D692" s="19"/>
      <c r="E692" s="19"/>
      <c r="F692" s="20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20"/>
      <c r="S692" s="20"/>
      <c r="T692" s="20"/>
      <c r="U692" s="20"/>
      <c r="V692" s="20"/>
      <c r="W692" s="20"/>
      <c r="X692" s="20"/>
      <c r="Y692" s="20"/>
    </row>
    <row r="693">
      <c r="A693" s="19"/>
      <c r="B693" s="19"/>
      <c r="C693" s="19"/>
      <c r="D693" s="19"/>
      <c r="E693" s="19"/>
      <c r="F693" s="20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20"/>
      <c r="S693" s="20"/>
      <c r="T693" s="20"/>
      <c r="U693" s="20"/>
      <c r="V693" s="20"/>
      <c r="W693" s="20"/>
      <c r="X693" s="20"/>
      <c r="Y693" s="20"/>
    </row>
    <row r="694">
      <c r="A694" s="19"/>
      <c r="B694" s="19"/>
      <c r="C694" s="19"/>
      <c r="D694" s="19"/>
      <c r="E694" s="19"/>
      <c r="F694" s="20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20"/>
      <c r="S694" s="20"/>
      <c r="T694" s="20"/>
      <c r="U694" s="20"/>
      <c r="V694" s="20"/>
      <c r="W694" s="20"/>
      <c r="X694" s="20"/>
      <c r="Y694" s="20"/>
    </row>
    <row r="695">
      <c r="A695" s="19"/>
      <c r="B695" s="19"/>
      <c r="C695" s="19"/>
      <c r="D695" s="19"/>
      <c r="E695" s="19"/>
      <c r="F695" s="20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20"/>
      <c r="S695" s="20"/>
      <c r="T695" s="20"/>
      <c r="U695" s="20"/>
      <c r="V695" s="20"/>
      <c r="W695" s="20"/>
      <c r="X695" s="20"/>
      <c r="Y695" s="20"/>
    </row>
    <row r="696">
      <c r="A696" s="19"/>
      <c r="B696" s="19"/>
      <c r="C696" s="19"/>
      <c r="D696" s="19"/>
      <c r="E696" s="19"/>
      <c r="F696" s="20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20"/>
      <c r="S696" s="20"/>
      <c r="T696" s="20"/>
      <c r="U696" s="20"/>
      <c r="V696" s="20"/>
      <c r="W696" s="20"/>
      <c r="X696" s="20"/>
      <c r="Y696" s="20"/>
    </row>
    <row r="697">
      <c r="A697" s="19"/>
      <c r="B697" s="19"/>
      <c r="C697" s="19"/>
      <c r="D697" s="19"/>
      <c r="E697" s="19"/>
      <c r="F697" s="20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20"/>
      <c r="S697" s="20"/>
      <c r="T697" s="20"/>
      <c r="U697" s="20"/>
      <c r="V697" s="20"/>
      <c r="W697" s="20"/>
      <c r="X697" s="20"/>
      <c r="Y697" s="20"/>
    </row>
    <row r="698">
      <c r="A698" s="19"/>
      <c r="B698" s="19"/>
      <c r="C698" s="19"/>
      <c r="D698" s="19"/>
      <c r="E698" s="19"/>
      <c r="F698" s="20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20"/>
      <c r="S698" s="20"/>
      <c r="T698" s="20"/>
      <c r="U698" s="20"/>
      <c r="V698" s="20"/>
      <c r="W698" s="20"/>
      <c r="X698" s="20"/>
      <c r="Y698" s="20"/>
    </row>
    <row r="699">
      <c r="A699" s="19"/>
      <c r="B699" s="19"/>
      <c r="C699" s="19"/>
      <c r="D699" s="19"/>
      <c r="E699" s="19"/>
      <c r="F699" s="20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20"/>
      <c r="S699" s="20"/>
      <c r="T699" s="20"/>
      <c r="U699" s="20"/>
      <c r="V699" s="20"/>
      <c r="W699" s="20"/>
      <c r="X699" s="20"/>
      <c r="Y699" s="20"/>
    </row>
    <row r="700">
      <c r="A700" s="19"/>
      <c r="B700" s="19"/>
      <c r="C700" s="19"/>
      <c r="D700" s="19"/>
      <c r="E700" s="19"/>
      <c r="F700" s="20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20"/>
      <c r="S700" s="20"/>
      <c r="T700" s="20"/>
      <c r="U700" s="20"/>
      <c r="V700" s="20"/>
      <c r="W700" s="20"/>
      <c r="X700" s="20"/>
      <c r="Y700" s="20"/>
    </row>
    <row r="701">
      <c r="A701" s="19"/>
      <c r="B701" s="19"/>
      <c r="C701" s="19"/>
      <c r="D701" s="19"/>
      <c r="E701" s="19"/>
      <c r="F701" s="20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20"/>
      <c r="S701" s="20"/>
      <c r="T701" s="20"/>
      <c r="U701" s="20"/>
      <c r="V701" s="20"/>
      <c r="W701" s="20"/>
      <c r="X701" s="20"/>
      <c r="Y701" s="20"/>
    </row>
    <row r="702">
      <c r="A702" s="19"/>
      <c r="B702" s="19"/>
      <c r="C702" s="19"/>
      <c r="D702" s="19"/>
      <c r="E702" s="19"/>
      <c r="F702" s="20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20"/>
      <c r="S702" s="20"/>
      <c r="T702" s="20"/>
      <c r="U702" s="20"/>
      <c r="V702" s="20"/>
      <c r="W702" s="20"/>
      <c r="X702" s="20"/>
      <c r="Y702" s="20"/>
    </row>
    <row r="703">
      <c r="A703" s="19"/>
      <c r="B703" s="19"/>
      <c r="C703" s="19"/>
      <c r="D703" s="19"/>
      <c r="E703" s="19"/>
      <c r="F703" s="20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20"/>
      <c r="S703" s="20"/>
      <c r="T703" s="20"/>
      <c r="U703" s="20"/>
      <c r="V703" s="20"/>
      <c r="W703" s="20"/>
      <c r="X703" s="20"/>
      <c r="Y703" s="20"/>
    </row>
    <row r="704">
      <c r="A704" s="19"/>
      <c r="B704" s="19"/>
      <c r="C704" s="19"/>
      <c r="D704" s="19"/>
      <c r="E704" s="19"/>
      <c r="F704" s="20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20"/>
      <c r="S704" s="20"/>
      <c r="T704" s="20"/>
      <c r="U704" s="20"/>
      <c r="V704" s="20"/>
      <c r="W704" s="20"/>
      <c r="X704" s="20"/>
      <c r="Y704" s="20"/>
    </row>
    <row r="705">
      <c r="A705" s="19"/>
      <c r="B705" s="19"/>
      <c r="C705" s="19"/>
      <c r="D705" s="19"/>
      <c r="E705" s="19"/>
      <c r="F705" s="20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20"/>
      <c r="S705" s="20"/>
      <c r="T705" s="20"/>
      <c r="U705" s="20"/>
      <c r="V705" s="20"/>
      <c r="W705" s="20"/>
      <c r="X705" s="20"/>
      <c r="Y705" s="20"/>
    </row>
    <row r="706">
      <c r="A706" s="19"/>
      <c r="B706" s="19"/>
      <c r="C706" s="19"/>
      <c r="D706" s="19"/>
      <c r="E706" s="19"/>
      <c r="F706" s="20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20"/>
      <c r="S706" s="20"/>
      <c r="T706" s="20"/>
      <c r="U706" s="20"/>
      <c r="V706" s="20"/>
      <c r="W706" s="20"/>
      <c r="X706" s="20"/>
      <c r="Y706" s="20"/>
    </row>
    <row r="707">
      <c r="A707" s="19"/>
      <c r="B707" s="19"/>
      <c r="C707" s="19"/>
      <c r="D707" s="19"/>
      <c r="E707" s="19"/>
      <c r="F707" s="20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20"/>
      <c r="S707" s="20"/>
      <c r="T707" s="20"/>
      <c r="U707" s="20"/>
      <c r="V707" s="20"/>
      <c r="W707" s="20"/>
      <c r="X707" s="20"/>
      <c r="Y707" s="20"/>
    </row>
    <row r="708">
      <c r="A708" s="19"/>
      <c r="B708" s="19"/>
      <c r="C708" s="19"/>
      <c r="D708" s="19"/>
      <c r="E708" s="19"/>
      <c r="F708" s="20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20"/>
      <c r="S708" s="20"/>
      <c r="T708" s="20"/>
      <c r="U708" s="20"/>
      <c r="V708" s="20"/>
      <c r="W708" s="20"/>
      <c r="X708" s="20"/>
      <c r="Y708" s="20"/>
    </row>
    <row r="709">
      <c r="A709" s="19"/>
      <c r="B709" s="19"/>
      <c r="C709" s="19"/>
      <c r="D709" s="19"/>
      <c r="E709" s="19"/>
      <c r="F709" s="20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20"/>
      <c r="S709" s="20"/>
      <c r="T709" s="20"/>
      <c r="U709" s="20"/>
      <c r="V709" s="20"/>
      <c r="W709" s="20"/>
      <c r="X709" s="20"/>
      <c r="Y709" s="20"/>
    </row>
    <row r="710">
      <c r="A710" s="19"/>
      <c r="B710" s="19"/>
      <c r="C710" s="19"/>
      <c r="D710" s="19"/>
      <c r="E710" s="19"/>
      <c r="F710" s="20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20"/>
      <c r="S710" s="20"/>
      <c r="T710" s="20"/>
      <c r="U710" s="20"/>
      <c r="V710" s="20"/>
      <c r="W710" s="20"/>
      <c r="X710" s="20"/>
      <c r="Y710" s="20"/>
    </row>
    <row r="711">
      <c r="A711" s="19"/>
      <c r="B711" s="19"/>
      <c r="C711" s="19"/>
      <c r="D711" s="19"/>
      <c r="E711" s="19"/>
      <c r="F711" s="20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20"/>
      <c r="S711" s="20"/>
      <c r="T711" s="20"/>
      <c r="U711" s="20"/>
      <c r="V711" s="20"/>
      <c r="W711" s="20"/>
      <c r="X711" s="20"/>
      <c r="Y711" s="20"/>
    </row>
    <row r="712">
      <c r="A712" s="19"/>
      <c r="B712" s="19"/>
      <c r="C712" s="19"/>
      <c r="D712" s="19"/>
      <c r="E712" s="19"/>
      <c r="F712" s="20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20"/>
      <c r="S712" s="20"/>
      <c r="T712" s="20"/>
      <c r="U712" s="20"/>
      <c r="V712" s="20"/>
      <c r="W712" s="20"/>
      <c r="X712" s="20"/>
      <c r="Y712" s="20"/>
    </row>
    <row r="713">
      <c r="A713" s="19"/>
      <c r="B713" s="19"/>
      <c r="C713" s="19"/>
      <c r="D713" s="19"/>
      <c r="E713" s="19"/>
      <c r="F713" s="20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20"/>
      <c r="S713" s="20"/>
      <c r="T713" s="20"/>
      <c r="U713" s="20"/>
      <c r="V713" s="20"/>
      <c r="W713" s="20"/>
      <c r="X713" s="20"/>
      <c r="Y713" s="20"/>
    </row>
    <row r="714">
      <c r="A714" s="19"/>
      <c r="B714" s="19"/>
      <c r="C714" s="19"/>
      <c r="D714" s="19"/>
      <c r="E714" s="19"/>
      <c r="F714" s="20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20"/>
      <c r="S714" s="20"/>
      <c r="T714" s="20"/>
      <c r="U714" s="20"/>
      <c r="V714" s="20"/>
      <c r="W714" s="20"/>
      <c r="X714" s="20"/>
      <c r="Y714" s="20"/>
    </row>
    <row r="715">
      <c r="A715" s="19"/>
      <c r="B715" s="19"/>
      <c r="C715" s="19"/>
      <c r="D715" s="19"/>
      <c r="E715" s="19"/>
      <c r="F715" s="20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20"/>
      <c r="S715" s="20"/>
      <c r="T715" s="20"/>
      <c r="U715" s="20"/>
      <c r="V715" s="20"/>
      <c r="W715" s="20"/>
      <c r="X715" s="20"/>
      <c r="Y715" s="20"/>
    </row>
    <row r="716">
      <c r="A716" s="19"/>
      <c r="B716" s="19"/>
      <c r="C716" s="19"/>
      <c r="D716" s="19"/>
      <c r="E716" s="19"/>
      <c r="F716" s="20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20"/>
      <c r="S716" s="20"/>
      <c r="T716" s="20"/>
      <c r="U716" s="20"/>
      <c r="V716" s="20"/>
      <c r="W716" s="20"/>
      <c r="X716" s="20"/>
      <c r="Y716" s="20"/>
    </row>
    <row r="717">
      <c r="A717" s="19"/>
      <c r="B717" s="19"/>
      <c r="C717" s="19"/>
      <c r="D717" s="19"/>
      <c r="E717" s="19"/>
      <c r="F717" s="20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20"/>
      <c r="S717" s="20"/>
      <c r="T717" s="20"/>
      <c r="U717" s="20"/>
      <c r="V717" s="20"/>
      <c r="W717" s="20"/>
      <c r="X717" s="20"/>
      <c r="Y717" s="20"/>
    </row>
    <row r="718">
      <c r="A718" s="19"/>
      <c r="B718" s="19"/>
      <c r="C718" s="19"/>
      <c r="D718" s="19"/>
      <c r="E718" s="19"/>
      <c r="F718" s="20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20"/>
      <c r="S718" s="20"/>
      <c r="T718" s="20"/>
      <c r="U718" s="20"/>
      <c r="V718" s="20"/>
      <c r="W718" s="20"/>
      <c r="X718" s="20"/>
      <c r="Y718" s="20"/>
    </row>
    <row r="719">
      <c r="A719" s="19"/>
      <c r="B719" s="19"/>
      <c r="C719" s="19"/>
      <c r="D719" s="19"/>
      <c r="E719" s="19"/>
      <c r="F719" s="20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20"/>
      <c r="S719" s="20"/>
      <c r="T719" s="20"/>
      <c r="U719" s="20"/>
      <c r="V719" s="20"/>
      <c r="W719" s="20"/>
      <c r="X719" s="20"/>
      <c r="Y719" s="20"/>
    </row>
    <row r="720">
      <c r="A720" s="19"/>
      <c r="B720" s="19"/>
      <c r="C720" s="19"/>
      <c r="D720" s="19"/>
      <c r="E720" s="19"/>
      <c r="F720" s="20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20"/>
      <c r="S720" s="20"/>
      <c r="T720" s="20"/>
      <c r="U720" s="20"/>
      <c r="V720" s="20"/>
      <c r="W720" s="20"/>
      <c r="X720" s="20"/>
      <c r="Y720" s="20"/>
    </row>
    <row r="721">
      <c r="A721" s="19"/>
      <c r="B721" s="19"/>
      <c r="C721" s="19"/>
      <c r="D721" s="19"/>
      <c r="E721" s="19"/>
      <c r="F721" s="20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20"/>
      <c r="S721" s="20"/>
      <c r="T721" s="20"/>
      <c r="U721" s="20"/>
      <c r="V721" s="20"/>
      <c r="W721" s="20"/>
      <c r="X721" s="20"/>
      <c r="Y721" s="20"/>
    </row>
    <row r="722">
      <c r="A722" s="19"/>
      <c r="B722" s="19"/>
      <c r="C722" s="19"/>
      <c r="D722" s="19"/>
      <c r="E722" s="19"/>
      <c r="F722" s="20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20"/>
      <c r="S722" s="20"/>
      <c r="T722" s="20"/>
      <c r="U722" s="20"/>
      <c r="V722" s="20"/>
      <c r="W722" s="20"/>
      <c r="X722" s="20"/>
      <c r="Y722" s="20"/>
    </row>
    <row r="723">
      <c r="A723" s="19"/>
      <c r="B723" s="19"/>
      <c r="C723" s="19"/>
      <c r="D723" s="19"/>
      <c r="E723" s="19"/>
      <c r="F723" s="20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20"/>
      <c r="S723" s="20"/>
      <c r="T723" s="20"/>
      <c r="U723" s="20"/>
      <c r="V723" s="20"/>
      <c r="W723" s="20"/>
      <c r="X723" s="20"/>
      <c r="Y723" s="20"/>
    </row>
    <row r="724">
      <c r="A724" s="19"/>
      <c r="B724" s="19"/>
      <c r="C724" s="19"/>
      <c r="D724" s="19"/>
      <c r="E724" s="19"/>
      <c r="F724" s="20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20"/>
      <c r="S724" s="20"/>
      <c r="T724" s="20"/>
      <c r="U724" s="20"/>
      <c r="V724" s="20"/>
      <c r="W724" s="20"/>
      <c r="X724" s="20"/>
      <c r="Y724" s="20"/>
    </row>
    <row r="725">
      <c r="A725" s="19"/>
      <c r="B725" s="19"/>
      <c r="C725" s="19"/>
      <c r="D725" s="19"/>
      <c r="E725" s="19"/>
      <c r="F725" s="20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20"/>
      <c r="S725" s="20"/>
      <c r="T725" s="20"/>
      <c r="U725" s="20"/>
      <c r="V725" s="20"/>
      <c r="W725" s="20"/>
      <c r="X725" s="20"/>
      <c r="Y725" s="20"/>
    </row>
    <row r="726">
      <c r="A726" s="19"/>
      <c r="B726" s="19"/>
      <c r="C726" s="19"/>
      <c r="D726" s="19"/>
      <c r="E726" s="19"/>
      <c r="F726" s="20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20"/>
      <c r="S726" s="20"/>
      <c r="T726" s="20"/>
      <c r="U726" s="20"/>
      <c r="V726" s="20"/>
      <c r="W726" s="20"/>
      <c r="X726" s="20"/>
      <c r="Y726" s="20"/>
    </row>
    <row r="727">
      <c r="A727" s="19"/>
      <c r="B727" s="19"/>
      <c r="C727" s="19"/>
      <c r="D727" s="19"/>
      <c r="E727" s="19"/>
      <c r="F727" s="20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20"/>
      <c r="S727" s="20"/>
      <c r="T727" s="20"/>
      <c r="U727" s="20"/>
      <c r="V727" s="20"/>
      <c r="W727" s="20"/>
      <c r="X727" s="20"/>
      <c r="Y727" s="20"/>
    </row>
    <row r="728">
      <c r="A728" s="19"/>
      <c r="B728" s="19"/>
      <c r="C728" s="19"/>
      <c r="D728" s="19"/>
      <c r="E728" s="19"/>
      <c r="F728" s="20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20"/>
      <c r="S728" s="20"/>
      <c r="T728" s="20"/>
      <c r="U728" s="20"/>
      <c r="V728" s="20"/>
      <c r="W728" s="20"/>
      <c r="X728" s="20"/>
      <c r="Y728" s="20"/>
    </row>
    <row r="729">
      <c r="A729" s="19"/>
      <c r="B729" s="19"/>
      <c r="C729" s="19"/>
      <c r="D729" s="19"/>
      <c r="E729" s="19"/>
      <c r="F729" s="20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20"/>
      <c r="S729" s="20"/>
      <c r="T729" s="20"/>
      <c r="U729" s="20"/>
      <c r="V729" s="20"/>
      <c r="W729" s="20"/>
      <c r="X729" s="20"/>
      <c r="Y729" s="20"/>
    </row>
    <row r="730">
      <c r="A730" s="19"/>
      <c r="B730" s="19"/>
      <c r="C730" s="19"/>
      <c r="D730" s="19"/>
      <c r="E730" s="19"/>
      <c r="F730" s="20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20"/>
      <c r="S730" s="20"/>
      <c r="T730" s="20"/>
      <c r="U730" s="20"/>
      <c r="V730" s="20"/>
      <c r="W730" s="20"/>
      <c r="X730" s="20"/>
      <c r="Y730" s="20"/>
    </row>
    <row r="731">
      <c r="A731" s="19"/>
      <c r="B731" s="19"/>
      <c r="C731" s="19"/>
      <c r="D731" s="19"/>
      <c r="E731" s="19"/>
      <c r="F731" s="20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20"/>
      <c r="S731" s="20"/>
      <c r="T731" s="20"/>
      <c r="U731" s="20"/>
      <c r="V731" s="20"/>
      <c r="W731" s="20"/>
      <c r="X731" s="20"/>
      <c r="Y731" s="20"/>
    </row>
    <row r="732">
      <c r="A732" s="19"/>
      <c r="B732" s="19"/>
      <c r="C732" s="19"/>
      <c r="D732" s="19"/>
      <c r="E732" s="19"/>
      <c r="F732" s="20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20"/>
      <c r="S732" s="20"/>
      <c r="T732" s="20"/>
      <c r="U732" s="20"/>
      <c r="V732" s="20"/>
      <c r="W732" s="20"/>
      <c r="X732" s="20"/>
      <c r="Y732" s="20"/>
    </row>
    <row r="733">
      <c r="A733" s="19"/>
      <c r="B733" s="19"/>
      <c r="C733" s="19"/>
      <c r="D733" s="19"/>
      <c r="E733" s="19"/>
      <c r="F733" s="20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20"/>
      <c r="S733" s="20"/>
      <c r="T733" s="20"/>
      <c r="U733" s="20"/>
      <c r="V733" s="20"/>
      <c r="W733" s="20"/>
      <c r="X733" s="20"/>
      <c r="Y733" s="20"/>
    </row>
    <row r="734">
      <c r="A734" s="19"/>
      <c r="B734" s="19"/>
      <c r="C734" s="19"/>
      <c r="D734" s="19"/>
      <c r="E734" s="19"/>
      <c r="F734" s="20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20"/>
      <c r="S734" s="20"/>
      <c r="T734" s="20"/>
      <c r="U734" s="20"/>
      <c r="V734" s="20"/>
      <c r="W734" s="20"/>
      <c r="X734" s="20"/>
      <c r="Y734" s="20"/>
    </row>
    <row r="735">
      <c r="A735" s="19"/>
      <c r="B735" s="19"/>
      <c r="C735" s="19"/>
      <c r="D735" s="19"/>
      <c r="E735" s="19"/>
      <c r="F735" s="20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20"/>
      <c r="S735" s="20"/>
      <c r="T735" s="20"/>
      <c r="U735" s="20"/>
      <c r="V735" s="20"/>
      <c r="W735" s="20"/>
      <c r="X735" s="20"/>
      <c r="Y735" s="20"/>
    </row>
    <row r="736">
      <c r="A736" s="19"/>
      <c r="B736" s="19"/>
      <c r="C736" s="19"/>
      <c r="D736" s="19"/>
      <c r="E736" s="19"/>
      <c r="F736" s="20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20"/>
      <c r="S736" s="20"/>
      <c r="T736" s="20"/>
      <c r="U736" s="20"/>
      <c r="V736" s="20"/>
      <c r="W736" s="20"/>
      <c r="X736" s="20"/>
      <c r="Y736" s="20"/>
    </row>
    <row r="737">
      <c r="A737" s="19"/>
      <c r="B737" s="19"/>
      <c r="C737" s="19"/>
      <c r="D737" s="19"/>
      <c r="E737" s="19"/>
      <c r="F737" s="20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20"/>
      <c r="S737" s="20"/>
      <c r="T737" s="20"/>
      <c r="U737" s="20"/>
      <c r="V737" s="20"/>
      <c r="W737" s="20"/>
      <c r="X737" s="20"/>
      <c r="Y737" s="20"/>
    </row>
    <row r="738">
      <c r="A738" s="19"/>
      <c r="B738" s="19"/>
      <c r="C738" s="19"/>
      <c r="D738" s="19"/>
      <c r="E738" s="19"/>
      <c r="F738" s="20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20"/>
      <c r="S738" s="20"/>
      <c r="T738" s="20"/>
      <c r="U738" s="20"/>
      <c r="V738" s="20"/>
      <c r="W738" s="20"/>
      <c r="X738" s="20"/>
      <c r="Y738" s="20"/>
    </row>
    <row r="739">
      <c r="A739" s="19"/>
      <c r="B739" s="19"/>
      <c r="C739" s="19"/>
      <c r="D739" s="19"/>
      <c r="E739" s="19"/>
      <c r="F739" s="20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20"/>
      <c r="S739" s="20"/>
      <c r="T739" s="20"/>
      <c r="U739" s="20"/>
      <c r="V739" s="20"/>
      <c r="W739" s="20"/>
      <c r="X739" s="20"/>
      <c r="Y739" s="20"/>
    </row>
    <row r="740">
      <c r="A740" s="19"/>
      <c r="B740" s="19"/>
      <c r="C740" s="19"/>
      <c r="D740" s="19"/>
      <c r="E740" s="19"/>
      <c r="F740" s="20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20"/>
      <c r="S740" s="20"/>
      <c r="T740" s="20"/>
      <c r="U740" s="20"/>
      <c r="V740" s="20"/>
      <c r="W740" s="20"/>
      <c r="X740" s="20"/>
      <c r="Y740" s="20"/>
    </row>
    <row r="741">
      <c r="A741" s="19"/>
      <c r="B741" s="19"/>
      <c r="C741" s="19"/>
      <c r="D741" s="19"/>
      <c r="E741" s="19"/>
      <c r="F741" s="20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20"/>
      <c r="S741" s="20"/>
      <c r="T741" s="20"/>
      <c r="U741" s="20"/>
      <c r="V741" s="20"/>
      <c r="W741" s="20"/>
      <c r="X741" s="20"/>
      <c r="Y741" s="20"/>
    </row>
    <row r="742">
      <c r="A742" s="19"/>
      <c r="B742" s="19"/>
      <c r="C742" s="19"/>
      <c r="D742" s="19"/>
      <c r="E742" s="19"/>
      <c r="F742" s="20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20"/>
      <c r="S742" s="20"/>
      <c r="T742" s="20"/>
      <c r="U742" s="20"/>
      <c r="V742" s="20"/>
      <c r="W742" s="20"/>
      <c r="X742" s="20"/>
      <c r="Y742" s="20"/>
    </row>
    <row r="743">
      <c r="A743" s="19"/>
      <c r="B743" s="19"/>
      <c r="C743" s="19"/>
      <c r="D743" s="19"/>
      <c r="E743" s="19"/>
      <c r="F743" s="20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20"/>
      <c r="S743" s="20"/>
      <c r="T743" s="20"/>
      <c r="U743" s="20"/>
      <c r="V743" s="20"/>
      <c r="W743" s="20"/>
      <c r="X743" s="20"/>
      <c r="Y743" s="20"/>
    </row>
    <row r="744">
      <c r="A744" s="19"/>
      <c r="B744" s="19"/>
      <c r="C744" s="19"/>
      <c r="D744" s="19"/>
      <c r="E744" s="19"/>
      <c r="F744" s="20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20"/>
      <c r="S744" s="20"/>
      <c r="T744" s="20"/>
      <c r="U744" s="20"/>
      <c r="V744" s="20"/>
      <c r="W744" s="20"/>
      <c r="X744" s="20"/>
      <c r="Y744" s="20"/>
    </row>
    <row r="745">
      <c r="A745" s="19"/>
      <c r="B745" s="19"/>
      <c r="C745" s="19"/>
      <c r="D745" s="19"/>
      <c r="E745" s="19"/>
      <c r="F745" s="20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20"/>
      <c r="S745" s="20"/>
      <c r="T745" s="20"/>
      <c r="U745" s="20"/>
      <c r="V745" s="20"/>
      <c r="W745" s="20"/>
      <c r="X745" s="20"/>
      <c r="Y745" s="20"/>
    </row>
    <row r="746">
      <c r="A746" s="19"/>
      <c r="B746" s="19"/>
      <c r="C746" s="19"/>
      <c r="D746" s="19"/>
      <c r="E746" s="19"/>
      <c r="F746" s="20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20"/>
      <c r="S746" s="20"/>
      <c r="T746" s="20"/>
      <c r="U746" s="20"/>
      <c r="V746" s="20"/>
      <c r="W746" s="20"/>
      <c r="X746" s="20"/>
      <c r="Y746" s="20"/>
    </row>
    <row r="747">
      <c r="A747" s="19"/>
      <c r="B747" s="19"/>
      <c r="C747" s="19"/>
      <c r="D747" s="19"/>
      <c r="E747" s="19"/>
      <c r="F747" s="20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20"/>
      <c r="S747" s="20"/>
      <c r="T747" s="20"/>
      <c r="U747" s="20"/>
      <c r="V747" s="20"/>
      <c r="W747" s="20"/>
      <c r="X747" s="20"/>
      <c r="Y747" s="20"/>
    </row>
    <row r="748">
      <c r="A748" s="19"/>
      <c r="B748" s="19"/>
      <c r="C748" s="19"/>
      <c r="D748" s="19"/>
      <c r="E748" s="19"/>
      <c r="F748" s="20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20"/>
      <c r="S748" s="20"/>
      <c r="T748" s="20"/>
      <c r="U748" s="20"/>
      <c r="V748" s="20"/>
      <c r="W748" s="20"/>
      <c r="X748" s="20"/>
      <c r="Y748" s="20"/>
    </row>
    <row r="749">
      <c r="A749" s="19"/>
      <c r="B749" s="19"/>
      <c r="C749" s="19"/>
      <c r="D749" s="19"/>
      <c r="E749" s="19"/>
      <c r="F749" s="20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20"/>
      <c r="S749" s="20"/>
      <c r="T749" s="20"/>
      <c r="U749" s="20"/>
      <c r="V749" s="20"/>
      <c r="W749" s="20"/>
      <c r="X749" s="20"/>
      <c r="Y749" s="20"/>
    </row>
    <row r="750">
      <c r="A750" s="19"/>
      <c r="B750" s="19"/>
      <c r="C750" s="19"/>
      <c r="D750" s="19"/>
      <c r="E750" s="19"/>
      <c r="F750" s="20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20"/>
      <c r="S750" s="20"/>
      <c r="T750" s="20"/>
      <c r="U750" s="20"/>
      <c r="V750" s="20"/>
      <c r="W750" s="20"/>
      <c r="X750" s="20"/>
      <c r="Y750" s="20"/>
    </row>
    <row r="751">
      <c r="A751" s="19"/>
      <c r="B751" s="19"/>
      <c r="C751" s="19"/>
      <c r="D751" s="19"/>
      <c r="E751" s="19"/>
      <c r="F751" s="20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20"/>
      <c r="S751" s="20"/>
      <c r="T751" s="20"/>
      <c r="U751" s="20"/>
      <c r="V751" s="20"/>
      <c r="W751" s="20"/>
      <c r="X751" s="20"/>
      <c r="Y751" s="20"/>
    </row>
    <row r="752">
      <c r="A752" s="19"/>
      <c r="B752" s="19"/>
      <c r="C752" s="19"/>
      <c r="D752" s="19"/>
      <c r="E752" s="19"/>
      <c r="F752" s="20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20"/>
      <c r="S752" s="20"/>
      <c r="T752" s="20"/>
      <c r="U752" s="20"/>
      <c r="V752" s="20"/>
      <c r="W752" s="20"/>
      <c r="X752" s="20"/>
      <c r="Y752" s="20"/>
    </row>
    <row r="753">
      <c r="A753" s="19"/>
      <c r="B753" s="19"/>
      <c r="C753" s="19"/>
      <c r="D753" s="19"/>
      <c r="E753" s="19"/>
      <c r="F753" s="20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20"/>
      <c r="S753" s="20"/>
      <c r="T753" s="20"/>
      <c r="U753" s="20"/>
      <c r="V753" s="20"/>
      <c r="W753" s="20"/>
      <c r="X753" s="20"/>
      <c r="Y753" s="20"/>
    </row>
    <row r="754">
      <c r="A754" s="19"/>
      <c r="B754" s="19"/>
      <c r="C754" s="19"/>
      <c r="D754" s="19"/>
      <c r="E754" s="19"/>
      <c r="F754" s="20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20"/>
      <c r="S754" s="20"/>
      <c r="T754" s="20"/>
      <c r="U754" s="20"/>
      <c r="V754" s="20"/>
      <c r="W754" s="20"/>
      <c r="X754" s="20"/>
      <c r="Y754" s="20"/>
    </row>
    <row r="755">
      <c r="A755" s="19"/>
      <c r="B755" s="19"/>
      <c r="C755" s="19"/>
      <c r="D755" s="19"/>
      <c r="E755" s="19"/>
      <c r="F755" s="20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20"/>
      <c r="S755" s="20"/>
      <c r="T755" s="20"/>
      <c r="U755" s="20"/>
      <c r="V755" s="20"/>
      <c r="W755" s="20"/>
      <c r="X755" s="20"/>
      <c r="Y755" s="20"/>
    </row>
    <row r="756">
      <c r="A756" s="19"/>
      <c r="B756" s="19"/>
      <c r="C756" s="19"/>
      <c r="D756" s="19"/>
      <c r="E756" s="19"/>
      <c r="F756" s="20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20"/>
      <c r="S756" s="20"/>
      <c r="T756" s="20"/>
      <c r="U756" s="20"/>
      <c r="V756" s="20"/>
      <c r="W756" s="20"/>
      <c r="X756" s="20"/>
      <c r="Y756" s="20"/>
    </row>
    <row r="757">
      <c r="A757" s="19"/>
      <c r="B757" s="19"/>
      <c r="C757" s="19"/>
      <c r="D757" s="19"/>
      <c r="E757" s="19"/>
      <c r="F757" s="20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20"/>
      <c r="S757" s="20"/>
      <c r="T757" s="20"/>
      <c r="U757" s="20"/>
      <c r="V757" s="20"/>
      <c r="W757" s="20"/>
      <c r="X757" s="20"/>
      <c r="Y757" s="20"/>
    </row>
    <row r="758">
      <c r="A758" s="19"/>
      <c r="B758" s="19"/>
      <c r="C758" s="19"/>
      <c r="D758" s="19"/>
      <c r="E758" s="19"/>
      <c r="F758" s="20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20"/>
      <c r="S758" s="20"/>
      <c r="T758" s="20"/>
      <c r="U758" s="20"/>
      <c r="V758" s="20"/>
      <c r="W758" s="20"/>
      <c r="X758" s="20"/>
      <c r="Y758" s="20"/>
    </row>
    <row r="759">
      <c r="A759" s="19"/>
      <c r="B759" s="19"/>
      <c r="C759" s="19"/>
      <c r="D759" s="19"/>
      <c r="E759" s="19"/>
      <c r="F759" s="20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20"/>
      <c r="S759" s="20"/>
      <c r="T759" s="20"/>
      <c r="U759" s="20"/>
      <c r="V759" s="20"/>
      <c r="W759" s="20"/>
      <c r="X759" s="20"/>
      <c r="Y759" s="20"/>
    </row>
    <row r="760">
      <c r="A760" s="19"/>
      <c r="B760" s="19"/>
      <c r="C760" s="19"/>
      <c r="D760" s="19"/>
      <c r="E760" s="19"/>
      <c r="F760" s="20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20"/>
      <c r="S760" s="20"/>
      <c r="T760" s="20"/>
      <c r="U760" s="20"/>
      <c r="V760" s="20"/>
      <c r="W760" s="20"/>
      <c r="X760" s="20"/>
      <c r="Y760" s="20"/>
    </row>
    <row r="761">
      <c r="A761" s="19"/>
      <c r="B761" s="19"/>
      <c r="C761" s="19"/>
      <c r="D761" s="19"/>
      <c r="E761" s="19"/>
      <c r="F761" s="20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20"/>
      <c r="S761" s="20"/>
      <c r="T761" s="20"/>
      <c r="U761" s="20"/>
      <c r="V761" s="20"/>
      <c r="W761" s="20"/>
      <c r="X761" s="20"/>
      <c r="Y761" s="20"/>
    </row>
    <row r="762">
      <c r="A762" s="19"/>
      <c r="B762" s="19"/>
      <c r="C762" s="19"/>
      <c r="D762" s="19"/>
      <c r="E762" s="19"/>
      <c r="F762" s="20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20"/>
      <c r="S762" s="20"/>
      <c r="T762" s="20"/>
      <c r="U762" s="20"/>
      <c r="V762" s="20"/>
      <c r="W762" s="20"/>
      <c r="X762" s="20"/>
      <c r="Y762" s="20"/>
    </row>
    <row r="763">
      <c r="A763" s="19"/>
      <c r="B763" s="19"/>
      <c r="C763" s="19"/>
      <c r="D763" s="19"/>
      <c r="E763" s="19"/>
      <c r="F763" s="20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20"/>
      <c r="S763" s="20"/>
      <c r="T763" s="20"/>
      <c r="U763" s="20"/>
      <c r="V763" s="20"/>
      <c r="W763" s="20"/>
      <c r="X763" s="20"/>
      <c r="Y763" s="20"/>
    </row>
    <row r="764">
      <c r="A764" s="19"/>
      <c r="B764" s="19"/>
      <c r="C764" s="19"/>
      <c r="D764" s="19"/>
      <c r="E764" s="19"/>
      <c r="F764" s="20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20"/>
      <c r="S764" s="20"/>
      <c r="T764" s="20"/>
      <c r="U764" s="20"/>
      <c r="V764" s="20"/>
      <c r="W764" s="20"/>
      <c r="X764" s="20"/>
      <c r="Y764" s="20"/>
    </row>
    <row r="765">
      <c r="A765" s="19"/>
      <c r="B765" s="19"/>
      <c r="C765" s="19"/>
      <c r="D765" s="19"/>
      <c r="E765" s="19"/>
      <c r="F765" s="20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20"/>
      <c r="S765" s="20"/>
      <c r="T765" s="20"/>
      <c r="U765" s="20"/>
      <c r="V765" s="20"/>
      <c r="W765" s="20"/>
      <c r="X765" s="20"/>
      <c r="Y765" s="20"/>
    </row>
    <row r="766">
      <c r="A766" s="19"/>
      <c r="B766" s="19"/>
      <c r="C766" s="19"/>
      <c r="D766" s="19"/>
      <c r="E766" s="19"/>
      <c r="F766" s="20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20"/>
      <c r="S766" s="20"/>
      <c r="T766" s="20"/>
      <c r="U766" s="20"/>
      <c r="V766" s="20"/>
      <c r="W766" s="20"/>
      <c r="X766" s="20"/>
      <c r="Y766" s="20"/>
    </row>
    <row r="767">
      <c r="A767" s="19"/>
      <c r="B767" s="19"/>
      <c r="C767" s="19"/>
      <c r="D767" s="19"/>
      <c r="E767" s="19"/>
      <c r="F767" s="20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20"/>
      <c r="S767" s="20"/>
      <c r="T767" s="20"/>
      <c r="U767" s="20"/>
      <c r="V767" s="20"/>
      <c r="W767" s="20"/>
      <c r="X767" s="20"/>
      <c r="Y767" s="20"/>
    </row>
    <row r="768">
      <c r="A768" s="19"/>
      <c r="B768" s="19"/>
      <c r="C768" s="19"/>
      <c r="D768" s="19"/>
      <c r="E768" s="19"/>
      <c r="F768" s="20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20"/>
      <c r="S768" s="20"/>
      <c r="T768" s="20"/>
      <c r="U768" s="20"/>
      <c r="V768" s="20"/>
      <c r="W768" s="20"/>
      <c r="X768" s="20"/>
      <c r="Y768" s="20"/>
    </row>
    <row r="769">
      <c r="A769" s="19"/>
      <c r="B769" s="19"/>
      <c r="C769" s="19"/>
      <c r="D769" s="19"/>
      <c r="E769" s="19"/>
      <c r="F769" s="20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20"/>
      <c r="S769" s="20"/>
      <c r="T769" s="20"/>
      <c r="U769" s="20"/>
      <c r="V769" s="20"/>
      <c r="W769" s="20"/>
      <c r="X769" s="20"/>
      <c r="Y769" s="20"/>
    </row>
    <row r="770">
      <c r="A770" s="19"/>
      <c r="B770" s="19"/>
      <c r="C770" s="19"/>
      <c r="D770" s="19"/>
      <c r="E770" s="19"/>
      <c r="F770" s="20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20"/>
      <c r="S770" s="20"/>
      <c r="T770" s="20"/>
      <c r="U770" s="20"/>
      <c r="V770" s="20"/>
      <c r="W770" s="20"/>
      <c r="X770" s="20"/>
      <c r="Y770" s="20"/>
    </row>
    <row r="771">
      <c r="A771" s="19"/>
      <c r="B771" s="19"/>
      <c r="C771" s="19"/>
      <c r="D771" s="19"/>
      <c r="E771" s="19"/>
      <c r="F771" s="20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20"/>
      <c r="S771" s="20"/>
      <c r="T771" s="20"/>
      <c r="U771" s="20"/>
      <c r="V771" s="20"/>
      <c r="W771" s="20"/>
      <c r="X771" s="20"/>
      <c r="Y771" s="20"/>
    </row>
    <row r="772">
      <c r="A772" s="19"/>
      <c r="B772" s="19"/>
      <c r="C772" s="19"/>
      <c r="D772" s="19"/>
      <c r="E772" s="19"/>
      <c r="F772" s="20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20"/>
      <c r="S772" s="20"/>
      <c r="T772" s="20"/>
      <c r="U772" s="20"/>
      <c r="V772" s="20"/>
      <c r="W772" s="20"/>
      <c r="X772" s="20"/>
      <c r="Y772" s="20"/>
    </row>
    <row r="773">
      <c r="A773" s="19"/>
      <c r="B773" s="19"/>
      <c r="C773" s="19"/>
      <c r="D773" s="19"/>
      <c r="E773" s="19"/>
      <c r="F773" s="20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20"/>
      <c r="S773" s="20"/>
      <c r="T773" s="20"/>
      <c r="U773" s="20"/>
      <c r="V773" s="20"/>
      <c r="W773" s="20"/>
      <c r="X773" s="20"/>
      <c r="Y773" s="20"/>
    </row>
    <row r="774">
      <c r="A774" s="19"/>
      <c r="B774" s="19"/>
      <c r="C774" s="19"/>
      <c r="D774" s="19"/>
      <c r="E774" s="19"/>
      <c r="F774" s="20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20"/>
      <c r="S774" s="20"/>
      <c r="T774" s="20"/>
      <c r="U774" s="20"/>
      <c r="V774" s="20"/>
      <c r="W774" s="20"/>
      <c r="X774" s="20"/>
      <c r="Y774" s="20"/>
    </row>
    <row r="775">
      <c r="A775" s="19"/>
      <c r="B775" s="19"/>
      <c r="C775" s="19"/>
      <c r="D775" s="19"/>
      <c r="E775" s="19"/>
      <c r="F775" s="20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20"/>
      <c r="S775" s="20"/>
      <c r="T775" s="20"/>
      <c r="U775" s="20"/>
      <c r="V775" s="20"/>
      <c r="W775" s="20"/>
      <c r="X775" s="20"/>
      <c r="Y775" s="20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20"/>
      <c r="S776" s="20"/>
      <c r="T776" s="20"/>
      <c r="U776" s="20"/>
      <c r="V776" s="20"/>
      <c r="W776" s="20"/>
      <c r="X776" s="20"/>
      <c r="Y776" s="20"/>
    </row>
    <row r="777">
      <c r="A777" s="19"/>
      <c r="B777" s="19"/>
      <c r="C777" s="19"/>
      <c r="D777" s="19"/>
      <c r="E777" s="19"/>
      <c r="F777" s="20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20"/>
      <c r="S777" s="20"/>
      <c r="T777" s="20"/>
      <c r="U777" s="20"/>
      <c r="V777" s="20"/>
      <c r="W777" s="20"/>
      <c r="X777" s="20"/>
      <c r="Y777" s="20"/>
    </row>
    <row r="778">
      <c r="A778" s="19"/>
      <c r="B778" s="19"/>
      <c r="C778" s="19"/>
      <c r="D778" s="19"/>
      <c r="E778" s="19"/>
      <c r="F778" s="20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20"/>
      <c r="S778" s="20"/>
      <c r="T778" s="20"/>
      <c r="U778" s="20"/>
      <c r="V778" s="20"/>
      <c r="W778" s="20"/>
      <c r="X778" s="20"/>
      <c r="Y778" s="20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20"/>
      <c r="S779" s="20"/>
      <c r="T779" s="20"/>
      <c r="U779" s="20"/>
      <c r="V779" s="20"/>
      <c r="W779" s="20"/>
      <c r="X779" s="20"/>
      <c r="Y779" s="20"/>
    </row>
    <row r="780">
      <c r="A780" s="19"/>
      <c r="B780" s="19"/>
      <c r="C780" s="19"/>
      <c r="D780" s="19"/>
      <c r="E780" s="19"/>
      <c r="F780" s="20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20"/>
      <c r="S780" s="20"/>
      <c r="T780" s="20"/>
      <c r="U780" s="20"/>
      <c r="V780" s="20"/>
      <c r="W780" s="20"/>
      <c r="X780" s="20"/>
      <c r="Y780" s="20"/>
    </row>
    <row r="781">
      <c r="A781" s="19"/>
      <c r="B781" s="19"/>
      <c r="C781" s="19"/>
      <c r="D781" s="19"/>
      <c r="E781" s="19"/>
      <c r="F781" s="20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20"/>
      <c r="S781" s="20"/>
      <c r="T781" s="20"/>
      <c r="U781" s="20"/>
      <c r="V781" s="20"/>
      <c r="W781" s="20"/>
      <c r="X781" s="20"/>
      <c r="Y781" s="20"/>
    </row>
    <row r="782">
      <c r="A782" s="19"/>
      <c r="B782" s="19"/>
      <c r="C782" s="19"/>
      <c r="D782" s="19"/>
      <c r="E782" s="19"/>
      <c r="F782" s="20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20"/>
      <c r="S782" s="20"/>
      <c r="T782" s="20"/>
      <c r="U782" s="20"/>
      <c r="V782" s="20"/>
      <c r="W782" s="20"/>
      <c r="X782" s="20"/>
      <c r="Y782" s="20"/>
    </row>
    <row r="783">
      <c r="A783" s="19"/>
      <c r="B783" s="19"/>
      <c r="C783" s="19"/>
      <c r="D783" s="19"/>
      <c r="E783" s="19"/>
      <c r="F783" s="20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20"/>
      <c r="S783" s="20"/>
      <c r="T783" s="20"/>
      <c r="U783" s="20"/>
      <c r="V783" s="20"/>
      <c r="W783" s="20"/>
      <c r="X783" s="20"/>
      <c r="Y783" s="20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20"/>
      <c r="S784" s="20"/>
      <c r="T784" s="20"/>
      <c r="U784" s="20"/>
      <c r="V784" s="20"/>
      <c r="W784" s="20"/>
      <c r="X784" s="20"/>
      <c r="Y784" s="20"/>
    </row>
    <row r="785">
      <c r="A785" s="19"/>
      <c r="B785" s="19"/>
      <c r="C785" s="19"/>
      <c r="D785" s="19"/>
      <c r="E785" s="19"/>
      <c r="F785" s="20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20"/>
      <c r="S785" s="20"/>
      <c r="T785" s="20"/>
      <c r="U785" s="20"/>
      <c r="V785" s="20"/>
      <c r="W785" s="20"/>
      <c r="X785" s="20"/>
      <c r="Y785" s="20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20"/>
      <c r="S786" s="20"/>
      <c r="T786" s="20"/>
      <c r="U786" s="20"/>
      <c r="V786" s="20"/>
      <c r="W786" s="20"/>
      <c r="X786" s="20"/>
      <c r="Y786" s="20"/>
    </row>
    <row r="787">
      <c r="A787" s="19"/>
      <c r="B787" s="19"/>
      <c r="C787" s="19"/>
      <c r="D787" s="19"/>
      <c r="E787" s="19"/>
      <c r="F787" s="20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20"/>
      <c r="S787" s="20"/>
      <c r="T787" s="20"/>
      <c r="U787" s="20"/>
      <c r="V787" s="20"/>
      <c r="W787" s="20"/>
      <c r="X787" s="20"/>
      <c r="Y787" s="20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20"/>
      <c r="S788" s="20"/>
      <c r="T788" s="20"/>
      <c r="U788" s="20"/>
      <c r="V788" s="20"/>
      <c r="W788" s="20"/>
      <c r="X788" s="20"/>
      <c r="Y788" s="20"/>
    </row>
    <row r="789">
      <c r="A789" s="19"/>
      <c r="B789" s="19"/>
      <c r="C789" s="19"/>
      <c r="D789" s="19"/>
      <c r="E789" s="19"/>
      <c r="F789" s="20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20"/>
      <c r="S789" s="20"/>
      <c r="T789" s="20"/>
      <c r="U789" s="20"/>
      <c r="V789" s="20"/>
      <c r="W789" s="20"/>
      <c r="X789" s="20"/>
      <c r="Y789" s="20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20"/>
      <c r="S790" s="20"/>
      <c r="T790" s="20"/>
      <c r="U790" s="20"/>
      <c r="V790" s="20"/>
      <c r="W790" s="20"/>
      <c r="X790" s="20"/>
      <c r="Y790" s="20"/>
    </row>
    <row r="791">
      <c r="A791" s="19"/>
      <c r="B791" s="19"/>
      <c r="C791" s="19"/>
      <c r="D791" s="19"/>
      <c r="E791" s="19"/>
      <c r="F791" s="20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20"/>
      <c r="S791" s="20"/>
      <c r="T791" s="20"/>
      <c r="U791" s="20"/>
      <c r="V791" s="20"/>
      <c r="W791" s="20"/>
      <c r="X791" s="20"/>
      <c r="Y791" s="20"/>
    </row>
    <row r="792">
      <c r="A792" s="19"/>
      <c r="B792" s="19"/>
      <c r="C792" s="19"/>
      <c r="D792" s="19"/>
      <c r="E792" s="19"/>
      <c r="F792" s="20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20"/>
      <c r="S792" s="20"/>
      <c r="T792" s="20"/>
      <c r="U792" s="20"/>
      <c r="V792" s="20"/>
      <c r="W792" s="20"/>
      <c r="X792" s="20"/>
      <c r="Y792" s="20"/>
    </row>
    <row r="793">
      <c r="A793" s="19"/>
      <c r="B793" s="19"/>
      <c r="C793" s="19"/>
      <c r="D793" s="19"/>
      <c r="E793" s="19"/>
      <c r="F793" s="20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20"/>
      <c r="S793" s="20"/>
      <c r="T793" s="20"/>
      <c r="U793" s="20"/>
      <c r="V793" s="20"/>
      <c r="W793" s="20"/>
      <c r="X793" s="20"/>
      <c r="Y793" s="20"/>
    </row>
    <row r="794">
      <c r="A794" s="19"/>
      <c r="B794" s="19"/>
      <c r="C794" s="19"/>
      <c r="D794" s="19"/>
      <c r="E794" s="19"/>
      <c r="F794" s="20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20"/>
      <c r="S794" s="20"/>
      <c r="T794" s="20"/>
      <c r="U794" s="20"/>
      <c r="V794" s="20"/>
      <c r="W794" s="20"/>
      <c r="X794" s="20"/>
      <c r="Y794" s="20"/>
    </row>
    <row r="795">
      <c r="A795" s="19"/>
      <c r="B795" s="19"/>
      <c r="C795" s="19"/>
      <c r="D795" s="19"/>
      <c r="E795" s="19"/>
      <c r="F795" s="20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20"/>
      <c r="S795" s="20"/>
      <c r="T795" s="20"/>
      <c r="U795" s="20"/>
      <c r="V795" s="20"/>
      <c r="W795" s="20"/>
      <c r="X795" s="20"/>
      <c r="Y795" s="20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20"/>
      <c r="S796" s="20"/>
      <c r="T796" s="20"/>
      <c r="U796" s="20"/>
      <c r="V796" s="20"/>
      <c r="W796" s="20"/>
      <c r="X796" s="20"/>
      <c r="Y796" s="20"/>
    </row>
    <row r="797">
      <c r="A797" s="19"/>
      <c r="B797" s="19"/>
      <c r="C797" s="19"/>
      <c r="D797" s="19"/>
      <c r="E797" s="19"/>
      <c r="F797" s="20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20"/>
      <c r="S797" s="20"/>
      <c r="T797" s="20"/>
      <c r="U797" s="20"/>
      <c r="V797" s="20"/>
      <c r="W797" s="20"/>
      <c r="X797" s="20"/>
      <c r="Y797" s="20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20"/>
      <c r="S798" s="20"/>
      <c r="T798" s="20"/>
      <c r="U798" s="20"/>
      <c r="V798" s="20"/>
      <c r="W798" s="20"/>
      <c r="X798" s="20"/>
      <c r="Y798" s="20"/>
    </row>
    <row r="799">
      <c r="A799" s="19"/>
      <c r="B799" s="19"/>
      <c r="C799" s="19"/>
      <c r="D799" s="19"/>
      <c r="E799" s="19"/>
      <c r="F799" s="20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20"/>
      <c r="S799" s="20"/>
      <c r="T799" s="20"/>
      <c r="U799" s="20"/>
      <c r="V799" s="20"/>
      <c r="W799" s="20"/>
      <c r="X799" s="20"/>
      <c r="Y799" s="20"/>
    </row>
    <row r="800">
      <c r="A800" s="19"/>
      <c r="B800" s="19"/>
      <c r="C800" s="19"/>
      <c r="D800" s="19"/>
      <c r="E800" s="19"/>
      <c r="F800" s="20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20"/>
      <c r="S800" s="20"/>
      <c r="T800" s="20"/>
      <c r="U800" s="20"/>
      <c r="V800" s="20"/>
      <c r="W800" s="20"/>
      <c r="X800" s="20"/>
      <c r="Y800" s="20"/>
    </row>
    <row r="801">
      <c r="A801" s="19"/>
      <c r="B801" s="19"/>
      <c r="C801" s="19"/>
      <c r="D801" s="19"/>
      <c r="E801" s="19"/>
      <c r="F801" s="20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20"/>
      <c r="S801" s="20"/>
      <c r="T801" s="20"/>
      <c r="U801" s="20"/>
      <c r="V801" s="20"/>
      <c r="W801" s="20"/>
      <c r="X801" s="20"/>
      <c r="Y801" s="20"/>
    </row>
    <row r="802">
      <c r="A802" s="19"/>
      <c r="B802" s="19"/>
      <c r="C802" s="19"/>
      <c r="D802" s="19"/>
      <c r="E802" s="19"/>
      <c r="F802" s="20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20"/>
      <c r="S802" s="20"/>
      <c r="T802" s="20"/>
      <c r="U802" s="20"/>
      <c r="V802" s="20"/>
      <c r="W802" s="20"/>
      <c r="X802" s="20"/>
      <c r="Y802" s="20"/>
    </row>
    <row r="803">
      <c r="A803" s="19"/>
      <c r="B803" s="19"/>
      <c r="C803" s="19"/>
      <c r="D803" s="19"/>
      <c r="E803" s="19"/>
      <c r="F803" s="20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20"/>
      <c r="S803" s="20"/>
      <c r="T803" s="20"/>
      <c r="U803" s="20"/>
      <c r="V803" s="20"/>
      <c r="W803" s="20"/>
      <c r="X803" s="20"/>
      <c r="Y803" s="20"/>
    </row>
    <row r="804">
      <c r="A804" s="19"/>
      <c r="B804" s="19"/>
      <c r="C804" s="19"/>
      <c r="D804" s="19"/>
      <c r="E804" s="19"/>
      <c r="F804" s="20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20"/>
      <c r="S804" s="20"/>
      <c r="T804" s="20"/>
      <c r="U804" s="20"/>
      <c r="V804" s="20"/>
      <c r="W804" s="20"/>
      <c r="X804" s="20"/>
      <c r="Y804" s="20"/>
    </row>
    <row r="805">
      <c r="A805" s="19"/>
      <c r="B805" s="19"/>
      <c r="C805" s="19"/>
      <c r="D805" s="19"/>
      <c r="E805" s="19"/>
      <c r="F805" s="20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20"/>
      <c r="S805" s="20"/>
      <c r="T805" s="20"/>
      <c r="U805" s="20"/>
      <c r="V805" s="20"/>
      <c r="W805" s="20"/>
      <c r="X805" s="20"/>
      <c r="Y805" s="20"/>
    </row>
    <row r="806">
      <c r="A806" s="19"/>
      <c r="B806" s="19"/>
      <c r="C806" s="19"/>
      <c r="D806" s="19"/>
      <c r="E806" s="19"/>
      <c r="F806" s="20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20"/>
      <c r="S806" s="20"/>
      <c r="T806" s="20"/>
      <c r="U806" s="20"/>
      <c r="V806" s="20"/>
      <c r="W806" s="20"/>
      <c r="X806" s="20"/>
      <c r="Y806" s="20"/>
    </row>
    <row r="807">
      <c r="A807" s="19"/>
      <c r="B807" s="19"/>
      <c r="C807" s="19"/>
      <c r="D807" s="19"/>
      <c r="E807" s="19"/>
      <c r="F807" s="20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20"/>
      <c r="S807" s="20"/>
      <c r="T807" s="20"/>
      <c r="U807" s="20"/>
      <c r="V807" s="20"/>
      <c r="W807" s="20"/>
      <c r="X807" s="20"/>
      <c r="Y807" s="20"/>
    </row>
    <row r="808">
      <c r="A808" s="19"/>
      <c r="B808" s="19"/>
      <c r="C808" s="19"/>
      <c r="D808" s="19"/>
      <c r="E808" s="19"/>
      <c r="F808" s="20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20"/>
      <c r="S808" s="20"/>
      <c r="T808" s="20"/>
      <c r="U808" s="20"/>
      <c r="V808" s="20"/>
      <c r="W808" s="20"/>
      <c r="X808" s="20"/>
      <c r="Y808" s="20"/>
    </row>
    <row r="809">
      <c r="A809" s="19"/>
      <c r="B809" s="19"/>
      <c r="C809" s="19"/>
      <c r="D809" s="19"/>
      <c r="E809" s="19"/>
      <c r="F809" s="20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20"/>
      <c r="S809" s="20"/>
      <c r="T809" s="20"/>
      <c r="U809" s="20"/>
      <c r="V809" s="20"/>
      <c r="W809" s="20"/>
      <c r="X809" s="20"/>
      <c r="Y809" s="20"/>
    </row>
    <row r="810">
      <c r="A810" s="19"/>
      <c r="B810" s="19"/>
      <c r="C810" s="19"/>
      <c r="D810" s="19"/>
      <c r="E810" s="19"/>
      <c r="F810" s="20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20"/>
      <c r="S810" s="20"/>
      <c r="T810" s="20"/>
      <c r="U810" s="20"/>
      <c r="V810" s="20"/>
      <c r="W810" s="20"/>
      <c r="X810" s="20"/>
      <c r="Y810" s="20"/>
    </row>
    <row r="811">
      <c r="A811" s="19"/>
      <c r="B811" s="19"/>
      <c r="C811" s="19"/>
      <c r="D811" s="19"/>
      <c r="E811" s="19"/>
      <c r="F811" s="20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20"/>
      <c r="S811" s="20"/>
      <c r="T811" s="20"/>
      <c r="U811" s="20"/>
      <c r="V811" s="20"/>
      <c r="W811" s="20"/>
      <c r="X811" s="20"/>
      <c r="Y811" s="20"/>
    </row>
    <row r="812">
      <c r="A812" s="19"/>
      <c r="B812" s="19"/>
      <c r="C812" s="19"/>
      <c r="D812" s="19"/>
      <c r="E812" s="19"/>
      <c r="F812" s="20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20"/>
      <c r="S812" s="20"/>
      <c r="T812" s="20"/>
      <c r="U812" s="20"/>
      <c r="V812" s="20"/>
      <c r="W812" s="20"/>
      <c r="X812" s="20"/>
      <c r="Y812" s="20"/>
    </row>
    <row r="813">
      <c r="A813" s="19"/>
      <c r="B813" s="19"/>
      <c r="C813" s="19"/>
      <c r="D813" s="19"/>
      <c r="E813" s="19"/>
      <c r="F813" s="20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20"/>
      <c r="S813" s="20"/>
      <c r="T813" s="20"/>
      <c r="U813" s="20"/>
      <c r="V813" s="20"/>
      <c r="W813" s="20"/>
      <c r="X813" s="20"/>
      <c r="Y813" s="20"/>
    </row>
    <row r="814">
      <c r="A814" s="19"/>
      <c r="B814" s="19"/>
      <c r="C814" s="19"/>
      <c r="D814" s="19"/>
      <c r="E814" s="19"/>
      <c r="F814" s="20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20"/>
      <c r="S814" s="20"/>
      <c r="T814" s="20"/>
      <c r="U814" s="20"/>
      <c r="V814" s="20"/>
      <c r="W814" s="20"/>
      <c r="X814" s="20"/>
      <c r="Y814" s="20"/>
    </row>
    <row r="815">
      <c r="A815" s="19"/>
      <c r="B815" s="19"/>
      <c r="C815" s="19"/>
      <c r="D815" s="19"/>
      <c r="E815" s="19"/>
      <c r="F815" s="20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20"/>
      <c r="S815" s="20"/>
      <c r="T815" s="20"/>
      <c r="U815" s="20"/>
      <c r="V815" s="20"/>
      <c r="W815" s="20"/>
      <c r="X815" s="20"/>
      <c r="Y815" s="20"/>
    </row>
    <row r="816">
      <c r="A816" s="19"/>
      <c r="B816" s="19"/>
      <c r="C816" s="19"/>
      <c r="D816" s="19"/>
      <c r="E816" s="19"/>
      <c r="F816" s="20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20"/>
      <c r="S816" s="20"/>
      <c r="T816" s="20"/>
      <c r="U816" s="20"/>
      <c r="V816" s="20"/>
      <c r="W816" s="20"/>
      <c r="X816" s="20"/>
      <c r="Y816" s="20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20"/>
      <c r="S817" s="20"/>
      <c r="T817" s="20"/>
      <c r="U817" s="20"/>
      <c r="V817" s="20"/>
      <c r="W817" s="20"/>
      <c r="X817" s="20"/>
      <c r="Y817" s="20"/>
    </row>
    <row r="818">
      <c r="A818" s="19"/>
      <c r="B818" s="19"/>
      <c r="C818" s="19"/>
      <c r="D818" s="19"/>
      <c r="E818" s="19"/>
      <c r="F818" s="20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20"/>
      <c r="S818" s="20"/>
      <c r="T818" s="20"/>
      <c r="U818" s="20"/>
      <c r="V818" s="20"/>
      <c r="W818" s="20"/>
      <c r="X818" s="20"/>
      <c r="Y818" s="20"/>
    </row>
    <row r="819">
      <c r="A819" s="19"/>
      <c r="B819" s="19"/>
      <c r="C819" s="19"/>
      <c r="D819" s="19"/>
      <c r="E819" s="19"/>
      <c r="F819" s="20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20"/>
      <c r="S819" s="20"/>
      <c r="T819" s="20"/>
      <c r="U819" s="20"/>
      <c r="V819" s="20"/>
      <c r="W819" s="20"/>
      <c r="X819" s="20"/>
      <c r="Y819" s="20"/>
    </row>
    <row r="820">
      <c r="A820" s="19"/>
      <c r="B820" s="19"/>
      <c r="C820" s="19"/>
      <c r="D820" s="19"/>
      <c r="E820" s="19"/>
      <c r="F820" s="20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20"/>
      <c r="S820" s="20"/>
      <c r="T820" s="20"/>
      <c r="U820" s="20"/>
      <c r="V820" s="20"/>
      <c r="W820" s="20"/>
      <c r="X820" s="20"/>
      <c r="Y820" s="20"/>
    </row>
    <row r="821">
      <c r="A821" s="19"/>
      <c r="B821" s="19"/>
      <c r="C821" s="19"/>
      <c r="D821" s="19"/>
      <c r="E821" s="19"/>
      <c r="F821" s="20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20"/>
      <c r="S821" s="20"/>
      <c r="T821" s="20"/>
      <c r="U821" s="20"/>
      <c r="V821" s="20"/>
      <c r="W821" s="20"/>
      <c r="X821" s="20"/>
      <c r="Y821" s="20"/>
    </row>
    <row r="822">
      <c r="A822" s="19"/>
      <c r="B822" s="19"/>
      <c r="C822" s="19"/>
      <c r="D822" s="19"/>
      <c r="E822" s="19"/>
      <c r="F822" s="20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20"/>
      <c r="S822" s="20"/>
      <c r="T822" s="20"/>
      <c r="U822" s="20"/>
      <c r="V822" s="20"/>
      <c r="W822" s="20"/>
      <c r="X822" s="20"/>
      <c r="Y822" s="20"/>
    </row>
    <row r="823">
      <c r="A823" s="19"/>
      <c r="B823" s="19"/>
      <c r="C823" s="19"/>
      <c r="D823" s="19"/>
      <c r="E823" s="19"/>
      <c r="F823" s="20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20"/>
      <c r="S823" s="20"/>
      <c r="T823" s="20"/>
      <c r="U823" s="20"/>
      <c r="V823" s="20"/>
      <c r="W823" s="20"/>
      <c r="X823" s="20"/>
      <c r="Y823" s="20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20"/>
      <c r="S824" s="20"/>
      <c r="T824" s="20"/>
      <c r="U824" s="20"/>
      <c r="V824" s="20"/>
      <c r="W824" s="20"/>
      <c r="X824" s="20"/>
      <c r="Y824" s="20"/>
    </row>
    <row r="825">
      <c r="A825" s="19"/>
      <c r="B825" s="19"/>
      <c r="C825" s="19"/>
      <c r="D825" s="19"/>
      <c r="E825" s="19"/>
      <c r="F825" s="20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20"/>
      <c r="S825" s="20"/>
      <c r="T825" s="20"/>
      <c r="U825" s="20"/>
      <c r="V825" s="20"/>
      <c r="W825" s="20"/>
      <c r="X825" s="20"/>
      <c r="Y825" s="20"/>
    </row>
    <row r="826">
      <c r="A826" s="19"/>
      <c r="B826" s="19"/>
      <c r="C826" s="19"/>
      <c r="D826" s="19"/>
      <c r="E826" s="19"/>
      <c r="F826" s="20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20"/>
      <c r="S826" s="20"/>
      <c r="T826" s="20"/>
      <c r="U826" s="20"/>
      <c r="V826" s="20"/>
      <c r="W826" s="20"/>
      <c r="X826" s="20"/>
      <c r="Y826" s="20"/>
    </row>
    <row r="827">
      <c r="A827" s="19"/>
      <c r="B827" s="19"/>
      <c r="C827" s="19"/>
      <c r="D827" s="19"/>
      <c r="E827" s="19"/>
      <c r="F827" s="20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20"/>
      <c r="S827" s="20"/>
      <c r="T827" s="20"/>
      <c r="U827" s="20"/>
      <c r="V827" s="20"/>
      <c r="W827" s="20"/>
      <c r="X827" s="20"/>
      <c r="Y827" s="20"/>
    </row>
    <row r="828">
      <c r="A828" s="19"/>
      <c r="B828" s="19"/>
      <c r="C828" s="19"/>
      <c r="D828" s="19"/>
      <c r="E828" s="19"/>
      <c r="F828" s="20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20"/>
      <c r="S828" s="20"/>
      <c r="T828" s="20"/>
      <c r="U828" s="20"/>
      <c r="V828" s="20"/>
      <c r="W828" s="20"/>
      <c r="X828" s="20"/>
      <c r="Y828" s="20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20"/>
      <c r="S829" s="20"/>
      <c r="T829" s="20"/>
      <c r="U829" s="20"/>
      <c r="V829" s="20"/>
      <c r="W829" s="20"/>
      <c r="X829" s="20"/>
      <c r="Y829" s="20"/>
    </row>
    <row r="830">
      <c r="A830" s="19"/>
      <c r="B830" s="19"/>
      <c r="C830" s="19"/>
      <c r="D830" s="19"/>
      <c r="E830" s="19"/>
      <c r="F830" s="20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20"/>
      <c r="S830" s="20"/>
      <c r="T830" s="20"/>
      <c r="U830" s="20"/>
      <c r="V830" s="20"/>
      <c r="W830" s="20"/>
      <c r="X830" s="20"/>
      <c r="Y830" s="20"/>
    </row>
    <row r="831">
      <c r="A831" s="19"/>
      <c r="B831" s="19"/>
      <c r="C831" s="19"/>
      <c r="D831" s="19"/>
      <c r="E831" s="19"/>
      <c r="F831" s="20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20"/>
      <c r="S831" s="20"/>
      <c r="T831" s="20"/>
      <c r="U831" s="20"/>
      <c r="V831" s="20"/>
      <c r="W831" s="20"/>
      <c r="X831" s="20"/>
      <c r="Y831" s="20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20"/>
      <c r="S832" s="20"/>
      <c r="T832" s="20"/>
      <c r="U832" s="20"/>
      <c r="V832" s="20"/>
      <c r="W832" s="20"/>
      <c r="X832" s="20"/>
      <c r="Y832" s="20"/>
    </row>
    <row r="833">
      <c r="A833" s="19"/>
      <c r="B833" s="19"/>
      <c r="C833" s="19"/>
      <c r="D833" s="19"/>
      <c r="E833" s="19"/>
      <c r="F833" s="20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20"/>
      <c r="S833" s="20"/>
      <c r="T833" s="20"/>
      <c r="U833" s="20"/>
      <c r="V833" s="20"/>
      <c r="W833" s="20"/>
      <c r="X833" s="20"/>
      <c r="Y833" s="20"/>
    </row>
    <row r="834">
      <c r="A834" s="19"/>
      <c r="B834" s="19"/>
      <c r="C834" s="19"/>
      <c r="D834" s="19"/>
      <c r="E834" s="19"/>
      <c r="F834" s="20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20"/>
      <c r="S834" s="20"/>
      <c r="T834" s="20"/>
      <c r="U834" s="20"/>
      <c r="V834" s="20"/>
      <c r="W834" s="20"/>
      <c r="X834" s="20"/>
      <c r="Y834" s="20"/>
    </row>
    <row r="835">
      <c r="A835" s="19"/>
      <c r="B835" s="19"/>
      <c r="C835" s="19"/>
      <c r="D835" s="19"/>
      <c r="E835" s="19"/>
      <c r="F835" s="20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20"/>
      <c r="S835" s="20"/>
      <c r="T835" s="20"/>
      <c r="U835" s="20"/>
      <c r="V835" s="20"/>
      <c r="W835" s="20"/>
      <c r="X835" s="20"/>
      <c r="Y835" s="20"/>
    </row>
    <row r="836">
      <c r="A836" s="19"/>
      <c r="B836" s="19"/>
      <c r="C836" s="19"/>
      <c r="D836" s="19"/>
      <c r="E836" s="19"/>
      <c r="F836" s="20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20"/>
      <c r="S836" s="20"/>
      <c r="T836" s="20"/>
      <c r="U836" s="20"/>
      <c r="V836" s="20"/>
      <c r="W836" s="20"/>
      <c r="X836" s="20"/>
      <c r="Y836" s="20"/>
    </row>
    <row r="837">
      <c r="A837" s="19"/>
      <c r="B837" s="19"/>
      <c r="C837" s="19"/>
      <c r="D837" s="19"/>
      <c r="E837" s="19"/>
      <c r="F837" s="20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20"/>
      <c r="S837" s="20"/>
      <c r="T837" s="20"/>
      <c r="U837" s="20"/>
      <c r="V837" s="20"/>
      <c r="W837" s="20"/>
      <c r="X837" s="20"/>
      <c r="Y837" s="20"/>
    </row>
    <row r="838">
      <c r="A838" s="19"/>
      <c r="B838" s="19"/>
      <c r="C838" s="19"/>
      <c r="D838" s="19"/>
      <c r="E838" s="19"/>
      <c r="F838" s="20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20"/>
      <c r="S838" s="20"/>
      <c r="T838" s="20"/>
      <c r="U838" s="20"/>
      <c r="V838" s="20"/>
      <c r="W838" s="20"/>
      <c r="X838" s="20"/>
      <c r="Y838" s="20"/>
    </row>
    <row r="839">
      <c r="A839" s="19"/>
      <c r="B839" s="19"/>
      <c r="C839" s="19"/>
      <c r="D839" s="19"/>
      <c r="E839" s="19"/>
      <c r="F839" s="20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20"/>
      <c r="S839" s="20"/>
      <c r="T839" s="20"/>
      <c r="U839" s="20"/>
      <c r="V839" s="20"/>
      <c r="W839" s="20"/>
      <c r="X839" s="20"/>
      <c r="Y839" s="20"/>
    </row>
    <row r="840">
      <c r="A840" s="19"/>
      <c r="B840" s="19"/>
      <c r="C840" s="19"/>
      <c r="D840" s="19"/>
      <c r="E840" s="19"/>
      <c r="F840" s="20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20"/>
      <c r="S840" s="20"/>
      <c r="T840" s="20"/>
      <c r="U840" s="20"/>
      <c r="V840" s="20"/>
      <c r="W840" s="20"/>
      <c r="X840" s="20"/>
      <c r="Y840" s="20"/>
    </row>
    <row r="841">
      <c r="A841" s="19"/>
      <c r="B841" s="19"/>
      <c r="C841" s="19"/>
      <c r="D841" s="19"/>
      <c r="E841" s="19"/>
      <c r="F841" s="20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20"/>
      <c r="S841" s="20"/>
      <c r="T841" s="20"/>
      <c r="U841" s="20"/>
      <c r="V841" s="20"/>
      <c r="W841" s="20"/>
      <c r="X841" s="20"/>
      <c r="Y841" s="20"/>
    </row>
    <row r="842">
      <c r="A842" s="19"/>
      <c r="B842" s="19"/>
      <c r="C842" s="19"/>
      <c r="D842" s="19"/>
      <c r="E842" s="19"/>
      <c r="F842" s="20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20"/>
      <c r="S842" s="20"/>
      <c r="T842" s="20"/>
      <c r="U842" s="20"/>
      <c r="V842" s="20"/>
      <c r="W842" s="20"/>
      <c r="X842" s="20"/>
      <c r="Y842" s="20"/>
    </row>
    <row r="843">
      <c r="A843" s="19"/>
      <c r="B843" s="19"/>
      <c r="C843" s="19"/>
      <c r="D843" s="19"/>
      <c r="E843" s="19"/>
      <c r="F843" s="20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20"/>
      <c r="S843" s="20"/>
      <c r="T843" s="20"/>
      <c r="U843" s="20"/>
      <c r="V843" s="20"/>
      <c r="W843" s="20"/>
      <c r="X843" s="20"/>
      <c r="Y843" s="20"/>
    </row>
    <row r="844">
      <c r="A844" s="19"/>
      <c r="B844" s="19"/>
      <c r="C844" s="19"/>
      <c r="D844" s="19"/>
      <c r="E844" s="19"/>
      <c r="F844" s="20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20"/>
      <c r="S844" s="20"/>
      <c r="T844" s="20"/>
      <c r="U844" s="20"/>
      <c r="V844" s="20"/>
      <c r="W844" s="20"/>
      <c r="X844" s="20"/>
      <c r="Y844" s="20"/>
    </row>
    <row r="845">
      <c r="A845" s="19"/>
      <c r="B845" s="19"/>
      <c r="C845" s="19"/>
      <c r="D845" s="19"/>
      <c r="E845" s="19"/>
      <c r="F845" s="20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20"/>
      <c r="S845" s="20"/>
      <c r="T845" s="20"/>
      <c r="U845" s="20"/>
      <c r="V845" s="20"/>
      <c r="W845" s="20"/>
      <c r="X845" s="20"/>
      <c r="Y845" s="20"/>
    </row>
    <row r="846">
      <c r="A846" s="19"/>
      <c r="B846" s="19"/>
      <c r="C846" s="19"/>
      <c r="D846" s="19"/>
      <c r="E846" s="19"/>
      <c r="F846" s="20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20"/>
      <c r="S846" s="20"/>
      <c r="T846" s="20"/>
      <c r="U846" s="20"/>
      <c r="V846" s="20"/>
      <c r="W846" s="20"/>
      <c r="X846" s="20"/>
      <c r="Y846" s="20"/>
    </row>
    <row r="847">
      <c r="A847" s="19"/>
      <c r="B847" s="19"/>
      <c r="C847" s="19"/>
      <c r="D847" s="19"/>
      <c r="E847" s="19"/>
      <c r="F847" s="20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20"/>
      <c r="S847" s="20"/>
      <c r="T847" s="20"/>
      <c r="U847" s="20"/>
      <c r="V847" s="20"/>
      <c r="W847" s="20"/>
      <c r="X847" s="20"/>
      <c r="Y847" s="20"/>
    </row>
    <row r="848">
      <c r="A848" s="19"/>
      <c r="B848" s="19"/>
      <c r="C848" s="19"/>
      <c r="D848" s="19"/>
      <c r="E848" s="19"/>
      <c r="F848" s="20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20"/>
      <c r="S848" s="20"/>
      <c r="T848" s="20"/>
      <c r="U848" s="20"/>
      <c r="V848" s="20"/>
      <c r="W848" s="20"/>
      <c r="X848" s="20"/>
      <c r="Y848" s="20"/>
    </row>
    <row r="849">
      <c r="A849" s="19"/>
      <c r="B849" s="19"/>
      <c r="C849" s="19"/>
      <c r="D849" s="19"/>
      <c r="E849" s="19"/>
      <c r="F849" s="20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20"/>
      <c r="S849" s="20"/>
      <c r="T849" s="20"/>
      <c r="U849" s="20"/>
      <c r="V849" s="20"/>
      <c r="W849" s="20"/>
      <c r="X849" s="20"/>
      <c r="Y849" s="20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20"/>
      <c r="S850" s="20"/>
      <c r="T850" s="20"/>
      <c r="U850" s="20"/>
      <c r="V850" s="20"/>
      <c r="W850" s="20"/>
      <c r="X850" s="20"/>
      <c r="Y850" s="20"/>
    </row>
    <row r="851">
      <c r="A851" s="19"/>
      <c r="B851" s="19"/>
      <c r="C851" s="19"/>
      <c r="D851" s="19"/>
      <c r="E851" s="19"/>
      <c r="F851" s="20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20"/>
      <c r="S851" s="20"/>
      <c r="T851" s="20"/>
      <c r="U851" s="20"/>
      <c r="V851" s="20"/>
      <c r="W851" s="20"/>
      <c r="X851" s="20"/>
      <c r="Y851" s="20"/>
    </row>
    <row r="852">
      <c r="A852" s="19"/>
      <c r="B852" s="19"/>
      <c r="C852" s="19"/>
      <c r="D852" s="19"/>
      <c r="E852" s="19"/>
      <c r="F852" s="20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20"/>
      <c r="S852" s="20"/>
      <c r="T852" s="20"/>
      <c r="U852" s="20"/>
      <c r="V852" s="20"/>
      <c r="W852" s="20"/>
      <c r="X852" s="20"/>
      <c r="Y852" s="20"/>
    </row>
    <row r="853">
      <c r="A853" s="19"/>
      <c r="B853" s="19"/>
      <c r="C853" s="19"/>
      <c r="D853" s="19"/>
      <c r="E853" s="19"/>
      <c r="F853" s="20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20"/>
      <c r="S853" s="20"/>
      <c r="T853" s="20"/>
      <c r="U853" s="20"/>
      <c r="V853" s="20"/>
      <c r="W853" s="20"/>
      <c r="X853" s="20"/>
      <c r="Y853" s="20"/>
    </row>
    <row r="854">
      <c r="A854" s="19"/>
      <c r="B854" s="19"/>
      <c r="C854" s="19"/>
      <c r="D854" s="19"/>
      <c r="E854" s="19"/>
      <c r="F854" s="20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20"/>
      <c r="S854" s="20"/>
      <c r="T854" s="20"/>
      <c r="U854" s="20"/>
      <c r="V854" s="20"/>
      <c r="W854" s="20"/>
      <c r="X854" s="20"/>
      <c r="Y854" s="20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20"/>
      <c r="S855" s="20"/>
      <c r="T855" s="20"/>
      <c r="U855" s="20"/>
      <c r="V855" s="20"/>
      <c r="W855" s="20"/>
      <c r="X855" s="20"/>
      <c r="Y855" s="20"/>
    </row>
    <row r="856">
      <c r="A856" s="19"/>
      <c r="B856" s="19"/>
      <c r="C856" s="19"/>
      <c r="D856" s="19"/>
      <c r="E856" s="19"/>
      <c r="F856" s="20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20"/>
      <c r="S856" s="20"/>
      <c r="T856" s="20"/>
      <c r="U856" s="20"/>
      <c r="V856" s="20"/>
      <c r="W856" s="20"/>
      <c r="X856" s="20"/>
      <c r="Y856" s="20"/>
    </row>
    <row r="857">
      <c r="A857" s="19"/>
      <c r="B857" s="19"/>
      <c r="C857" s="19"/>
      <c r="D857" s="19"/>
      <c r="E857" s="19"/>
      <c r="F857" s="20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20"/>
      <c r="S857" s="20"/>
      <c r="T857" s="20"/>
      <c r="U857" s="20"/>
      <c r="V857" s="20"/>
      <c r="W857" s="20"/>
      <c r="X857" s="20"/>
      <c r="Y857" s="20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20"/>
      <c r="S858" s="20"/>
      <c r="T858" s="20"/>
      <c r="U858" s="20"/>
      <c r="V858" s="20"/>
      <c r="W858" s="20"/>
      <c r="X858" s="20"/>
      <c r="Y858" s="20"/>
    </row>
    <row r="859">
      <c r="A859" s="19"/>
      <c r="B859" s="19"/>
      <c r="C859" s="19"/>
      <c r="D859" s="19"/>
      <c r="E859" s="19"/>
      <c r="F859" s="20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20"/>
      <c r="S859" s="20"/>
      <c r="T859" s="20"/>
      <c r="U859" s="20"/>
      <c r="V859" s="20"/>
      <c r="W859" s="20"/>
      <c r="X859" s="20"/>
      <c r="Y859" s="20"/>
    </row>
    <row r="860">
      <c r="A860" s="19"/>
      <c r="B860" s="19"/>
      <c r="C860" s="19"/>
      <c r="D860" s="19"/>
      <c r="E860" s="19"/>
      <c r="F860" s="20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20"/>
      <c r="S860" s="20"/>
      <c r="T860" s="20"/>
      <c r="U860" s="20"/>
      <c r="V860" s="20"/>
      <c r="W860" s="20"/>
      <c r="X860" s="20"/>
      <c r="Y860" s="20"/>
    </row>
    <row r="861">
      <c r="A861" s="19"/>
      <c r="B861" s="19"/>
      <c r="C861" s="19"/>
      <c r="D861" s="19"/>
      <c r="E861" s="19"/>
      <c r="F861" s="20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20"/>
      <c r="S861" s="20"/>
      <c r="T861" s="20"/>
      <c r="U861" s="20"/>
      <c r="V861" s="20"/>
      <c r="W861" s="20"/>
      <c r="X861" s="20"/>
      <c r="Y861" s="20"/>
    </row>
    <row r="862">
      <c r="A862" s="19"/>
      <c r="B862" s="19"/>
      <c r="C862" s="19"/>
      <c r="D862" s="19"/>
      <c r="E862" s="19"/>
      <c r="F862" s="20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20"/>
      <c r="S862" s="20"/>
      <c r="T862" s="20"/>
      <c r="U862" s="20"/>
      <c r="V862" s="20"/>
      <c r="W862" s="20"/>
      <c r="X862" s="20"/>
      <c r="Y862" s="20"/>
    </row>
    <row r="863">
      <c r="A863" s="19"/>
      <c r="B863" s="19"/>
      <c r="C863" s="19"/>
      <c r="D863" s="19"/>
      <c r="E863" s="19"/>
      <c r="F863" s="20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20"/>
      <c r="S863" s="20"/>
      <c r="T863" s="20"/>
      <c r="U863" s="20"/>
      <c r="V863" s="20"/>
      <c r="W863" s="20"/>
      <c r="X863" s="20"/>
      <c r="Y863" s="20"/>
    </row>
    <row r="864">
      <c r="A864" s="19"/>
      <c r="B864" s="19"/>
      <c r="C864" s="19"/>
      <c r="D864" s="19"/>
      <c r="E864" s="19"/>
      <c r="F864" s="20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20"/>
      <c r="S864" s="20"/>
      <c r="T864" s="20"/>
      <c r="U864" s="20"/>
      <c r="V864" s="20"/>
      <c r="W864" s="20"/>
      <c r="X864" s="20"/>
      <c r="Y864" s="20"/>
    </row>
    <row r="865">
      <c r="A865" s="19"/>
      <c r="B865" s="19"/>
      <c r="C865" s="19"/>
      <c r="D865" s="19"/>
      <c r="E865" s="19"/>
      <c r="F865" s="20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20"/>
      <c r="S865" s="20"/>
      <c r="T865" s="20"/>
      <c r="U865" s="20"/>
      <c r="V865" s="20"/>
      <c r="W865" s="20"/>
      <c r="X865" s="20"/>
      <c r="Y865" s="20"/>
    </row>
    <row r="866">
      <c r="A866" s="19"/>
      <c r="B866" s="19"/>
      <c r="C866" s="19"/>
      <c r="D866" s="19"/>
      <c r="E866" s="19"/>
      <c r="F866" s="20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20"/>
      <c r="S866" s="20"/>
      <c r="T866" s="20"/>
      <c r="U866" s="20"/>
      <c r="V866" s="20"/>
      <c r="W866" s="20"/>
      <c r="X866" s="20"/>
      <c r="Y866" s="20"/>
    </row>
    <row r="867">
      <c r="A867" s="19"/>
      <c r="B867" s="19"/>
      <c r="C867" s="19"/>
      <c r="D867" s="19"/>
      <c r="E867" s="19"/>
      <c r="F867" s="20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20"/>
      <c r="S867" s="20"/>
      <c r="T867" s="20"/>
      <c r="U867" s="20"/>
      <c r="V867" s="20"/>
      <c r="W867" s="20"/>
      <c r="X867" s="20"/>
      <c r="Y867" s="20"/>
    </row>
    <row r="868">
      <c r="A868" s="19"/>
      <c r="B868" s="19"/>
      <c r="C868" s="19"/>
      <c r="D868" s="19"/>
      <c r="E868" s="19"/>
      <c r="F868" s="20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20"/>
      <c r="S868" s="20"/>
      <c r="T868" s="20"/>
      <c r="U868" s="20"/>
      <c r="V868" s="20"/>
      <c r="W868" s="20"/>
      <c r="X868" s="20"/>
      <c r="Y868" s="20"/>
    </row>
    <row r="869">
      <c r="A869" s="19"/>
      <c r="B869" s="19"/>
      <c r="C869" s="19"/>
      <c r="D869" s="19"/>
      <c r="E869" s="19"/>
      <c r="F869" s="20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20"/>
      <c r="S869" s="20"/>
      <c r="T869" s="20"/>
      <c r="U869" s="20"/>
      <c r="V869" s="20"/>
      <c r="W869" s="20"/>
      <c r="X869" s="20"/>
      <c r="Y869" s="20"/>
    </row>
    <row r="870">
      <c r="A870" s="19"/>
      <c r="B870" s="19"/>
      <c r="C870" s="19"/>
      <c r="D870" s="19"/>
      <c r="E870" s="19"/>
      <c r="F870" s="20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20"/>
      <c r="S870" s="20"/>
      <c r="T870" s="20"/>
      <c r="U870" s="20"/>
      <c r="V870" s="20"/>
      <c r="W870" s="20"/>
      <c r="X870" s="20"/>
      <c r="Y870" s="20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20"/>
      <c r="S871" s="20"/>
      <c r="T871" s="20"/>
      <c r="U871" s="20"/>
      <c r="V871" s="20"/>
      <c r="W871" s="20"/>
      <c r="X871" s="20"/>
      <c r="Y871" s="20"/>
    </row>
    <row r="872">
      <c r="A872" s="19"/>
      <c r="B872" s="19"/>
      <c r="C872" s="19"/>
      <c r="D872" s="19"/>
      <c r="E872" s="19"/>
      <c r="F872" s="20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20"/>
      <c r="S872" s="20"/>
      <c r="T872" s="20"/>
      <c r="U872" s="20"/>
      <c r="V872" s="20"/>
      <c r="W872" s="20"/>
      <c r="X872" s="20"/>
      <c r="Y872" s="20"/>
    </row>
    <row r="873">
      <c r="A873" s="19"/>
      <c r="B873" s="19"/>
      <c r="C873" s="19"/>
      <c r="D873" s="19"/>
      <c r="E873" s="19"/>
      <c r="F873" s="20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20"/>
      <c r="S873" s="20"/>
      <c r="T873" s="20"/>
      <c r="U873" s="20"/>
      <c r="V873" s="20"/>
      <c r="W873" s="20"/>
      <c r="X873" s="20"/>
      <c r="Y873" s="20"/>
    </row>
    <row r="874">
      <c r="A874" s="19"/>
      <c r="B874" s="19"/>
      <c r="C874" s="19"/>
      <c r="D874" s="19"/>
      <c r="E874" s="19"/>
      <c r="F874" s="20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20"/>
      <c r="S874" s="20"/>
      <c r="T874" s="20"/>
      <c r="U874" s="20"/>
      <c r="V874" s="20"/>
      <c r="W874" s="20"/>
      <c r="X874" s="20"/>
      <c r="Y874" s="20"/>
    </row>
    <row r="875">
      <c r="A875" s="19"/>
      <c r="B875" s="19"/>
      <c r="C875" s="19"/>
      <c r="D875" s="19"/>
      <c r="E875" s="19"/>
      <c r="F875" s="20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20"/>
      <c r="S875" s="20"/>
      <c r="T875" s="20"/>
      <c r="U875" s="20"/>
      <c r="V875" s="20"/>
      <c r="W875" s="20"/>
      <c r="X875" s="20"/>
      <c r="Y875" s="20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20"/>
      <c r="S876" s="20"/>
      <c r="T876" s="20"/>
      <c r="U876" s="20"/>
      <c r="V876" s="20"/>
      <c r="W876" s="20"/>
      <c r="X876" s="20"/>
      <c r="Y876" s="20"/>
    </row>
    <row r="877">
      <c r="A877" s="19"/>
      <c r="B877" s="19"/>
      <c r="C877" s="19"/>
      <c r="D877" s="19"/>
      <c r="E877" s="19"/>
      <c r="F877" s="20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20"/>
      <c r="S877" s="20"/>
      <c r="T877" s="20"/>
      <c r="U877" s="20"/>
      <c r="V877" s="20"/>
      <c r="W877" s="20"/>
      <c r="X877" s="20"/>
      <c r="Y877" s="20"/>
    </row>
    <row r="878">
      <c r="A878" s="19"/>
      <c r="B878" s="19"/>
      <c r="C878" s="19"/>
      <c r="D878" s="19"/>
      <c r="E878" s="19"/>
      <c r="F878" s="20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20"/>
      <c r="S878" s="20"/>
      <c r="T878" s="20"/>
      <c r="U878" s="20"/>
      <c r="V878" s="20"/>
      <c r="W878" s="20"/>
      <c r="X878" s="20"/>
      <c r="Y878" s="20"/>
    </row>
    <row r="879">
      <c r="A879" s="19"/>
      <c r="B879" s="19"/>
      <c r="C879" s="19"/>
      <c r="D879" s="19"/>
      <c r="E879" s="19"/>
      <c r="F879" s="20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20"/>
      <c r="S879" s="20"/>
      <c r="T879" s="20"/>
      <c r="U879" s="20"/>
      <c r="V879" s="20"/>
      <c r="W879" s="20"/>
      <c r="X879" s="20"/>
      <c r="Y879" s="20"/>
    </row>
    <row r="880">
      <c r="A880" s="19"/>
      <c r="B880" s="19"/>
      <c r="C880" s="19"/>
      <c r="D880" s="19"/>
      <c r="E880" s="19"/>
      <c r="F880" s="20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20"/>
      <c r="S880" s="20"/>
      <c r="T880" s="20"/>
      <c r="U880" s="20"/>
      <c r="V880" s="20"/>
      <c r="W880" s="20"/>
      <c r="X880" s="20"/>
      <c r="Y880" s="20"/>
    </row>
    <row r="881">
      <c r="A881" s="19"/>
      <c r="B881" s="19"/>
      <c r="C881" s="19"/>
      <c r="D881" s="19"/>
      <c r="E881" s="19"/>
      <c r="F881" s="20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20"/>
      <c r="S881" s="20"/>
      <c r="T881" s="20"/>
      <c r="U881" s="20"/>
      <c r="V881" s="20"/>
      <c r="W881" s="20"/>
      <c r="X881" s="20"/>
      <c r="Y881" s="20"/>
    </row>
    <row r="882">
      <c r="A882" s="19"/>
      <c r="B882" s="19"/>
      <c r="C882" s="19"/>
      <c r="D882" s="19"/>
      <c r="E882" s="19"/>
      <c r="F882" s="20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20"/>
      <c r="S882" s="20"/>
      <c r="T882" s="20"/>
      <c r="U882" s="20"/>
      <c r="V882" s="20"/>
      <c r="W882" s="20"/>
      <c r="X882" s="20"/>
      <c r="Y882" s="20"/>
    </row>
    <row r="883">
      <c r="A883" s="19"/>
      <c r="B883" s="19"/>
      <c r="C883" s="19"/>
      <c r="D883" s="19"/>
      <c r="E883" s="19"/>
      <c r="F883" s="20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20"/>
      <c r="S883" s="20"/>
      <c r="T883" s="20"/>
      <c r="U883" s="20"/>
      <c r="V883" s="20"/>
      <c r="W883" s="20"/>
      <c r="X883" s="20"/>
      <c r="Y883" s="20"/>
    </row>
    <row r="884">
      <c r="A884" s="19"/>
      <c r="B884" s="19"/>
      <c r="C884" s="19"/>
      <c r="D884" s="19"/>
      <c r="E884" s="19"/>
      <c r="F884" s="20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20"/>
      <c r="S884" s="20"/>
      <c r="T884" s="20"/>
      <c r="U884" s="20"/>
      <c r="V884" s="20"/>
      <c r="W884" s="20"/>
      <c r="X884" s="20"/>
      <c r="Y884" s="20"/>
    </row>
    <row r="885">
      <c r="A885" s="19"/>
      <c r="B885" s="19"/>
      <c r="C885" s="19"/>
      <c r="D885" s="19"/>
      <c r="E885" s="19"/>
      <c r="F885" s="20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20"/>
      <c r="S885" s="20"/>
      <c r="T885" s="20"/>
      <c r="U885" s="20"/>
      <c r="V885" s="20"/>
      <c r="W885" s="20"/>
      <c r="X885" s="20"/>
      <c r="Y885" s="20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20"/>
      <c r="S886" s="20"/>
      <c r="T886" s="20"/>
      <c r="U886" s="20"/>
      <c r="V886" s="20"/>
      <c r="W886" s="20"/>
      <c r="X886" s="20"/>
      <c r="Y886" s="20"/>
    </row>
    <row r="887">
      <c r="A887" s="19"/>
      <c r="B887" s="19"/>
      <c r="C887" s="19"/>
      <c r="D887" s="19"/>
      <c r="E887" s="19"/>
      <c r="F887" s="20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20"/>
      <c r="S887" s="20"/>
      <c r="T887" s="20"/>
      <c r="U887" s="20"/>
      <c r="V887" s="20"/>
      <c r="W887" s="20"/>
      <c r="X887" s="20"/>
      <c r="Y887" s="20"/>
    </row>
    <row r="888">
      <c r="A888" s="19"/>
      <c r="B888" s="19"/>
      <c r="C888" s="19"/>
      <c r="D888" s="19"/>
      <c r="E888" s="19"/>
      <c r="F888" s="20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20"/>
      <c r="S888" s="20"/>
      <c r="T888" s="20"/>
      <c r="U888" s="20"/>
      <c r="V888" s="20"/>
      <c r="W888" s="20"/>
      <c r="X888" s="20"/>
      <c r="Y888" s="20"/>
    </row>
    <row r="889">
      <c r="A889" s="19"/>
      <c r="B889" s="19"/>
      <c r="C889" s="19"/>
      <c r="D889" s="19"/>
      <c r="E889" s="19"/>
      <c r="F889" s="20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20"/>
      <c r="S889" s="20"/>
      <c r="T889" s="20"/>
      <c r="U889" s="20"/>
      <c r="V889" s="20"/>
      <c r="W889" s="20"/>
      <c r="X889" s="20"/>
      <c r="Y889" s="20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20"/>
      <c r="S890" s="20"/>
      <c r="T890" s="20"/>
      <c r="U890" s="20"/>
      <c r="V890" s="20"/>
      <c r="W890" s="20"/>
      <c r="X890" s="20"/>
      <c r="Y890" s="20"/>
    </row>
    <row r="891">
      <c r="A891" s="19"/>
      <c r="B891" s="19"/>
      <c r="C891" s="19"/>
      <c r="D891" s="19"/>
      <c r="E891" s="19"/>
      <c r="F891" s="20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20"/>
      <c r="S891" s="20"/>
      <c r="T891" s="20"/>
      <c r="U891" s="20"/>
      <c r="V891" s="20"/>
      <c r="W891" s="20"/>
      <c r="X891" s="20"/>
      <c r="Y891" s="20"/>
    </row>
    <row r="892">
      <c r="A892" s="19"/>
      <c r="B892" s="19"/>
      <c r="C892" s="19"/>
      <c r="D892" s="19"/>
      <c r="E892" s="19"/>
      <c r="F892" s="20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20"/>
      <c r="S892" s="20"/>
      <c r="T892" s="20"/>
      <c r="U892" s="20"/>
      <c r="V892" s="20"/>
      <c r="W892" s="20"/>
      <c r="X892" s="20"/>
      <c r="Y892" s="20"/>
    </row>
    <row r="893">
      <c r="A893" s="19"/>
      <c r="B893" s="19"/>
      <c r="C893" s="19"/>
      <c r="D893" s="19"/>
      <c r="E893" s="19"/>
      <c r="F893" s="20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20"/>
      <c r="S893" s="20"/>
      <c r="T893" s="20"/>
      <c r="U893" s="20"/>
      <c r="V893" s="20"/>
      <c r="W893" s="20"/>
      <c r="X893" s="20"/>
      <c r="Y893" s="20"/>
    </row>
    <row r="894">
      <c r="A894" s="19"/>
      <c r="B894" s="19"/>
      <c r="C894" s="19"/>
      <c r="D894" s="19"/>
      <c r="E894" s="19"/>
      <c r="F894" s="20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20"/>
      <c r="S894" s="20"/>
      <c r="T894" s="20"/>
      <c r="U894" s="20"/>
      <c r="V894" s="20"/>
      <c r="W894" s="20"/>
      <c r="X894" s="20"/>
      <c r="Y894" s="20"/>
    </row>
    <row r="895">
      <c r="A895" s="19"/>
      <c r="B895" s="19"/>
      <c r="C895" s="19"/>
      <c r="D895" s="19"/>
      <c r="E895" s="19"/>
      <c r="F895" s="20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20"/>
      <c r="S895" s="20"/>
      <c r="T895" s="20"/>
      <c r="U895" s="20"/>
      <c r="V895" s="20"/>
      <c r="W895" s="20"/>
      <c r="X895" s="20"/>
      <c r="Y895" s="20"/>
    </row>
    <row r="896">
      <c r="A896" s="19"/>
      <c r="B896" s="19"/>
      <c r="C896" s="19"/>
      <c r="D896" s="19"/>
      <c r="E896" s="19"/>
      <c r="F896" s="20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20"/>
      <c r="S896" s="20"/>
      <c r="T896" s="20"/>
      <c r="U896" s="20"/>
      <c r="V896" s="20"/>
      <c r="W896" s="20"/>
      <c r="X896" s="20"/>
      <c r="Y896" s="20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20"/>
      <c r="S897" s="20"/>
      <c r="T897" s="20"/>
      <c r="U897" s="20"/>
      <c r="V897" s="20"/>
      <c r="W897" s="20"/>
      <c r="X897" s="20"/>
      <c r="Y897" s="20"/>
    </row>
    <row r="898">
      <c r="A898" s="19"/>
      <c r="B898" s="19"/>
      <c r="C898" s="19"/>
      <c r="D898" s="19"/>
      <c r="E898" s="19"/>
      <c r="F898" s="20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20"/>
      <c r="S898" s="20"/>
      <c r="T898" s="20"/>
      <c r="U898" s="20"/>
      <c r="V898" s="20"/>
      <c r="W898" s="20"/>
      <c r="X898" s="20"/>
      <c r="Y898" s="20"/>
    </row>
    <row r="899">
      <c r="A899" s="19"/>
      <c r="B899" s="19"/>
      <c r="C899" s="19"/>
      <c r="D899" s="19"/>
      <c r="E899" s="19"/>
      <c r="F899" s="20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20"/>
      <c r="S899" s="20"/>
      <c r="T899" s="20"/>
      <c r="U899" s="20"/>
      <c r="V899" s="20"/>
      <c r="W899" s="20"/>
      <c r="X899" s="20"/>
      <c r="Y899" s="20"/>
    </row>
    <row r="900">
      <c r="A900" s="19"/>
      <c r="B900" s="19"/>
      <c r="C900" s="19"/>
      <c r="D900" s="19"/>
      <c r="E900" s="19"/>
      <c r="F900" s="20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20"/>
      <c r="S900" s="20"/>
      <c r="T900" s="20"/>
      <c r="U900" s="20"/>
      <c r="V900" s="20"/>
      <c r="W900" s="20"/>
      <c r="X900" s="20"/>
      <c r="Y900" s="20"/>
    </row>
    <row r="901">
      <c r="A901" s="19"/>
      <c r="B901" s="19"/>
      <c r="C901" s="19"/>
      <c r="D901" s="19"/>
      <c r="E901" s="19"/>
      <c r="F901" s="20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20"/>
      <c r="S901" s="20"/>
      <c r="T901" s="20"/>
      <c r="U901" s="20"/>
      <c r="V901" s="20"/>
      <c r="W901" s="20"/>
      <c r="X901" s="20"/>
      <c r="Y901" s="20"/>
    </row>
    <row r="902">
      <c r="A902" s="19"/>
      <c r="B902" s="19"/>
      <c r="C902" s="19"/>
      <c r="D902" s="19"/>
      <c r="E902" s="19"/>
      <c r="F902" s="20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20"/>
      <c r="S902" s="20"/>
      <c r="T902" s="20"/>
      <c r="U902" s="20"/>
      <c r="V902" s="20"/>
      <c r="W902" s="20"/>
      <c r="X902" s="20"/>
      <c r="Y902" s="20"/>
    </row>
    <row r="903">
      <c r="A903" s="19"/>
      <c r="B903" s="19"/>
      <c r="C903" s="19"/>
      <c r="D903" s="19"/>
      <c r="E903" s="19"/>
      <c r="F903" s="20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20"/>
      <c r="S903" s="20"/>
      <c r="T903" s="20"/>
      <c r="U903" s="20"/>
      <c r="V903" s="20"/>
      <c r="W903" s="20"/>
      <c r="X903" s="20"/>
      <c r="Y903" s="20"/>
    </row>
    <row r="904">
      <c r="A904" s="19"/>
      <c r="B904" s="19"/>
      <c r="C904" s="19"/>
      <c r="D904" s="19"/>
      <c r="E904" s="19"/>
      <c r="F904" s="20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20"/>
      <c r="S904" s="20"/>
      <c r="T904" s="20"/>
      <c r="U904" s="20"/>
      <c r="V904" s="20"/>
      <c r="W904" s="20"/>
      <c r="X904" s="20"/>
      <c r="Y904" s="20"/>
    </row>
    <row r="905">
      <c r="A905" s="19"/>
      <c r="B905" s="19"/>
      <c r="C905" s="19"/>
      <c r="D905" s="19"/>
      <c r="E905" s="19"/>
      <c r="F905" s="20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20"/>
      <c r="S905" s="20"/>
      <c r="T905" s="20"/>
      <c r="U905" s="20"/>
      <c r="V905" s="20"/>
      <c r="W905" s="20"/>
      <c r="X905" s="20"/>
      <c r="Y905" s="20"/>
    </row>
    <row r="906">
      <c r="A906" s="19"/>
      <c r="B906" s="19"/>
      <c r="C906" s="19"/>
      <c r="D906" s="19"/>
      <c r="E906" s="19"/>
      <c r="F906" s="20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20"/>
      <c r="S906" s="20"/>
      <c r="T906" s="20"/>
      <c r="U906" s="20"/>
      <c r="V906" s="20"/>
      <c r="W906" s="20"/>
      <c r="X906" s="20"/>
      <c r="Y906" s="20"/>
    </row>
    <row r="907">
      <c r="A907" s="19"/>
      <c r="B907" s="19"/>
      <c r="C907" s="19"/>
      <c r="D907" s="19"/>
      <c r="E907" s="19"/>
      <c r="F907" s="20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20"/>
      <c r="S907" s="20"/>
      <c r="T907" s="20"/>
      <c r="U907" s="20"/>
      <c r="V907" s="20"/>
      <c r="W907" s="20"/>
      <c r="X907" s="20"/>
      <c r="Y907" s="20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20"/>
      <c r="S908" s="20"/>
      <c r="T908" s="20"/>
      <c r="U908" s="20"/>
      <c r="V908" s="20"/>
      <c r="W908" s="20"/>
      <c r="X908" s="20"/>
      <c r="Y908" s="20"/>
    </row>
    <row r="909">
      <c r="A909" s="19"/>
      <c r="B909" s="19"/>
      <c r="C909" s="19"/>
      <c r="D909" s="19"/>
      <c r="E909" s="19"/>
      <c r="F909" s="20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20"/>
      <c r="S909" s="20"/>
      <c r="T909" s="20"/>
      <c r="U909" s="20"/>
      <c r="V909" s="20"/>
      <c r="W909" s="20"/>
      <c r="X909" s="20"/>
      <c r="Y909" s="20"/>
    </row>
    <row r="910">
      <c r="A910" s="19"/>
      <c r="B910" s="19"/>
      <c r="C910" s="19"/>
      <c r="D910" s="19"/>
      <c r="E910" s="19"/>
      <c r="F910" s="20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20"/>
      <c r="S910" s="20"/>
      <c r="T910" s="20"/>
      <c r="U910" s="20"/>
      <c r="V910" s="20"/>
      <c r="W910" s="20"/>
      <c r="X910" s="20"/>
      <c r="Y910" s="20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20"/>
      <c r="S911" s="20"/>
      <c r="T911" s="20"/>
      <c r="U911" s="20"/>
      <c r="V911" s="20"/>
      <c r="W911" s="20"/>
      <c r="X911" s="20"/>
      <c r="Y911" s="20"/>
    </row>
    <row r="912">
      <c r="A912" s="19"/>
      <c r="B912" s="19"/>
      <c r="C912" s="19"/>
      <c r="D912" s="19"/>
      <c r="E912" s="19"/>
      <c r="F912" s="20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20"/>
      <c r="S912" s="20"/>
      <c r="T912" s="20"/>
      <c r="U912" s="20"/>
      <c r="V912" s="20"/>
      <c r="W912" s="20"/>
      <c r="X912" s="20"/>
      <c r="Y912" s="20"/>
    </row>
    <row r="913">
      <c r="A913" s="19"/>
      <c r="B913" s="19"/>
      <c r="C913" s="19"/>
      <c r="D913" s="19"/>
      <c r="E913" s="19"/>
      <c r="F913" s="20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20"/>
      <c r="S913" s="20"/>
      <c r="T913" s="20"/>
      <c r="U913" s="20"/>
      <c r="V913" s="20"/>
      <c r="W913" s="20"/>
      <c r="X913" s="20"/>
      <c r="Y913" s="20"/>
    </row>
    <row r="914">
      <c r="A914" s="19"/>
      <c r="B914" s="19"/>
      <c r="C914" s="19"/>
      <c r="D914" s="19"/>
      <c r="E914" s="19"/>
      <c r="F914" s="20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20"/>
      <c r="S914" s="20"/>
      <c r="T914" s="20"/>
      <c r="U914" s="20"/>
      <c r="V914" s="20"/>
      <c r="W914" s="20"/>
      <c r="X914" s="20"/>
      <c r="Y914" s="20"/>
    </row>
    <row r="915">
      <c r="A915" s="19"/>
      <c r="B915" s="19"/>
      <c r="C915" s="19"/>
      <c r="D915" s="19"/>
      <c r="E915" s="19"/>
      <c r="F915" s="20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20"/>
      <c r="S915" s="20"/>
      <c r="T915" s="20"/>
      <c r="U915" s="20"/>
      <c r="V915" s="20"/>
      <c r="W915" s="20"/>
      <c r="X915" s="20"/>
      <c r="Y915" s="20"/>
    </row>
    <row r="916">
      <c r="A916" s="19"/>
      <c r="B916" s="19"/>
      <c r="C916" s="19"/>
      <c r="D916" s="19"/>
      <c r="E916" s="19"/>
      <c r="F916" s="20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20"/>
      <c r="S916" s="20"/>
      <c r="T916" s="20"/>
      <c r="U916" s="20"/>
      <c r="V916" s="20"/>
      <c r="W916" s="20"/>
      <c r="X916" s="20"/>
      <c r="Y916" s="20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20"/>
      <c r="S917" s="20"/>
      <c r="T917" s="20"/>
      <c r="U917" s="20"/>
      <c r="V917" s="20"/>
      <c r="W917" s="20"/>
      <c r="X917" s="20"/>
      <c r="Y917" s="20"/>
    </row>
    <row r="918">
      <c r="A918" s="19"/>
      <c r="B918" s="19"/>
      <c r="C918" s="19"/>
      <c r="D918" s="19"/>
      <c r="E918" s="19"/>
      <c r="F918" s="20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20"/>
      <c r="S918" s="20"/>
      <c r="T918" s="20"/>
      <c r="U918" s="20"/>
      <c r="V918" s="20"/>
      <c r="W918" s="20"/>
      <c r="X918" s="20"/>
      <c r="Y918" s="20"/>
    </row>
    <row r="919">
      <c r="A919" s="19"/>
      <c r="B919" s="19"/>
      <c r="C919" s="19"/>
      <c r="D919" s="19"/>
      <c r="E919" s="19"/>
      <c r="F919" s="20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20"/>
      <c r="S919" s="20"/>
      <c r="T919" s="20"/>
      <c r="U919" s="20"/>
      <c r="V919" s="20"/>
      <c r="W919" s="20"/>
      <c r="X919" s="20"/>
      <c r="Y919" s="20"/>
    </row>
    <row r="920">
      <c r="A920" s="19"/>
      <c r="B920" s="19"/>
      <c r="C920" s="19"/>
      <c r="D920" s="19"/>
      <c r="E920" s="19"/>
      <c r="F920" s="20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20"/>
      <c r="S920" s="20"/>
      <c r="T920" s="20"/>
      <c r="U920" s="20"/>
      <c r="V920" s="20"/>
      <c r="W920" s="20"/>
      <c r="X920" s="20"/>
      <c r="Y920" s="20"/>
    </row>
    <row r="921">
      <c r="A921" s="19"/>
      <c r="B921" s="19"/>
      <c r="C921" s="19"/>
      <c r="D921" s="19"/>
      <c r="E921" s="19"/>
      <c r="F921" s="20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20"/>
      <c r="S921" s="20"/>
      <c r="T921" s="20"/>
      <c r="U921" s="20"/>
      <c r="V921" s="20"/>
      <c r="W921" s="20"/>
      <c r="X921" s="20"/>
      <c r="Y921" s="20"/>
    </row>
    <row r="922">
      <c r="A922" s="19"/>
      <c r="B922" s="19"/>
      <c r="C922" s="19"/>
      <c r="D922" s="19"/>
      <c r="E922" s="19"/>
      <c r="F922" s="20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20"/>
      <c r="S922" s="20"/>
      <c r="T922" s="20"/>
      <c r="U922" s="20"/>
      <c r="V922" s="20"/>
      <c r="W922" s="20"/>
      <c r="X922" s="20"/>
      <c r="Y922" s="20"/>
    </row>
    <row r="923">
      <c r="A923" s="19"/>
      <c r="B923" s="19"/>
      <c r="C923" s="19"/>
      <c r="D923" s="19"/>
      <c r="E923" s="19"/>
      <c r="F923" s="20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20"/>
      <c r="S923" s="20"/>
      <c r="T923" s="20"/>
      <c r="U923" s="20"/>
      <c r="V923" s="20"/>
      <c r="W923" s="20"/>
      <c r="X923" s="20"/>
      <c r="Y923" s="20"/>
    </row>
    <row r="924">
      <c r="A924" s="19"/>
      <c r="B924" s="19"/>
      <c r="C924" s="19"/>
      <c r="D924" s="19"/>
      <c r="E924" s="19"/>
      <c r="F924" s="20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20"/>
      <c r="S924" s="20"/>
      <c r="T924" s="20"/>
      <c r="U924" s="20"/>
      <c r="V924" s="20"/>
      <c r="W924" s="20"/>
      <c r="X924" s="20"/>
      <c r="Y924" s="20"/>
    </row>
    <row r="925">
      <c r="A925" s="19"/>
      <c r="B925" s="19"/>
      <c r="C925" s="19"/>
      <c r="D925" s="19"/>
      <c r="E925" s="19"/>
      <c r="F925" s="20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20"/>
      <c r="S925" s="20"/>
      <c r="T925" s="20"/>
      <c r="U925" s="20"/>
      <c r="V925" s="20"/>
      <c r="W925" s="20"/>
      <c r="X925" s="20"/>
      <c r="Y925" s="20"/>
    </row>
    <row r="926">
      <c r="A926" s="19"/>
      <c r="B926" s="19"/>
      <c r="C926" s="19"/>
      <c r="D926" s="19"/>
      <c r="E926" s="19"/>
      <c r="F926" s="20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20"/>
      <c r="S926" s="20"/>
      <c r="T926" s="20"/>
      <c r="U926" s="20"/>
      <c r="V926" s="20"/>
      <c r="W926" s="20"/>
      <c r="X926" s="20"/>
      <c r="Y926" s="20"/>
    </row>
    <row r="927">
      <c r="A927" s="19"/>
      <c r="B927" s="19"/>
      <c r="C927" s="19"/>
      <c r="D927" s="19"/>
      <c r="E927" s="19"/>
      <c r="F927" s="20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20"/>
      <c r="S927" s="20"/>
      <c r="T927" s="20"/>
      <c r="U927" s="20"/>
      <c r="V927" s="20"/>
      <c r="W927" s="20"/>
      <c r="X927" s="20"/>
      <c r="Y927" s="20"/>
    </row>
    <row r="928">
      <c r="A928" s="19"/>
      <c r="B928" s="19"/>
      <c r="C928" s="19"/>
      <c r="D928" s="19"/>
      <c r="E928" s="19"/>
      <c r="F928" s="20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20"/>
      <c r="S928" s="20"/>
      <c r="T928" s="20"/>
      <c r="U928" s="20"/>
      <c r="V928" s="20"/>
      <c r="W928" s="20"/>
      <c r="X928" s="20"/>
      <c r="Y928" s="20"/>
    </row>
    <row r="929">
      <c r="A929" s="19"/>
      <c r="B929" s="19"/>
      <c r="C929" s="19"/>
      <c r="D929" s="19"/>
      <c r="E929" s="19"/>
      <c r="F929" s="20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20"/>
      <c r="S929" s="20"/>
      <c r="T929" s="20"/>
      <c r="U929" s="20"/>
      <c r="V929" s="20"/>
      <c r="W929" s="20"/>
      <c r="X929" s="20"/>
      <c r="Y929" s="20"/>
    </row>
    <row r="930">
      <c r="A930" s="19"/>
      <c r="B930" s="19"/>
      <c r="C930" s="19"/>
      <c r="D930" s="19"/>
      <c r="E930" s="19"/>
      <c r="F930" s="20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20"/>
      <c r="S930" s="20"/>
      <c r="T930" s="20"/>
      <c r="U930" s="20"/>
      <c r="V930" s="20"/>
      <c r="W930" s="20"/>
      <c r="X930" s="20"/>
      <c r="Y930" s="20"/>
    </row>
    <row r="931">
      <c r="A931" s="19"/>
      <c r="B931" s="19"/>
      <c r="C931" s="19"/>
      <c r="D931" s="19"/>
      <c r="E931" s="19"/>
      <c r="F931" s="20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20"/>
      <c r="S931" s="20"/>
      <c r="T931" s="20"/>
      <c r="U931" s="20"/>
      <c r="V931" s="20"/>
      <c r="W931" s="20"/>
      <c r="X931" s="20"/>
      <c r="Y931" s="20"/>
    </row>
    <row r="932">
      <c r="A932" s="19"/>
      <c r="B932" s="19"/>
      <c r="C932" s="19"/>
      <c r="D932" s="19"/>
      <c r="E932" s="19"/>
      <c r="F932" s="20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20"/>
      <c r="S932" s="20"/>
      <c r="T932" s="20"/>
      <c r="U932" s="20"/>
      <c r="V932" s="20"/>
      <c r="W932" s="20"/>
      <c r="X932" s="20"/>
      <c r="Y932" s="20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20"/>
      <c r="S933" s="20"/>
      <c r="T933" s="20"/>
      <c r="U933" s="20"/>
      <c r="V933" s="20"/>
      <c r="W933" s="20"/>
      <c r="X933" s="20"/>
      <c r="Y933" s="20"/>
    </row>
    <row r="934">
      <c r="A934" s="19"/>
      <c r="B934" s="19"/>
      <c r="C934" s="19"/>
      <c r="D934" s="19"/>
      <c r="E934" s="19"/>
      <c r="F934" s="20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20"/>
      <c r="S934" s="20"/>
      <c r="T934" s="20"/>
      <c r="U934" s="20"/>
      <c r="V934" s="20"/>
      <c r="W934" s="20"/>
      <c r="X934" s="20"/>
      <c r="Y934" s="20"/>
    </row>
    <row r="935">
      <c r="A935" s="19"/>
      <c r="B935" s="19"/>
      <c r="C935" s="19"/>
      <c r="D935" s="19"/>
      <c r="E935" s="19"/>
      <c r="F935" s="20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20"/>
      <c r="S935" s="20"/>
      <c r="T935" s="20"/>
      <c r="U935" s="20"/>
      <c r="V935" s="20"/>
      <c r="W935" s="20"/>
      <c r="X935" s="20"/>
      <c r="Y935" s="20"/>
    </row>
    <row r="936">
      <c r="A936" s="19"/>
      <c r="B936" s="19"/>
      <c r="C936" s="19"/>
      <c r="D936" s="19"/>
      <c r="E936" s="19"/>
      <c r="F936" s="20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20"/>
      <c r="S936" s="20"/>
      <c r="T936" s="20"/>
      <c r="U936" s="20"/>
      <c r="V936" s="20"/>
      <c r="W936" s="20"/>
      <c r="X936" s="20"/>
      <c r="Y936" s="20"/>
    </row>
    <row r="937">
      <c r="A937" s="19"/>
      <c r="B937" s="19"/>
      <c r="C937" s="19"/>
      <c r="D937" s="19"/>
      <c r="E937" s="19"/>
      <c r="F937" s="20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20"/>
      <c r="S937" s="20"/>
      <c r="T937" s="20"/>
      <c r="U937" s="20"/>
      <c r="V937" s="20"/>
      <c r="W937" s="20"/>
      <c r="X937" s="20"/>
      <c r="Y937" s="20"/>
    </row>
    <row r="938">
      <c r="A938" s="19"/>
      <c r="B938" s="19"/>
      <c r="C938" s="19"/>
      <c r="D938" s="19"/>
      <c r="E938" s="19"/>
      <c r="F938" s="20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20"/>
      <c r="S938" s="20"/>
      <c r="T938" s="20"/>
      <c r="U938" s="20"/>
      <c r="V938" s="20"/>
      <c r="W938" s="20"/>
      <c r="X938" s="20"/>
      <c r="Y938" s="20"/>
    </row>
    <row r="939">
      <c r="A939" s="19"/>
      <c r="B939" s="19"/>
      <c r="C939" s="19"/>
      <c r="D939" s="19"/>
      <c r="E939" s="19"/>
      <c r="F939" s="20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20"/>
      <c r="S939" s="20"/>
      <c r="T939" s="20"/>
      <c r="U939" s="20"/>
      <c r="V939" s="20"/>
      <c r="W939" s="20"/>
      <c r="X939" s="20"/>
      <c r="Y939" s="20"/>
    </row>
    <row r="940">
      <c r="A940" s="19"/>
      <c r="B940" s="19"/>
      <c r="C940" s="19"/>
      <c r="D940" s="19"/>
      <c r="E940" s="19"/>
      <c r="F940" s="20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20"/>
      <c r="S940" s="20"/>
      <c r="T940" s="20"/>
      <c r="U940" s="20"/>
      <c r="V940" s="20"/>
      <c r="W940" s="20"/>
      <c r="X940" s="20"/>
      <c r="Y940" s="20"/>
    </row>
    <row r="941">
      <c r="A941" s="19"/>
      <c r="B941" s="19"/>
      <c r="C941" s="19"/>
      <c r="D941" s="19"/>
      <c r="E941" s="19"/>
      <c r="F941" s="20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20"/>
      <c r="S941" s="20"/>
      <c r="T941" s="20"/>
      <c r="U941" s="20"/>
      <c r="V941" s="20"/>
      <c r="W941" s="20"/>
      <c r="X941" s="20"/>
      <c r="Y941" s="20"/>
    </row>
    <row r="942">
      <c r="A942" s="19"/>
      <c r="B942" s="19"/>
      <c r="C942" s="19"/>
      <c r="D942" s="19"/>
      <c r="E942" s="19"/>
      <c r="F942" s="20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20"/>
      <c r="S942" s="20"/>
      <c r="T942" s="20"/>
      <c r="U942" s="20"/>
      <c r="V942" s="20"/>
      <c r="W942" s="20"/>
      <c r="X942" s="20"/>
      <c r="Y942" s="20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20"/>
      <c r="S943" s="20"/>
      <c r="T943" s="20"/>
      <c r="U943" s="20"/>
      <c r="V943" s="20"/>
      <c r="W943" s="20"/>
      <c r="X943" s="20"/>
      <c r="Y943" s="20"/>
    </row>
    <row r="944">
      <c r="A944" s="19"/>
      <c r="B944" s="19"/>
      <c r="C944" s="19"/>
      <c r="D944" s="19"/>
      <c r="E944" s="19"/>
      <c r="F944" s="20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20"/>
      <c r="S944" s="20"/>
      <c r="T944" s="20"/>
      <c r="U944" s="20"/>
      <c r="V944" s="20"/>
      <c r="W944" s="20"/>
      <c r="X944" s="20"/>
      <c r="Y944" s="20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20"/>
      <c r="S945" s="20"/>
      <c r="T945" s="20"/>
      <c r="U945" s="20"/>
      <c r="V945" s="20"/>
      <c r="W945" s="20"/>
      <c r="X945" s="20"/>
      <c r="Y945" s="20"/>
    </row>
    <row r="946">
      <c r="A946" s="19"/>
      <c r="B946" s="19"/>
      <c r="C946" s="19"/>
      <c r="D946" s="19"/>
      <c r="E946" s="19"/>
      <c r="F946" s="20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20"/>
      <c r="S946" s="20"/>
      <c r="T946" s="20"/>
      <c r="U946" s="20"/>
      <c r="V946" s="20"/>
      <c r="W946" s="20"/>
      <c r="X946" s="20"/>
      <c r="Y946" s="20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20"/>
      <c r="S947" s="20"/>
      <c r="T947" s="20"/>
      <c r="U947" s="20"/>
      <c r="V947" s="20"/>
      <c r="W947" s="20"/>
      <c r="X947" s="20"/>
      <c r="Y947" s="20"/>
    </row>
    <row r="948">
      <c r="A948" s="19"/>
      <c r="B948" s="19"/>
      <c r="C948" s="19"/>
      <c r="D948" s="19"/>
      <c r="E948" s="19"/>
      <c r="F948" s="20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20"/>
      <c r="S948" s="20"/>
      <c r="T948" s="20"/>
      <c r="U948" s="20"/>
      <c r="V948" s="20"/>
      <c r="W948" s="20"/>
      <c r="X948" s="20"/>
      <c r="Y948" s="20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20"/>
      <c r="S949" s="20"/>
      <c r="T949" s="20"/>
      <c r="U949" s="20"/>
      <c r="V949" s="20"/>
      <c r="W949" s="20"/>
      <c r="X949" s="20"/>
      <c r="Y949" s="20"/>
    </row>
    <row r="950">
      <c r="A950" s="19"/>
      <c r="B950" s="19"/>
      <c r="C950" s="19"/>
      <c r="D950" s="19"/>
      <c r="E950" s="19"/>
      <c r="F950" s="20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20"/>
      <c r="S950" s="20"/>
      <c r="T950" s="20"/>
      <c r="U950" s="20"/>
      <c r="V950" s="20"/>
      <c r="W950" s="20"/>
      <c r="X950" s="20"/>
      <c r="Y950" s="20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20"/>
      <c r="S951" s="20"/>
      <c r="T951" s="20"/>
      <c r="U951" s="20"/>
      <c r="V951" s="20"/>
      <c r="W951" s="20"/>
      <c r="X951" s="20"/>
      <c r="Y951" s="20"/>
    </row>
    <row r="952">
      <c r="A952" s="19"/>
      <c r="B952" s="19"/>
      <c r="C952" s="19"/>
      <c r="D952" s="19"/>
      <c r="E952" s="19"/>
      <c r="F952" s="20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20"/>
      <c r="S952" s="20"/>
      <c r="T952" s="20"/>
      <c r="U952" s="20"/>
      <c r="V952" s="20"/>
      <c r="W952" s="20"/>
      <c r="X952" s="20"/>
      <c r="Y952" s="20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20"/>
      <c r="S953" s="20"/>
      <c r="T953" s="20"/>
      <c r="U953" s="20"/>
      <c r="V953" s="20"/>
      <c r="W953" s="20"/>
      <c r="X953" s="20"/>
      <c r="Y953" s="20"/>
    </row>
    <row r="954">
      <c r="A954" s="19"/>
      <c r="B954" s="19"/>
      <c r="C954" s="19"/>
      <c r="D954" s="19"/>
      <c r="E954" s="19"/>
      <c r="F954" s="20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20"/>
      <c r="S954" s="20"/>
      <c r="T954" s="20"/>
      <c r="U954" s="20"/>
      <c r="V954" s="20"/>
      <c r="W954" s="20"/>
      <c r="X954" s="20"/>
      <c r="Y954" s="20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20"/>
      <c r="S955" s="20"/>
      <c r="T955" s="20"/>
      <c r="U955" s="20"/>
      <c r="V955" s="20"/>
      <c r="W955" s="20"/>
      <c r="X955" s="20"/>
      <c r="Y955" s="20"/>
    </row>
    <row r="956">
      <c r="A956" s="19"/>
      <c r="B956" s="19"/>
      <c r="C956" s="19"/>
      <c r="D956" s="19"/>
      <c r="E956" s="19"/>
      <c r="F956" s="20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20"/>
      <c r="S956" s="20"/>
      <c r="T956" s="20"/>
      <c r="U956" s="20"/>
      <c r="V956" s="20"/>
      <c r="W956" s="20"/>
      <c r="X956" s="20"/>
      <c r="Y956" s="20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20"/>
      <c r="S957" s="20"/>
      <c r="T957" s="20"/>
      <c r="U957" s="20"/>
      <c r="V957" s="20"/>
      <c r="W957" s="20"/>
      <c r="X957" s="20"/>
      <c r="Y957" s="20"/>
    </row>
    <row r="958">
      <c r="A958" s="19"/>
      <c r="B958" s="19"/>
      <c r="C958" s="19"/>
      <c r="D958" s="19"/>
      <c r="E958" s="19"/>
      <c r="F958" s="20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20"/>
      <c r="S958" s="20"/>
      <c r="T958" s="20"/>
      <c r="U958" s="20"/>
      <c r="V958" s="20"/>
      <c r="W958" s="20"/>
      <c r="X958" s="20"/>
      <c r="Y958" s="20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20"/>
      <c r="S959" s="20"/>
      <c r="T959" s="20"/>
      <c r="U959" s="20"/>
      <c r="V959" s="20"/>
      <c r="W959" s="20"/>
      <c r="X959" s="20"/>
      <c r="Y959" s="20"/>
    </row>
    <row r="960">
      <c r="A960" s="19"/>
      <c r="B960" s="19"/>
      <c r="C960" s="19"/>
      <c r="D960" s="19"/>
      <c r="E960" s="19"/>
      <c r="F960" s="20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20"/>
      <c r="S960" s="20"/>
      <c r="T960" s="20"/>
      <c r="U960" s="20"/>
      <c r="V960" s="20"/>
      <c r="W960" s="20"/>
      <c r="X960" s="20"/>
      <c r="Y960" s="20"/>
    </row>
    <row r="961">
      <c r="A961" s="19"/>
      <c r="B961" s="19"/>
      <c r="C961" s="19"/>
      <c r="D961" s="19"/>
      <c r="E961" s="19"/>
      <c r="F961" s="20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20"/>
      <c r="S961" s="20"/>
      <c r="T961" s="20"/>
      <c r="U961" s="20"/>
      <c r="V961" s="20"/>
      <c r="W961" s="20"/>
      <c r="X961" s="20"/>
      <c r="Y961" s="20"/>
    </row>
    <row r="962">
      <c r="A962" s="19"/>
      <c r="B962" s="19"/>
      <c r="C962" s="19"/>
      <c r="D962" s="19"/>
      <c r="E962" s="19"/>
      <c r="F962" s="20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20"/>
      <c r="S962" s="20"/>
      <c r="T962" s="20"/>
      <c r="U962" s="20"/>
      <c r="V962" s="20"/>
      <c r="W962" s="20"/>
      <c r="X962" s="20"/>
      <c r="Y962" s="20"/>
    </row>
    <row r="963">
      <c r="A963" s="19"/>
      <c r="B963" s="19"/>
      <c r="C963" s="19"/>
      <c r="D963" s="19"/>
      <c r="E963" s="19"/>
      <c r="F963" s="20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20"/>
      <c r="S963" s="20"/>
      <c r="T963" s="20"/>
      <c r="U963" s="20"/>
      <c r="V963" s="20"/>
      <c r="W963" s="20"/>
      <c r="X963" s="20"/>
      <c r="Y963" s="20"/>
    </row>
    <row r="964">
      <c r="A964" s="19"/>
      <c r="B964" s="19"/>
      <c r="C964" s="19"/>
      <c r="D964" s="19"/>
      <c r="E964" s="19"/>
      <c r="F964" s="20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20"/>
      <c r="S964" s="20"/>
      <c r="T964" s="20"/>
      <c r="U964" s="20"/>
      <c r="V964" s="20"/>
      <c r="W964" s="20"/>
      <c r="X964" s="20"/>
      <c r="Y964" s="20"/>
    </row>
    <row r="965">
      <c r="A965" s="19"/>
      <c r="B965" s="19"/>
      <c r="C965" s="19"/>
      <c r="D965" s="19"/>
      <c r="E965" s="19"/>
      <c r="F965" s="20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20"/>
      <c r="S965" s="20"/>
      <c r="T965" s="20"/>
      <c r="U965" s="20"/>
      <c r="V965" s="20"/>
      <c r="W965" s="20"/>
      <c r="X965" s="20"/>
      <c r="Y965" s="20"/>
    </row>
    <row r="966">
      <c r="A966" s="19"/>
      <c r="B966" s="19"/>
      <c r="C966" s="19"/>
      <c r="D966" s="19"/>
      <c r="E966" s="19"/>
      <c r="F966" s="20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20"/>
      <c r="S966" s="20"/>
      <c r="T966" s="20"/>
      <c r="U966" s="20"/>
      <c r="V966" s="20"/>
      <c r="W966" s="20"/>
      <c r="X966" s="20"/>
      <c r="Y966" s="20"/>
    </row>
    <row r="967">
      <c r="A967" s="19"/>
      <c r="B967" s="19"/>
      <c r="C967" s="19"/>
      <c r="D967" s="19"/>
      <c r="E967" s="19"/>
      <c r="F967" s="20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20"/>
      <c r="S967" s="20"/>
      <c r="T967" s="20"/>
      <c r="U967" s="20"/>
      <c r="V967" s="20"/>
      <c r="W967" s="20"/>
      <c r="X967" s="20"/>
      <c r="Y967" s="20"/>
    </row>
    <row r="968">
      <c r="A968" s="19"/>
      <c r="B968" s="19"/>
      <c r="C968" s="19"/>
      <c r="D968" s="19"/>
      <c r="E968" s="19"/>
      <c r="F968" s="20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20"/>
      <c r="S968" s="20"/>
      <c r="T968" s="20"/>
      <c r="U968" s="20"/>
      <c r="V968" s="20"/>
      <c r="W968" s="20"/>
      <c r="X968" s="20"/>
      <c r="Y968" s="20"/>
    </row>
    <row r="969">
      <c r="A969" s="19"/>
      <c r="B969" s="19"/>
      <c r="C969" s="19"/>
      <c r="D969" s="19"/>
      <c r="E969" s="19"/>
      <c r="F969" s="20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20"/>
      <c r="S969" s="20"/>
      <c r="T969" s="20"/>
      <c r="U969" s="20"/>
      <c r="V969" s="20"/>
      <c r="W969" s="20"/>
      <c r="X969" s="20"/>
      <c r="Y969" s="20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20"/>
      <c r="S970" s="20"/>
      <c r="T970" s="20"/>
      <c r="U970" s="20"/>
      <c r="V970" s="20"/>
      <c r="W970" s="20"/>
      <c r="X970" s="20"/>
      <c r="Y970" s="20"/>
    </row>
    <row r="971">
      <c r="A971" s="19"/>
      <c r="B971" s="19"/>
      <c r="C971" s="19"/>
      <c r="D971" s="19"/>
      <c r="E971" s="19"/>
      <c r="F971" s="20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20"/>
      <c r="S971" s="20"/>
      <c r="T971" s="20"/>
      <c r="U971" s="20"/>
      <c r="V971" s="20"/>
      <c r="W971" s="20"/>
      <c r="X971" s="20"/>
      <c r="Y971" s="20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20"/>
      <c r="S972" s="20"/>
      <c r="T972" s="20"/>
      <c r="U972" s="20"/>
      <c r="V972" s="20"/>
      <c r="W972" s="20"/>
      <c r="X972" s="20"/>
      <c r="Y972" s="20"/>
    </row>
    <row r="973">
      <c r="A973" s="19"/>
      <c r="B973" s="19"/>
      <c r="C973" s="19"/>
      <c r="D973" s="19"/>
      <c r="E973" s="19"/>
      <c r="F973" s="20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20"/>
      <c r="S973" s="20"/>
      <c r="T973" s="20"/>
      <c r="U973" s="20"/>
      <c r="V973" s="20"/>
      <c r="W973" s="20"/>
      <c r="X973" s="20"/>
      <c r="Y973" s="20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20"/>
      <c r="S974" s="20"/>
      <c r="T974" s="20"/>
      <c r="U974" s="20"/>
      <c r="V974" s="20"/>
      <c r="W974" s="20"/>
      <c r="X974" s="20"/>
      <c r="Y974" s="20"/>
    </row>
    <row r="975">
      <c r="A975" s="19"/>
      <c r="B975" s="19"/>
      <c r="C975" s="19"/>
      <c r="D975" s="19"/>
      <c r="E975" s="19"/>
      <c r="F975" s="20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20"/>
      <c r="S975" s="20"/>
      <c r="T975" s="20"/>
      <c r="U975" s="20"/>
      <c r="V975" s="20"/>
      <c r="W975" s="20"/>
      <c r="X975" s="20"/>
      <c r="Y975" s="20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20"/>
      <c r="S976" s="20"/>
      <c r="T976" s="20"/>
      <c r="U976" s="20"/>
      <c r="V976" s="20"/>
      <c r="W976" s="20"/>
      <c r="X976" s="20"/>
      <c r="Y976" s="20"/>
    </row>
    <row r="977">
      <c r="A977" s="19"/>
      <c r="B977" s="19"/>
      <c r="C977" s="19"/>
      <c r="D977" s="19"/>
      <c r="E977" s="19"/>
      <c r="F977" s="20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20"/>
      <c r="S977" s="20"/>
      <c r="T977" s="20"/>
      <c r="U977" s="20"/>
      <c r="V977" s="20"/>
      <c r="W977" s="20"/>
      <c r="X977" s="20"/>
      <c r="Y977" s="20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20"/>
      <c r="S978" s="20"/>
      <c r="T978" s="20"/>
      <c r="U978" s="20"/>
      <c r="V978" s="20"/>
      <c r="W978" s="20"/>
      <c r="X978" s="20"/>
      <c r="Y978" s="20"/>
    </row>
    <row r="979">
      <c r="A979" s="19"/>
      <c r="B979" s="19"/>
      <c r="C979" s="19"/>
      <c r="D979" s="19"/>
      <c r="E979" s="19"/>
      <c r="F979" s="20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20"/>
      <c r="S979" s="20"/>
      <c r="T979" s="20"/>
      <c r="U979" s="20"/>
      <c r="V979" s="20"/>
      <c r="W979" s="20"/>
      <c r="X979" s="20"/>
      <c r="Y979" s="20"/>
    </row>
    <row r="980">
      <c r="A980" s="19"/>
      <c r="B980" s="19"/>
      <c r="C980" s="19"/>
      <c r="D980" s="19"/>
      <c r="E980" s="19"/>
      <c r="F980" s="20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20"/>
      <c r="S980" s="20"/>
      <c r="T980" s="20"/>
      <c r="U980" s="20"/>
      <c r="V980" s="20"/>
      <c r="W980" s="20"/>
      <c r="X980" s="20"/>
      <c r="Y980" s="20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20"/>
      <c r="S981" s="20"/>
      <c r="T981" s="20"/>
      <c r="U981" s="20"/>
      <c r="V981" s="20"/>
      <c r="W981" s="20"/>
      <c r="X981" s="20"/>
      <c r="Y981" s="20"/>
    </row>
    <row r="982">
      <c r="A982" s="19"/>
      <c r="B982" s="19"/>
      <c r="C982" s="19"/>
      <c r="D982" s="19"/>
      <c r="E982" s="19"/>
      <c r="F982" s="20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20"/>
      <c r="S982" s="20"/>
      <c r="T982" s="20"/>
      <c r="U982" s="20"/>
      <c r="V982" s="20"/>
      <c r="W982" s="20"/>
      <c r="X982" s="20"/>
      <c r="Y982" s="20"/>
    </row>
    <row r="983">
      <c r="A983" s="19"/>
      <c r="B983" s="19"/>
      <c r="C983" s="19"/>
      <c r="D983" s="19"/>
      <c r="E983" s="19"/>
      <c r="F983" s="20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20"/>
      <c r="S983" s="20"/>
      <c r="T983" s="20"/>
      <c r="U983" s="20"/>
      <c r="V983" s="20"/>
      <c r="W983" s="20"/>
      <c r="X983" s="20"/>
      <c r="Y983" s="20"/>
    </row>
    <row r="984">
      <c r="A984" s="19"/>
      <c r="B984" s="19"/>
      <c r="C984" s="19"/>
      <c r="D984" s="19"/>
      <c r="E984" s="19"/>
      <c r="F984" s="20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20"/>
      <c r="S984" s="20"/>
      <c r="T984" s="20"/>
      <c r="U984" s="20"/>
      <c r="V984" s="20"/>
      <c r="W984" s="20"/>
      <c r="X984" s="20"/>
      <c r="Y984" s="20"/>
    </row>
    <row r="985">
      <c r="A985" s="19"/>
      <c r="B985" s="19"/>
      <c r="C985" s="19"/>
      <c r="D985" s="19"/>
      <c r="E985" s="19"/>
      <c r="F985" s="20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20"/>
      <c r="S985" s="20"/>
      <c r="T985" s="20"/>
      <c r="U985" s="20"/>
      <c r="V985" s="20"/>
      <c r="W985" s="20"/>
      <c r="X985" s="20"/>
      <c r="Y985" s="20"/>
    </row>
    <row r="986">
      <c r="A986" s="19"/>
      <c r="B986" s="19"/>
      <c r="C986" s="19"/>
      <c r="D986" s="19"/>
      <c r="E986" s="19"/>
      <c r="F986" s="20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20"/>
      <c r="S986" s="20"/>
      <c r="T986" s="20"/>
      <c r="U986" s="20"/>
      <c r="V986" s="20"/>
      <c r="W986" s="20"/>
      <c r="X986" s="20"/>
      <c r="Y986" s="20"/>
    </row>
    <row r="987">
      <c r="A987" s="19"/>
      <c r="B987" s="19"/>
      <c r="C987" s="19"/>
      <c r="D987" s="19"/>
      <c r="E987" s="19"/>
      <c r="F987" s="20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20"/>
      <c r="S987" s="20"/>
      <c r="T987" s="20"/>
      <c r="U987" s="20"/>
      <c r="V987" s="20"/>
      <c r="W987" s="20"/>
      <c r="X987" s="20"/>
      <c r="Y987" s="20"/>
    </row>
    <row r="988">
      <c r="A988" s="19"/>
      <c r="B988" s="19"/>
      <c r="C988" s="19"/>
      <c r="D988" s="19"/>
      <c r="E988" s="19"/>
      <c r="F988" s="20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20"/>
      <c r="S988" s="20"/>
      <c r="T988" s="20"/>
      <c r="U988" s="20"/>
      <c r="V988" s="20"/>
      <c r="W988" s="20"/>
      <c r="X988" s="20"/>
      <c r="Y988" s="20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20"/>
      <c r="S989" s="20"/>
      <c r="T989" s="20"/>
      <c r="U989" s="20"/>
      <c r="V989" s="20"/>
      <c r="W989" s="20"/>
      <c r="X989" s="20"/>
      <c r="Y989" s="20"/>
    </row>
    <row r="990">
      <c r="A990" s="19"/>
      <c r="B990" s="19"/>
      <c r="C990" s="19"/>
      <c r="D990" s="19"/>
      <c r="E990" s="19"/>
      <c r="F990" s="20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20"/>
      <c r="S990" s="20"/>
      <c r="T990" s="20"/>
      <c r="U990" s="20"/>
      <c r="V990" s="20"/>
      <c r="W990" s="20"/>
      <c r="X990" s="20"/>
      <c r="Y990" s="20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20"/>
      <c r="S991" s="20"/>
      <c r="T991" s="20"/>
      <c r="U991" s="20"/>
      <c r="V991" s="20"/>
      <c r="W991" s="20"/>
      <c r="X991" s="20"/>
      <c r="Y991" s="20"/>
    </row>
    <row r="992">
      <c r="A992" s="19"/>
      <c r="B992" s="19"/>
      <c r="C992" s="19"/>
      <c r="D992" s="19"/>
      <c r="E992" s="19"/>
      <c r="F992" s="20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20"/>
      <c r="S992" s="20"/>
      <c r="T992" s="20"/>
      <c r="U992" s="20"/>
      <c r="V992" s="20"/>
      <c r="W992" s="20"/>
      <c r="X992" s="20"/>
      <c r="Y992" s="20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20"/>
      <c r="S993" s="20"/>
      <c r="T993" s="20"/>
      <c r="U993" s="20"/>
      <c r="V993" s="20"/>
      <c r="W993" s="20"/>
      <c r="X993" s="20"/>
      <c r="Y993" s="20"/>
    </row>
    <row r="994">
      <c r="A994" s="19"/>
      <c r="B994" s="19"/>
      <c r="C994" s="19"/>
      <c r="D994" s="19"/>
      <c r="E994" s="19"/>
      <c r="F994" s="20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20"/>
      <c r="S994" s="20"/>
      <c r="T994" s="20"/>
      <c r="U994" s="20"/>
      <c r="V994" s="20"/>
      <c r="W994" s="20"/>
      <c r="X994" s="20"/>
      <c r="Y994" s="20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20"/>
      <c r="S995" s="20"/>
      <c r="T995" s="20"/>
      <c r="U995" s="20"/>
      <c r="V995" s="20"/>
      <c r="W995" s="20"/>
      <c r="X995" s="20"/>
      <c r="Y995" s="20"/>
    </row>
    <row r="996">
      <c r="A996" s="19"/>
      <c r="B996" s="19"/>
      <c r="C996" s="19"/>
      <c r="D996" s="19"/>
      <c r="E996" s="19"/>
      <c r="F996" s="20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20"/>
      <c r="S996" s="20"/>
      <c r="T996" s="20"/>
      <c r="U996" s="20"/>
      <c r="V996" s="20"/>
      <c r="W996" s="20"/>
      <c r="X996" s="20"/>
      <c r="Y996" s="20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20"/>
      <c r="S997" s="20"/>
      <c r="T997" s="20"/>
      <c r="U997" s="20"/>
      <c r="V997" s="20"/>
      <c r="W997" s="20"/>
      <c r="X997" s="20"/>
      <c r="Y997" s="20"/>
    </row>
    <row r="998">
      <c r="A998" s="19"/>
      <c r="B998" s="19"/>
      <c r="C998" s="19"/>
      <c r="D998" s="19"/>
      <c r="E998" s="19"/>
      <c r="F998" s="20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20"/>
      <c r="S998" s="20"/>
      <c r="T998" s="20"/>
      <c r="U998" s="20"/>
      <c r="V998" s="20"/>
      <c r="W998" s="20"/>
      <c r="X998" s="20"/>
      <c r="Y998" s="20"/>
    </row>
  </sheetData>
  <conditionalFormatting sqref="D2:D64">
    <cfRule type="expression" dxfId="0" priority="1">
      <formula>D2&gt;2/3*$D$67</formula>
    </cfRule>
  </conditionalFormatting>
  <conditionalFormatting sqref="D2:D64">
    <cfRule type="expression" dxfId="1" priority="2">
      <formula>D2&lt;4/3*$D$66</formula>
    </cfRule>
  </conditionalFormatting>
  <conditionalFormatting sqref="F2:F64">
    <cfRule type="expression" dxfId="0" priority="3">
      <formula>F2&gt;$F$65+0.05</formula>
    </cfRule>
  </conditionalFormatting>
  <conditionalFormatting sqref="F2:F64">
    <cfRule type="expression" dxfId="1" priority="4">
      <formula>F2&lt;$F$65-0.05</formula>
    </cfRule>
  </conditionalFormatting>
  <conditionalFormatting sqref="G2:G64">
    <cfRule type="expression" dxfId="0" priority="5">
      <formula>G2&gt;2/3*$G$67</formula>
    </cfRule>
  </conditionalFormatting>
  <conditionalFormatting sqref="G2:G64">
    <cfRule type="expression" dxfId="1" priority="6">
      <formula>G2&lt;4/3*$G$66</formula>
    </cfRule>
  </conditionalFormatting>
  <conditionalFormatting sqref="H2:H64">
    <cfRule type="expression" dxfId="0" priority="7">
      <formula>H2&gt;2/3*$H$67</formula>
    </cfRule>
  </conditionalFormatting>
  <conditionalFormatting sqref="H2:H64">
    <cfRule type="expression" dxfId="1" priority="8">
      <formula>H2&lt;4/3*$H$66</formula>
    </cfRule>
  </conditionalFormatting>
  <conditionalFormatting sqref="I2:I64">
    <cfRule type="expression" dxfId="1" priority="9">
      <formula>I2&lt;4/3*$I$66</formula>
    </cfRule>
  </conditionalFormatting>
  <conditionalFormatting sqref="I2:I64">
    <cfRule type="expression" dxfId="0" priority="10">
      <formula>I2&gt;2/3*$I$67</formula>
    </cfRule>
  </conditionalFormatting>
  <conditionalFormatting sqref="J2:J64">
    <cfRule type="expression" dxfId="0" priority="11">
      <formula>J2&gt;2/3*$J$67</formula>
    </cfRule>
  </conditionalFormatting>
  <conditionalFormatting sqref="K2:K64">
    <cfRule type="expression" dxfId="0" priority="12">
      <formula>K2&gt;2/3*$K$67</formula>
    </cfRule>
  </conditionalFormatting>
  <conditionalFormatting sqref="L2:L64">
    <cfRule type="expression" dxfId="0" priority="13">
      <formula>L2&gt;2/3*$L$67</formula>
    </cfRule>
  </conditionalFormatting>
  <conditionalFormatting sqref="M2:M64">
    <cfRule type="expression" dxfId="0" priority="14">
      <formula>M2&gt;2/3*$M$67</formula>
    </cfRule>
  </conditionalFormatting>
  <conditionalFormatting sqref="N2:N64">
    <cfRule type="expression" dxfId="0" priority="15">
      <formula>N2&gt;2/3*$N$67</formula>
    </cfRule>
  </conditionalFormatting>
  <conditionalFormatting sqref="O2:O64">
    <cfRule type="expression" dxfId="0" priority="16">
      <formula>O2&gt;2/3*$O$67</formula>
    </cfRule>
  </conditionalFormatting>
  <conditionalFormatting sqref="P2:P64">
    <cfRule type="expression" dxfId="0" priority="17">
      <formula>P2&gt;2/3*$P$67</formula>
    </cfRule>
  </conditionalFormatting>
  <conditionalFormatting sqref="Q2:Q64">
    <cfRule type="expression" dxfId="0" priority="18">
      <formula>Q2&gt;2/3*$Q$67</formula>
    </cfRule>
  </conditionalFormatting>
  <conditionalFormatting sqref="J2:J64">
    <cfRule type="expression" dxfId="1" priority="19">
      <formula>J2&lt;4/3*$J$66</formula>
    </cfRule>
  </conditionalFormatting>
  <conditionalFormatting sqref="K2:K64">
    <cfRule type="expression" dxfId="1" priority="20">
      <formula>K2&lt;4/3*$K$66</formula>
    </cfRule>
  </conditionalFormatting>
  <conditionalFormatting sqref="L2:L64">
    <cfRule type="expression" dxfId="1" priority="21">
      <formula>L2&lt;4/3*$L$66</formula>
    </cfRule>
  </conditionalFormatting>
  <conditionalFormatting sqref="M2:M64">
    <cfRule type="expression" dxfId="1" priority="22">
      <formula>M2&lt;4/3*$M$66</formula>
    </cfRule>
  </conditionalFormatting>
  <conditionalFormatting sqref="N2:N64">
    <cfRule type="expression" dxfId="1" priority="23">
      <formula>N2&lt;4/3*$N$66</formula>
    </cfRule>
  </conditionalFormatting>
  <conditionalFormatting sqref="O2:O64">
    <cfRule type="expression" dxfId="1" priority="24">
      <formula>O2&lt;4/3*$O$66</formula>
    </cfRule>
  </conditionalFormatting>
  <conditionalFormatting sqref="P2:P64">
    <cfRule type="expression" dxfId="1" priority="25">
      <formula>P2&lt;4/3*$P$66</formula>
    </cfRule>
  </conditionalFormatting>
  <conditionalFormatting sqref="Q2:Q64">
    <cfRule type="expression" dxfId="1" priority="26">
      <formula>Q2&lt;4/3*$Q$66</formula>
    </cfRule>
  </conditionalFormatting>
  <conditionalFormatting sqref="R2:R64">
    <cfRule type="expression" dxfId="1" priority="27">
      <formula>R2&lt;$R$65-0.05</formula>
    </cfRule>
  </conditionalFormatting>
  <conditionalFormatting sqref="S2:S64">
    <cfRule type="expression" dxfId="1" priority="28">
      <formula>S2&lt;$S$65-0.05</formula>
    </cfRule>
  </conditionalFormatting>
  <conditionalFormatting sqref="T2:T64">
    <cfRule type="expression" dxfId="1" priority="29">
      <formula>T2&lt;$T$65-0.05</formula>
    </cfRule>
  </conditionalFormatting>
  <conditionalFormatting sqref="U2:U64">
    <cfRule type="expression" dxfId="1" priority="30">
      <formula>U2&lt;$U$65-0.05</formula>
    </cfRule>
  </conditionalFormatting>
  <conditionalFormatting sqref="V2:V64">
    <cfRule type="expression" dxfId="1" priority="31">
      <formula>V2&lt;$V$65*3/4</formula>
    </cfRule>
  </conditionalFormatting>
  <conditionalFormatting sqref="W2:W64">
    <cfRule type="expression" dxfId="1" priority="32">
      <formula>W2&lt;$W$65-0.05</formula>
    </cfRule>
  </conditionalFormatting>
  <conditionalFormatting sqref="X2:X64">
    <cfRule type="expression" dxfId="1" priority="33">
      <formula>X2&lt;$X$65*3/4</formula>
    </cfRule>
  </conditionalFormatting>
  <conditionalFormatting sqref="Y2:Y64">
    <cfRule type="expression" dxfId="1" priority="34">
      <formula>Y2&lt;$Y$65*3/4</formula>
    </cfRule>
  </conditionalFormatting>
  <conditionalFormatting sqref="R2:R64">
    <cfRule type="expression" dxfId="0" priority="35">
      <formula>R2&gt;$R$65+0.05</formula>
    </cfRule>
  </conditionalFormatting>
  <conditionalFormatting sqref="S2:S64">
    <cfRule type="expression" dxfId="0" priority="36">
      <formula>S2&gt;$S$65+0.05</formula>
    </cfRule>
  </conditionalFormatting>
  <conditionalFormatting sqref="T2:T64">
    <cfRule type="expression" dxfId="0" priority="37">
      <formula>T2&gt;$T$65+0.05</formula>
    </cfRule>
  </conditionalFormatting>
  <conditionalFormatting sqref="U2:U64">
    <cfRule type="expression" dxfId="0" priority="38">
      <formula>U2&gt;$U$65+0.05</formula>
    </cfRule>
  </conditionalFormatting>
  <conditionalFormatting sqref="W2:W64">
    <cfRule type="expression" dxfId="0" priority="39">
      <formula>W2&gt;$W$65+0.05</formula>
    </cfRule>
  </conditionalFormatting>
  <conditionalFormatting sqref="V2:V64">
    <cfRule type="expression" dxfId="0" priority="40">
      <formula>V2&gt;$V$65*5/4</formula>
    </cfRule>
  </conditionalFormatting>
  <conditionalFormatting sqref="X2:X64">
    <cfRule type="expression" dxfId="0" priority="41">
      <formula>X2&gt;$X$65*5/4</formula>
    </cfRule>
  </conditionalFormatting>
  <conditionalFormatting sqref="Y2:Y64">
    <cfRule type="expression" dxfId="0" priority="42">
      <formula>Y2&gt;$Y$65*5/4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25.25"/>
    <col customWidth="1" min="4" max="4" width="14.38"/>
    <col hidden="1" min="5" max="5" width="12.63"/>
    <col customWidth="1" min="6" max="6" width="14.0"/>
    <col customWidth="1" min="8" max="8" width="16.13"/>
    <col customWidth="1" min="9" max="9" width="15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77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</row>
    <row r="2">
      <c r="A2" s="9" t="s">
        <v>25</v>
      </c>
      <c r="B2" s="10" t="s">
        <v>26</v>
      </c>
      <c r="C2" s="9" t="s">
        <v>109</v>
      </c>
      <c r="D2" s="13">
        <v>1260.0</v>
      </c>
      <c r="E2" s="11"/>
      <c r="F2" s="78">
        <f t="shared" ref="F2:F64" si="1">G2/D2</f>
        <v>0.4071428571</v>
      </c>
      <c r="G2" s="13">
        <f t="shared" ref="G2:G64" si="2">H2+I2</f>
        <v>513</v>
      </c>
      <c r="H2" s="13">
        <v>3.0</v>
      </c>
      <c r="I2" s="15">
        <v>510.0</v>
      </c>
      <c r="J2" s="9">
        <v>34.0</v>
      </c>
      <c r="K2" s="13">
        <v>155.0</v>
      </c>
      <c r="L2" s="13">
        <v>87.0</v>
      </c>
      <c r="M2" s="13">
        <v>84.0</v>
      </c>
      <c r="N2" s="13">
        <v>33.0</v>
      </c>
      <c r="O2" s="13">
        <v>66.0</v>
      </c>
      <c r="P2" s="13">
        <v>5.0</v>
      </c>
      <c r="Q2" s="15">
        <v>46.0</v>
      </c>
      <c r="R2" s="78">
        <f t="shared" ref="R2:R65" si="3">J2/I2</f>
        <v>0.06666666667</v>
      </c>
      <c r="S2" s="78">
        <f t="shared" ref="S2:S65" si="4">K2/I2</f>
        <v>0.3039215686</v>
      </c>
      <c r="T2" s="78">
        <f t="shared" ref="T2:T65" si="5">L2/I2</f>
        <v>0.1705882353</v>
      </c>
      <c r="U2" s="78">
        <f t="shared" ref="U2:U65" si="6">M2/I2</f>
        <v>0.1647058824</v>
      </c>
      <c r="V2" s="78">
        <f t="shared" ref="V2:V65" si="7">N2/I2</f>
        <v>0.06470588235</v>
      </c>
      <c r="W2" s="78">
        <f t="shared" ref="W2:W65" si="8">O2/I2</f>
        <v>0.1294117647</v>
      </c>
      <c r="X2" s="78">
        <f t="shared" ref="X2:X65" si="9">P2/I2</f>
        <v>0.009803921569</v>
      </c>
      <c r="Y2" s="79">
        <f t="shared" ref="Y2:Y65" si="10">Q2/I2</f>
        <v>0.09019607843</v>
      </c>
    </row>
    <row r="3">
      <c r="A3" s="17" t="s">
        <v>25</v>
      </c>
      <c r="B3" s="18" t="s">
        <v>28</v>
      </c>
      <c r="C3" s="17" t="s">
        <v>109</v>
      </c>
      <c r="D3" s="21">
        <v>3258.0</v>
      </c>
      <c r="E3" s="19"/>
      <c r="F3" s="80">
        <f t="shared" si="1"/>
        <v>0.5092081031</v>
      </c>
      <c r="G3" s="21">
        <f t="shared" si="2"/>
        <v>1659</v>
      </c>
      <c r="H3" s="21">
        <v>11.0</v>
      </c>
      <c r="I3" s="23">
        <v>1648.0</v>
      </c>
      <c r="J3" s="17">
        <v>104.0</v>
      </c>
      <c r="K3" s="21">
        <v>442.0</v>
      </c>
      <c r="L3" s="21">
        <v>337.0</v>
      </c>
      <c r="M3" s="21">
        <v>330.0</v>
      </c>
      <c r="N3" s="21">
        <v>77.0</v>
      </c>
      <c r="O3" s="21">
        <v>207.0</v>
      </c>
      <c r="P3" s="21">
        <v>25.0</v>
      </c>
      <c r="Q3" s="23">
        <v>126.0</v>
      </c>
      <c r="R3" s="80">
        <f t="shared" si="3"/>
        <v>0.06310679612</v>
      </c>
      <c r="S3" s="80">
        <f t="shared" si="4"/>
        <v>0.2682038835</v>
      </c>
      <c r="T3" s="80">
        <f t="shared" si="5"/>
        <v>0.2044902913</v>
      </c>
      <c r="U3" s="80">
        <f t="shared" si="6"/>
        <v>0.2002427184</v>
      </c>
      <c r="V3" s="80">
        <f t="shared" si="7"/>
        <v>0.04672330097</v>
      </c>
      <c r="W3" s="80">
        <f t="shared" si="8"/>
        <v>0.1256067961</v>
      </c>
      <c r="X3" s="80">
        <f t="shared" si="9"/>
        <v>0.01516990291</v>
      </c>
      <c r="Y3" s="81">
        <f t="shared" si="10"/>
        <v>0.07645631068</v>
      </c>
    </row>
    <row r="4">
      <c r="A4" s="17" t="s">
        <v>25</v>
      </c>
      <c r="B4" s="18" t="s">
        <v>29</v>
      </c>
      <c r="C4" s="17" t="s">
        <v>109</v>
      </c>
      <c r="D4" s="21">
        <v>7715.0</v>
      </c>
      <c r="E4" s="19"/>
      <c r="F4" s="80">
        <f t="shared" si="1"/>
        <v>0.4422553467</v>
      </c>
      <c r="G4" s="21">
        <f t="shared" si="2"/>
        <v>3412</v>
      </c>
      <c r="H4" s="21">
        <v>41.0</v>
      </c>
      <c r="I4" s="23">
        <v>3371.0</v>
      </c>
      <c r="J4" s="17">
        <v>233.0</v>
      </c>
      <c r="K4" s="21">
        <v>850.0</v>
      </c>
      <c r="L4" s="21">
        <v>938.0</v>
      </c>
      <c r="M4" s="21">
        <v>545.0</v>
      </c>
      <c r="N4" s="21">
        <v>117.0</v>
      </c>
      <c r="O4" s="21">
        <v>374.0</v>
      </c>
      <c r="P4" s="21">
        <v>51.0</v>
      </c>
      <c r="Q4" s="23">
        <v>263.0</v>
      </c>
      <c r="R4" s="80">
        <f t="shared" si="3"/>
        <v>0.0691189558</v>
      </c>
      <c r="S4" s="80">
        <f t="shared" si="4"/>
        <v>0.2521506971</v>
      </c>
      <c r="T4" s="80">
        <f t="shared" si="5"/>
        <v>0.2782557105</v>
      </c>
      <c r="U4" s="80">
        <f t="shared" si="6"/>
        <v>0.161673094</v>
      </c>
      <c r="V4" s="80">
        <f t="shared" si="7"/>
        <v>0.03470780184</v>
      </c>
      <c r="W4" s="80">
        <f t="shared" si="8"/>
        <v>0.1109463067</v>
      </c>
      <c r="X4" s="80">
        <f t="shared" si="9"/>
        <v>0.01512904183</v>
      </c>
      <c r="Y4" s="81">
        <f t="shared" si="10"/>
        <v>0.07801839217</v>
      </c>
    </row>
    <row r="5">
      <c r="A5" s="17" t="s">
        <v>25</v>
      </c>
      <c r="B5" s="18" t="s">
        <v>30</v>
      </c>
      <c r="C5" s="17" t="s">
        <v>109</v>
      </c>
      <c r="D5" s="21">
        <v>9683.0</v>
      </c>
      <c r="E5" s="19"/>
      <c r="F5" s="80">
        <f t="shared" si="1"/>
        <v>0.5412578746</v>
      </c>
      <c r="G5" s="21">
        <f t="shared" si="2"/>
        <v>5241</v>
      </c>
      <c r="H5" s="21">
        <v>45.0</v>
      </c>
      <c r="I5" s="23">
        <v>5196.0</v>
      </c>
      <c r="J5" s="17">
        <v>259.0</v>
      </c>
      <c r="K5" s="21">
        <v>1283.0</v>
      </c>
      <c r="L5" s="21">
        <v>1229.0</v>
      </c>
      <c r="M5" s="21">
        <v>932.0</v>
      </c>
      <c r="N5" s="21">
        <v>193.0</v>
      </c>
      <c r="O5" s="21">
        <v>876.0</v>
      </c>
      <c r="P5" s="21">
        <v>83.0</v>
      </c>
      <c r="Q5" s="23">
        <v>341.0</v>
      </c>
      <c r="R5" s="80">
        <f t="shared" si="3"/>
        <v>0.04984603541</v>
      </c>
      <c r="S5" s="80">
        <f t="shared" si="4"/>
        <v>0.2469207082</v>
      </c>
      <c r="T5" s="80">
        <f t="shared" si="5"/>
        <v>0.2365280985</v>
      </c>
      <c r="U5" s="80">
        <f t="shared" si="6"/>
        <v>0.1793687452</v>
      </c>
      <c r="V5" s="80">
        <f t="shared" si="7"/>
        <v>0.03714395689</v>
      </c>
      <c r="W5" s="80">
        <f t="shared" si="8"/>
        <v>0.168591224</v>
      </c>
      <c r="X5" s="80">
        <f t="shared" si="9"/>
        <v>0.01597382602</v>
      </c>
      <c r="Y5" s="81">
        <f t="shared" si="10"/>
        <v>0.0656274057</v>
      </c>
    </row>
    <row r="6">
      <c r="A6" s="17" t="s">
        <v>25</v>
      </c>
      <c r="B6" s="18" t="s">
        <v>31</v>
      </c>
      <c r="C6" s="17" t="s">
        <v>109</v>
      </c>
      <c r="D6" s="21">
        <v>7525.0</v>
      </c>
      <c r="E6" s="19"/>
      <c r="F6" s="80">
        <f t="shared" si="1"/>
        <v>0.5289036545</v>
      </c>
      <c r="G6" s="21">
        <f t="shared" si="2"/>
        <v>3980</v>
      </c>
      <c r="H6" s="21">
        <v>22.0</v>
      </c>
      <c r="I6" s="23">
        <v>3958.0</v>
      </c>
      <c r="J6" s="17">
        <v>238.0</v>
      </c>
      <c r="K6" s="21">
        <v>1039.0</v>
      </c>
      <c r="L6" s="21">
        <v>803.0</v>
      </c>
      <c r="M6" s="21">
        <v>694.0</v>
      </c>
      <c r="N6" s="21">
        <v>203.0</v>
      </c>
      <c r="O6" s="21">
        <v>660.0</v>
      </c>
      <c r="P6" s="21">
        <v>58.0</v>
      </c>
      <c r="Q6" s="23">
        <v>263.0</v>
      </c>
      <c r="R6" s="80">
        <f t="shared" si="3"/>
        <v>0.06013137948</v>
      </c>
      <c r="S6" s="80">
        <f t="shared" si="4"/>
        <v>0.2625063163</v>
      </c>
      <c r="T6" s="80">
        <f t="shared" si="5"/>
        <v>0.2028802425</v>
      </c>
      <c r="U6" s="80">
        <f t="shared" si="6"/>
        <v>0.1753410814</v>
      </c>
      <c r="V6" s="80">
        <f t="shared" si="7"/>
        <v>0.05128852956</v>
      </c>
      <c r="W6" s="80">
        <f t="shared" si="8"/>
        <v>0.1667508843</v>
      </c>
      <c r="X6" s="80">
        <f t="shared" si="9"/>
        <v>0.01465386559</v>
      </c>
      <c r="Y6" s="81">
        <f t="shared" si="10"/>
        <v>0.06644770086</v>
      </c>
    </row>
    <row r="7">
      <c r="A7" s="17" t="s">
        <v>25</v>
      </c>
      <c r="B7" s="18" t="s">
        <v>32</v>
      </c>
      <c r="C7" s="17" t="s">
        <v>109</v>
      </c>
      <c r="D7" s="21">
        <v>7491.0</v>
      </c>
      <c r="E7" s="19"/>
      <c r="F7" s="80">
        <f t="shared" si="1"/>
        <v>0.5766920304</v>
      </c>
      <c r="G7" s="21">
        <f t="shared" si="2"/>
        <v>4320</v>
      </c>
      <c r="H7" s="21">
        <v>23.0</v>
      </c>
      <c r="I7" s="23">
        <v>4297.0</v>
      </c>
      <c r="J7" s="17">
        <v>212.0</v>
      </c>
      <c r="K7" s="21">
        <v>1225.0</v>
      </c>
      <c r="L7" s="21">
        <v>661.0</v>
      </c>
      <c r="M7" s="21">
        <v>817.0</v>
      </c>
      <c r="N7" s="21">
        <v>197.0</v>
      </c>
      <c r="O7" s="21">
        <v>905.0</v>
      </c>
      <c r="P7" s="21">
        <v>60.0</v>
      </c>
      <c r="Q7" s="23">
        <v>220.0</v>
      </c>
      <c r="R7" s="80">
        <f t="shared" si="3"/>
        <v>0.04933674657</v>
      </c>
      <c r="S7" s="80">
        <f t="shared" si="4"/>
        <v>0.2850826158</v>
      </c>
      <c r="T7" s="80">
        <f t="shared" si="5"/>
        <v>0.1538282523</v>
      </c>
      <c r="U7" s="80">
        <f t="shared" si="6"/>
        <v>0.1901326507</v>
      </c>
      <c r="V7" s="80">
        <f t="shared" si="7"/>
        <v>0.04584593903</v>
      </c>
      <c r="W7" s="80">
        <f t="shared" si="8"/>
        <v>0.2106120549</v>
      </c>
      <c r="X7" s="80">
        <f t="shared" si="9"/>
        <v>0.01396323016</v>
      </c>
      <c r="Y7" s="81">
        <f t="shared" si="10"/>
        <v>0.05119851059</v>
      </c>
    </row>
    <row r="8">
      <c r="A8" s="25" t="s">
        <v>25</v>
      </c>
      <c r="B8" s="26" t="s">
        <v>33</v>
      </c>
      <c r="C8" s="25" t="s">
        <v>109</v>
      </c>
      <c r="D8" s="29">
        <v>6259.0</v>
      </c>
      <c r="E8" s="27"/>
      <c r="F8" s="82">
        <f t="shared" si="1"/>
        <v>0.4991212654</v>
      </c>
      <c r="G8" s="29">
        <f t="shared" si="2"/>
        <v>3124</v>
      </c>
      <c r="H8" s="29">
        <v>33.0</v>
      </c>
      <c r="I8" s="31">
        <v>3091.0</v>
      </c>
      <c r="J8" s="25">
        <v>182.0</v>
      </c>
      <c r="K8" s="29">
        <v>894.0</v>
      </c>
      <c r="L8" s="29">
        <v>593.0</v>
      </c>
      <c r="M8" s="29">
        <v>563.0</v>
      </c>
      <c r="N8" s="29">
        <v>165.0</v>
      </c>
      <c r="O8" s="29">
        <v>427.0</v>
      </c>
      <c r="P8" s="29">
        <v>49.0</v>
      </c>
      <c r="Q8" s="31">
        <v>218.0</v>
      </c>
      <c r="R8" s="82">
        <f t="shared" si="3"/>
        <v>0.05888062116</v>
      </c>
      <c r="S8" s="82">
        <f t="shared" si="4"/>
        <v>0.2892267874</v>
      </c>
      <c r="T8" s="82">
        <f t="shared" si="5"/>
        <v>0.1918472986</v>
      </c>
      <c r="U8" s="82">
        <f t="shared" si="6"/>
        <v>0.1821417017</v>
      </c>
      <c r="V8" s="82">
        <f t="shared" si="7"/>
        <v>0.05338078292</v>
      </c>
      <c r="W8" s="82">
        <f t="shared" si="8"/>
        <v>0.1381429958</v>
      </c>
      <c r="X8" s="82">
        <f t="shared" si="9"/>
        <v>0.01585247493</v>
      </c>
      <c r="Y8" s="83">
        <f t="shared" si="10"/>
        <v>0.07052733743</v>
      </c>
    </row>
    <row r="9">
      <c r="A9" s="9" t="s">
        <v>34</v>
      </c>
      <c r="B9" s="10" t="s">
        <v>35</v>
      </c>
      <c r="C9" s="17" t="s">
        <v>109</v>
      </c>
      <c r="D9" s="21">
        <v>8616.0</v>
      </c>
      <c r="E9" s="19"/>
      <c r="F9" s="80">
        <f t="shared" si="1"/>
        <v>0.323816156</v>
      </c>
      <c r="G9" s="21">
        <f t="shared" si="2"/>
        <v>2790</v>
      </c>
      <c r="H9" s="21">
        <v>35.0</v>
      </c>
      <c r="I9" s="23">
        <v>2755.0</v>
      </c>
      <c r="J9" s="9">
        <v>245.0</v>
      </c>
      <c r="K9" s="13">
        <v>790.0</v>
      </c>
      <c r="L9" s="13">
        <v>610.0</v>
      </c>
      <c r="M9" s="13">
        <v>403.0</v>
      </c>
      <c r="N9" s="13">
        <v>79.0</v>
      </c>
      <c r="O9" s="13">
        <v>219.0</v>
      </c>
      <c r="P9" s="13">
        <v>46.0</v>
      </c>
      <c r="Q9" s="15">
        <v>363.0</v>
      </c>
      <c r="R9" s="78">
        <f t="shared" si="3"/>
        <v>0.0889292196</v>
      </c>
      <c r="S9" s="78">
        <f t="shared" si="4"/>
        <v>0.2867513612</v>
      </c>
      <c r="T9" s="78">
        <f t="shared" si="5"/>
        <v>0.221415608</v>
      </c>
      <c r="U9" s="78">
        <f t="shared" si="6"/>
        <v>0.1462794918</v>
      </c>
      <c r="V9" s="78">
        <f t="shared" si="7"/>
        <v>0.02867513612</v>
      </c>
      <c r="W9" s="78">
        <f t="shared" si="8"/>
        <v>0.07949183303</v>
      </c>
      <c r="X9" s="78">
        <f t="shared" si="9"/>
        <v>0.0166969147</v>
      </c>
      <c r="Y9" s="79">
        <f t="shared" si="10"/>
        <v>0.1317604356</v>
      </c>
    </row>
    <row r="10">
      <c r="A10" s="17" t="s">
        <v>34</v>
      </c>
      <c r="B10" s="18" t="s">
        <v>36</v>
      </c>
      <c r="C10" s="17" t="s">
        <v>109</v>
      </c>
      <c r="D10" s="21">
        <v>7914.0</v>
      </c>
      <c r="E10" s="19"/>
      <c r="F10" s="80">
        <f t="shared" si="1"/>
        <v>0.4346727319</v>
      </c>
      <c r="G10" s="21">
        <f t="shared" si="2"/>
        <v>3440</v>
      </c>
      <c r="H10" s="21">
        <v>38.0</v>
      </c>
      <c r="I10" s="23">
        <v>3402.0</v>
      </c>
      <c r="J10" s="17">
        <v>334.0</v>
      </c>
      <c r="K10" s="21">
        <v>1191.0</v>
      </c>
      <c r="L10" s="21">
        <v>884.0</v>
      </c>
      <c r="M10" s="21">
        <v>515.0</v>
      </c>
      <c r="N10" s="21">
        <v>78.0</v>
      </c>
      <c r="O10" s="21">
        <v>108.0</v>
      </c>
      <c r="P10" s="21">
        <v>8.0</v>
      </c>
      <c r="Q10" s="23">
        <v>284.0</v>
      </c>
      <c r="R10" s="80">
        <f t="shared" si="3"/>
        <v>0.09817754262</v>
      </c>
      <c r="S10" s="80">
        <f t="shared" si="4"/>
        <v>0.3500881834</v>
      </c>
      <c r="T10" s="80">
        <f t="shared" si="5"/>
        <v>0.2598471487</v>
      </c>
      <c r="U10" s="80">
        <f t="shared" si="6"/>
        <v>0.1513815403</v>
      </c>
      <c r="V10" s="80">
        <f t="shared" si="7"/>
        <v>0.02292768959</v>
      </c>
      <c r="W10" s="80">
        <f t="shared" si="8"/>
        <v>0.03174603175</v>
      </c>
      <c r="X10" s="80">
        <f t="shared" si="9"/>
        <v>0.002351557907</v>
      </c>
      <c r="Y10" s="81">
        <f t="shared" si="10"/>
        <v>0.0834803057</v>
      </c>
    </row>
    <row r="11">
      <c r="A11" s="17" t="s">
        <v>34</v>
      </c>
      <c r="B11" s="18" t="s">
        <v>37</v>
      </c>
      <c r="C11" s="17" t="s">
        <v>109</v>
      </c>
      <c r="D11" s="21">
        <v>3442.0</v>
      </c>
      <c r="E11" s="19"/>
      <c r="F11" s="80">
        <f t="shared" si="1"/>
        <v>0.3111563045</v>
      </c>
      <c r="G11" s="21">
        <f t="shared" si="2"/>
        <v>1071</v>
      </c>
      <c r="H11" s="21">
        <v>13.0</v>
      </c>
      <c r="I11" s="23">
        <v>1058.0</v>
      </c>
      <c r="J11" s="17">
        <v>120.0</v>
      </c>
      <c r="K11" s="21">
        <v>309.0</v>
      </c>
      <c r="L11" s="21">
        <v>247.0</v>
      </c>
      <c r="M11" s="21">
        <v>163.0</v>
      </c>
      <c r="N11" s="21">
        <v>41.0</v>
      </c>
      <c r="O11" s="21">
        <v>61.0</v>
      </c>
      <c r="P11" s="21">
        <v>6.0</v>
      </c>
      <c r="Q11" s="23">
        <v>111.0</v>
      </c>
      <c r="R11" s="80">
        <f t="shared" si="3"/>
        <v>0.1134215501</v>
      </c>
      <c r="S11" s="80">
        <f t="shared" si="4"/>
        <v>0.2920604915</v>
      </c>
      <c r="T11" s="80">
        <f t="shared" si="5"/>
        <v>0.2334593573</v>
      </c>
      <c r="U11" s="80">
        <f t="shared" si="6"/>
        <v>0.1540642722</v>
      </c>
      <c r="V11" s="80">
        <f t="shared" si="7"/>
        <v>0.03875236295</v>
      </c>
      <c r="W11" s="80">
        <f t="shared" si="8"/>
        <v>0.05765595463</v>
      </c>
      <c r="X11" s="80">
        <f t="shared" si="9"/>
        <v>0.005671077505</v>
      </c>
      <c r="Y11" s="81">
        <f t="shared" si="10"/>
        <v>0.1049149338</v>
      </c>
    </row>
    <row r="12">
      <c r="A12" s="17" t="s">
        <v>34</v>
      </c>
      <c r="B12" s="18" t="s">
        <v>38</v>
      </c>
      <c r="C12" s="17" t="s">
        <v>109</v>
      </c>
      <c r="D12" s="21">
        <v>9211.0</v>
      </c>
      <c r="E12" s="19"/>
      <c r="F12" s="80">
        <f t="shared" si="1"/>
        <v>0.3851916187</v>
      </c>
      <c r="G12" s="21">
        <f t="shared" si="2"/>
        <v>3548</v>
      </c>
      <c r="H12" s="21">
        <v>50.0</v>
      </c>
      <c r="I12" s="23">
        <v>3498.0</v>
      </c>
      <c r="J12" s="17">
        <v>369.0</v>
      </c>
      <c r="K12" s="21">
        <v>1217.0</v>
      </c>
      <c r="L12" s="21">
        <v>894.0</v>
      </c>
      <c r="M12" s="21">
        <v>460.0</v>
      </c>
      <c r="N12" s="21">
        <v>98.0</v>
      </c>
      <c r="O12" s="21">
        <v>149.0</v>
      </c>
      <c r="P12" s="21">
        <v>8.0</v>
      </c>
      <c r="Q12" s="23">
        <v>303.0</v>
      </c>
      <c r="R12" s="80">
        <f t="shared" si="3"/>
        <v>0.1054888508</v>
      </c>
      <c r="S12" s="80">
        <f t="shared" si="4"/>
        <v>0.3479130932</v>
      </c>
      <c r="T12" s="80">
        <f t="shared" si="5"/>
        <v>0.2555746141</v>
      </c>
      <c r="U12" s="80">
        <f t="shared" si="6"/>
        <v>0.1315037164</v>
      </c>
      <c r="V12" s="80">
        <f t="shared" si="7"/>
        <v>0.02801600915</v>
      </c>
      <c r="W12" s="80">
        <f t="shared" si="8"/>
        <v>0.04259576901</v>
      </c>
      <c r="X12" s="80">
        <f t="shared" si="9"/>
        <v>0.002287021155</v>
      </c>
      <c r="Y12" s="81">
        <f t="shared" si="10"/>
        <v>0.08662092624</v>
      </c>
    </row>
    <row r="13">
      <c r="A13" s="17" t="s">
        <v>34</v>
      </c>
      <c r="B13" s="18" t="s">
        <v>39</v>
      </c>
      <c r="C13" s="17" t="s">
        <v>109</v>
      </c>
      <c r="D13" s="21">
        <v>4916.0</v>
      </c>
      <c r="E13" s="19"/>
      <c r="F13" s="80">
        <f t="shared" si="1"/>
        <v>0.4231082181</v>
      </c>
      <c r="G13" s="21">
        <f t="shared" si="2"/>
        <v>2080</v>
      </c>
      <c r="H13" s="21">
        <v>21.0</v>
      </c>
      <c r="I13" s="23">
        <v>2059.0</v>
      </c>
      <c r="J13" s="17">
        <v>205.0</v>
      </c>
      <c r="K13" s="21">
        <v>788.0</v>
      </c>
      <c r="L13" s="21">
        <v>470.0</v>
      </c>
      <c r="M13" s="21">
        <v>299.0</v>
      </c>
      <c r="N13" s="21">
        <v>59.0</v>
      </c>
      <c r="O13" s="21">
        <v>70.0</v>
      </c>
      <c r="P13" s="21">
        <v>5.0</v>
      </c>
      <c r="Q13" s="23">
        <v>163.0</v>
      </c>
      <c r="R13" s="80">
        <f t="shared" si="3"/>
        <v>0.09956289461</v>
      </c>
      <c r="S13" s="80">
        <f t="shared" si="4"/>
        <v>0.3827100534</v>
      </c>
      <c r="T13" s="80">
        <f t="shared" si="5"/>
        <v>0.2282661486</v>
      </c>
      <c r="U13" s="80">
        <f t="shared" si="6"/>
        <v>0.1452161243</v>
      </c>
      <c r="V13" s="80">
        <f t="shared" si="7"/>
        <v>0.02865468674</v>
      </c>
      <c r="W13" s="80">
        <f t="shared" si="8"/>
        <v>0.03399708596</v>
      </c>
      <c r="X13" s="80">
        <f t="shared" si="9"/>
        <v>0.002428363283</v>
      </c>
      <c r="Y13" s="81">
        <f t="shared" si="10"/>
        <v>0.07916464303</v>
      </c>
    </row>
    <row r="14">
      <c r="A14" s="25" t="s">
        <v>34</v>
      </c>
      <c r="B14" s="26" t="s">
        <v>40</v>
      </c>
      <c r="C14" s="25" t="s">
        <v>109</v>
      </c>
      <c r="D14" s="29">
        <v>2176.0</v>
      </c>
      <c r="E14" s="27"/>
      <c r="F14" s="82">
        <f t="shared" si="1"/>
        <v>0.5372242647</v>
      </c>
      <c r="G14" s="29">
        <f t="shared" si="2"/>
        <v>1169</v>
      </c>
      <c r="H14" s="29">
        <v>2.0</v>
      </c>
      <c r="I14" s="31">
        <v>1167.0</v>
      </c>
      <c r="J14" s="25">
        <v>105.0</v>
      </c>
      <c r="K14" s="29">
        <v>479.0</v>
      </c>
      <c r="L14" s="29">
        <v>203.0</v>
      </c>
      <c r="M14" s="29">
        <v>141.0</v>
      </c>
      <c r="N14" s="29">
        <v>53.0</v>
      </c>
      <c r="O14" s="29">
        <v>80.0</v>
      </c>
      <c r="P14" s="29">
        <v>2.0</v>
      </c>
      <c r="Q14" s="31">
        <v>104.0</v>
      </c>
      <c r="R14" s="82">
        <f t="shared" si="3"/>
        <v>0.08997429306</v>
      </c>
      <c r="S14" s="82">
        <f t="shared" si="4"/>
        <v>0.410454156</v>
      </c>
      <c r="T14" s="82">
        <f t="shared" si="5"/>
        <v>0.1739502999</v>
      </c>
      <c r="U14" s="82">
        <f t="shared" si="6"/>
        <v>0.1208226221</v>
      </c>
      <c r="V14" s="82">
        <f t="shared" si="7"/>
        <v>0.04541559554</v>
      </c>
      <c r="W14" s="82">
        <f t="shared" si="8"/>
        <v>0.06855184233</v>
      </c>
      <c r="X14" s="82">
        <f t="shared" si="9"/>
        <v>0.001713796058</v>
      </c>
      <c r="Y14" s="83">
        <f t="shared" si="10"/>
        <v>0.08911739503</v>
      </c>
    </row>
    <row r="15">
      <c r="A15" s="9" t="s">
        <v>41</v>
      </c>
      <c r="B15" s="10" t="s">
        <v>42</v>
      </c>
      <c r="C15" s="17" t="s">
        <v>109</v>
      </c>
      <c r="D15" s="21">
        <v>6979.0</v>
      </c>
      <c r="E15" s="19"/>
      <c r="F15" s="80">
        <f t="shared" si="1"/>
        <v>0.3367244591</v>
      </c>
      <c r="G15" s="21">
        <f t="shared" si="2"/>
        <v>2350</v>
      </c>
      <c r="H15" s="21">
        <v>19.0</v>
      </c>
      <c r="I15" s="23">
        <v>2331.0</v>
      </c>
      <c r="J15" s="9">
        <v>148.0</v>
      </c>
      <c r="K15" s="13">
        <v>473.0</v>
      </c>
      <c r="L15" s="13">
        <v>532.0</v>
      </c>
      <c r="M15" s="13">
        <v>380.0</v>
      </c>
      <c r="N15" s="13">
        <v>63.0</v>
      </c>
      <c r="O15" s="13">
        <v>356.0</v>
      </c>
      <c r="P15" s="13">
        <v>95.0</v>
      </c>
      <c r="Q15" s="15">
        <v>284.0</v>
      </c>
      <c r="R15" s="78">
        <f t="shared" si="3"/>
        <v>0.06349206349</v>
      </c>
      <c r="S15" s="78">
        <f t="shared" si="4"/>
        <v>0.2029172029</v>
      </c>
      <c r="T15" s="78">
        <f t="shared" si="5"/>
        <v>0.2282282282</v>
      </c>
      <c r="U15" s="78">
        <f t="shared" si="6"/>
        <v>0.163020163</v>
      </c>
      <c r="V15" s="78">
        <f t="shared" si="7"/>
        <v>0.02702702703</v>
      </c>
      <c r="W15" s="78">
        <f t="shared" si="8"/>
        <v>0.1527241527</v>
      </c>
      <c r="X15" s="78">
        <f t="shared" si="9"/>
        <v>0.04075504076</v>
      </c>
      <c r="Y15" s="79">
        <f t="shared" si="10"/>
        <v>0.1218361218</v>
      </c>
    </row>
    <row r="16">
      <c r="A16" s="17" t="s">
        <v>41</v>
      </c>
      <c r="B16" s="18" t="s">
        <v>43</v>
      </c>
      <c r="C16" s="17" t="s">
        <v>109</v>
      </c>
      <c r="D16" s="21">
        <v>5828.0</v>
      </c>
      <c r="E16" s="19"/>
      <c r="F16" s="80">
        <f t="shared" si="1"/>
        <v>0.261839396</v>
      </c>
      <c r="G16" s="21">
        <f t="shared" si="2"/>
        <v>1526</v>
      </c>
      <c r="H16" s="21">
        <v>14.0</v>
      </c>
      <c r="I16" s="23">
        <v>1512.0</v>
      </c>
      <c r="J16" s="17">
        <v>103.0</v>
      </c>
      <c r="K16" s="21">
        <v>290.0</v>
      </c>
      <c r="L16" s="21">
        <v>398.0</v>
      </c>
      <c r="M16" s="21">
        <v>211.0</v>
      </c>
      <c r="N16" s="21">
        <v>30.0</v>
      </c>
      <c r="O16" s="21">
        <v>163.0</v>
      </c>
      <c r="P16" s="21">
        <v>76.0</v>
      </c>
      <c r="Q16" s="23">
        <v>241.0</v>
      </c>
      <c r="R16" s="80">
        <f t="shared" si="3"/>
        <v>0.06812169312</v>
      </c>
      <c r="S16" s="80">
        <f t="shared" si="4"/>
        <v>0.1917989418</v>
      </c>
      <c r="T16" s="80">
        <f t="shared" si="5"/>
        <v>0.2632275132</v>
      </c>
      <c r="U16" s="80">
        <f t="shared" si="6"/>
        <v>0.1395502646</v>
      </c>
      <c r="V16" s="80">
        <f t="shared" si="7"/>
        <v>0.01984126984</v>
      </c>
      <c r="W16" s="80">
        <f t="shared" si="8"/>
        <v>0.1078042328</v>
      </c>
      <c r="X16" s="80">
        <f t="shared" si="9"/>
        <v>0.05026455026</v>
      </c>
      <c r="Y16" s="81">
        <f t="shared" si="10"/>
        <v>0.1593915344</v>
      </c>
    </row>
    <row r="17">
      <c r="A17" s="17" t="s">
        <v>41</v>
      </c>
      <c r="B17" s="18" t="s">
        <v>44</v>
      </c>
      <c r="C17" s="17" t="s">
        <v>109</v>
      </c>
      <c r="D17" s="21">
        <v>7979.0</v>
      </c>
      <c r="E17" s="19"/>
      <c r="F17" s="80">
        <f t="shared" si="1"/>
        <v>0.3789948615</v>
      </c>
      <c r="G17" s="21">
        <f t="shared" si="2"/>
        <v>3024</v>
      </c>
      <c r="H17" s="21">
        <v>24.0</v>
      </c>
      <c r="I17" s="23">
        <v>3000.0</v>
      </c>
      <c r="J17" s="17">
        <v>232.0</v>
      </c>
      <c r="K17" s="21">
        <v>743.0</v>
      </c>
      <c r="L17" s="21">
        <v>714.0</v>
      </c>
      <c r="M17" s="21">
        <v>475.0</v>
      </c>
      <c r="N17" s="21">
        <v>82.0</v>
      </c>
      <c r="O17" s="21">
        <v>379.0</v>
      </c>
      <c r="P17" s="21">
        <v>74.0</v>
      </c>
      <c r="Q17" s="23">
        <v>301.0</v>
      </c>
      <c r="R17" s="80">
        <f t="shared" si="3"/>
        <v>0.07733333333</v>
      </c>
      <c r="S17" s="80">
        <f t="shared" si="4"/>
        <v>0.2476666667</v>
      </c>
      <c r="T17" s="80">
        <f t="shared" si="5"/>
        <v>0.238</v>
      </c>
      <c r="U17" s="80">
        <f t="shared" si="6"/>
        <v>0.1583333333</v>
      </c>
      <c r="V17" s="80">
        <f t="shared" si="7"/>
        <v>0.02733333333</v>
      </c>
      <c r="W17" s="80">
        <f t="shared" si="8"/>
        <v>0.1263333333</v>
      </c>
      <c r="X17" s="80">
        <f t="shared" si="9"/>
        <v>0.02466666667</v>
      </c>
      <c r="Y17" s="81">
        <f t="shared" si="10"/>
        <v>0.1003333333</v>
      </c>
    </row>
    <row r="18">
      <c r="A18" s="17" t="s">
        <v>41</v>
      </c>
      <c r="B18" s="18" t="s">
        <v>45</v>
      </c>
      <c r="C18" s="17" t="s">
        <v>109</v>
      </c>
      <c r="D18" s="21">
        <v>6675.0</v>
      </c>
      <c r="E18" s="19"/>
      <c r="F18" s="80">
        <f t="shared" si="1"/>
        <v>0.4275655431</v>
      </c>
      <c r="G18" s="21">
        <f t="shared" si="2"/>
        <v>2854</v>
      </c>
      <c r="H18" s="21">
        <v>41.0</v>
      </c>
      <c r="I18" s="23">
        <v>2813.0</v>
      </c>
      <c r="J18" s="17">
        <v>250.0</v>
      </c>
      <c r="K18" s="21">
        <v>879.0</v>
      </c>
      <c r="L18" s="21">
        <v>664.0</v>
      </c>
      <c r="M18" s="21">
        <v>462.0</v>
      </c>
      <c r="N18" s="21">
        <v>88.0</v>
      </c>
      <c r="O18" s="21">
        <v>169.0</v>
      </c>
      <c r="P18" s="21">
        <v>21.0</v>
      </c>
      <c r="Q18" s="23">
        <v>280.0</v>
      </c>
      <c r="R18" s="80">
        <f t="shared" si="3"/>
        <v>0.08887308923</v>
      </c>
      <c r="S18" s="80">
        <f t="shared" si="4"/>
        <v>0.3124777817</v>
      </c>
      <c r="T18" s="80">
        <f t="shared" si="5"/>
        <v>0.236046925</v>
      </c>
      <c r="U18" s="80">
        <f t="shared" si="6"/>
        <v>0.1642374689</v>
      </c>
      <c r="V18" s="80">
        <f t="shared" si="7"/>
        <v>0.03128332741</v>
      </c>
      <c r="W18" s="80">
        <f t="shared" si="8"/>
        <v>0.06007820832</v>
      </c>
      <c r="X18" s="80">
        <f t="shared" si="9"/>
        <v>0.007465339495</v>
      </c>
      <c r="Y18" s="81">
        <f t="shared" si="10"/>
        <v>0.09953785994</v>
      </c>
    </row>
    <row r="19">
      <c r="A19" s="17" t="s">
        <v>41</v>
      </c>
      <c r="B19" s="18" t="s">
        <v>46</v>
      </c>
      <c r="C19" s="17" t="s">
        <v>109</v>
      </c>
      <c r="D19" s="21">
        <v>10992.0</v>
      </c>
      <c r="E19" s="19"/>
      <c r="F19" s="80">
        <f t="shared" si="1"/>
        <v>0.3332423581</v>
      </c>
      <c r="G19" s="21">
        <f t="shared" si="2"/>
        <v>3663</v>
      </c>
      <c r="H19" s="21">
        <v>47.0</v>
      </c>
      <c r="I19" s="23">
        <v>3616.0</v>
      </c>
      <c r="J19" s="17">
        <v>330.0</v>
      </c>
      <c r="K19" s="21">
        <v>1136.0</v>
      </c>
      <c r="L19" s="21">
        <v>992.0</v>
      </c>
      <c r="M19" s="21">
        <v>533.0</v>
      </c>
      <c r="N19" s="21">
        <v>115.0</v>
      </c>
      <c r="O19" s="21">
        <v>111.0</v>
      </c>
      <c r="P19" s="21">
        <v>20.0</v>
      </c>
      <c r="Q19" s="23">
        <v>379.0</v>
      </c>
      <c r="R19" s="80">
        <f t="shared" si="3"/>
        <v>0.09126106195</v>
      </c>
      <c r="S19" s="80">
        <f t="shared" si="4"/>
        <v>0.314159292</v>
      </c>
      <c r="T19" s="80">
        <f t="shared" si="5"/>
        <v>0.2743362832</v>
      </c>
      <c r="U19" s="80">
        <f t="shared" si="6"/>
        <v>0.1474004425</v>
      </c>
      <c r="V19" s="80">
        <f t="shared" si="7"/>
        <v>0.03180309735</v>
      </c>
      <c r="W19" s="80">
        <f t="shared" si="8"/>
        <v>0.03069690265</v>
      </c>
      <c r="X19" s="80">
        <f t="shared" si="9"/>
        <v>0.005530973451</v>
      </c>
      <c r="Y19" s="81">
        <f t="shared" si="10"/>
        <v>0.1048119469</v>
      </c>
    </row>
    <row r="20">
      <c r="A20" s="17" t="s">
        <v>41</v>
      </c>
      <c r="B20" s="18" t="s">
        <v>47</v>
      </c>
      <c r="C20" s="17" t="s">
        <v>109</v>
      </c>
      <c r="D20" s="21">
        <v>3293.0</v>
      </c>
      <c r="E20" s="19"/>
      <c r="F20" s="80">
        <f t="shared" si="1"/>
        <v>0.4983297905</v>
      </c>
      <c r="G20" s="21">
        <f t="shared" si="2"/>
        <v>1641</v>
      </c>
      <c r="H20" s="21">
        <v>11.0</v>
      </c>
      <c r="I20" s="23">
        <v>1630.0</v>
      </c>
      <c r="J20" s="17">
        <v>152.0</v>
      </c>
      <c r="K20" s="21">
        <v>540.0</v>
      </c>
      <c r="L20" s="21">
        <v>367.0</v>
      </c>
      <c r="M20" s="21">
        <v>297.0</v>
      </c>
      <c r="N20" s="21">
        <v>44.0</v>
      </c>
      <c r="O20" s="21">
        <v>74.0</v>
      </c>
      <c r="P20" s="21">
        <v>7.0</v>
      </c>
      <c r="Q20" s="23">
        <v>149.0</v>
      </c>
      <c r="R20" s="80">
        <f t="shared" si="3"/>
        <v>0.09325153374</v>
      </c>
      <c r="S20" s="80">
        <f t="shared" si="4"/>
        <v>0.3312883436</v>
      </c>
      <c r="T20" s="80">
        <f t="shared" si="5"/>
        <v>0.2251533742</v>
      </c>
      <c r="U20" s="80">
        <f t="shared" si="6"/>
        <v>0.182208589</v>
      </c>
      <c r="V20" s="80">
        <f t="shared" si="7"/>
        <v>0.02699386503</v>
      </c>
      <c r="W20" s="80">
        <f t="shared" si="8"/>
        <v>0.04539877301</v>
      </c>
      <c r="X20" s="80">
        <f t="shared" si="9"/>
        <v>0.004294478528</v>
      </c>
      <c r="Y20" s="81">
        <f t="shared" si="10"/>
        <v>0.09141104294</v>
      </c>
    </row>
    <row r="21">
      <c r="A21" s="17" t="s">
        <v>41</v>
      </c>
      <c r="B21" s="18" t="s">
        <v>48</v>
      </c>
      <c r="C21" s="17" t="s">
        <v>109</v>
      </c>
      <c r="D21" s="21">
        <v>5020.0</v>
      </c>
      <c r="E21" s="19"/>
      <c r="F21" s="80">
        <f t="shared" si="1"/>
        <v>0.5498007968</v>
      </c>
      <c r="G21" s="21">
        <f t="shared" si="2"/>
        <v>2760</v>
      </c>
      <c r="H21" s="21">
        <v>17.0</v>
      </c>
      <c r="I21" s="23">
        <v>2743.0</v>
      </c>
      <c r="J21" s="17">
        <v>214.0</v>
      </c>
      <c r="K21" s="21">
        <v>1202.0</v>
      </c>
      <c r="L21" s="21">
        <v>516.0</v>
      </c>
      <c r="M21" s="21">
        <v>366.0</v>
      </c>
      <c r="N21" s="21">
        <v>110.0</v>
      </c>
      <c r="O21" s="21">
        <v>150.0</v>
      </c>
      <c r="P21" s="21">
        <v>12.0</v>
      </c>
      <c r="Q21" s="23">
        <v>173.0</v>
      </c>
      <c r="R21" s="80">
        <f t="shared" si="3"/>
        <v>0.07801676996</v>
      </c>
      <c r="S21" s="80">
        <f t="shared" si="4"/>
        <v>0.4382063434</v>
      </c>
      <c r="T21" s="80">
        <f t="shared" si="5"/>
        <v>0.1881152023</v>
      </c>
      <c r="U21" s="80">
        <f t="shared" si="6"/>
        <v>0.1334305505</v>
      </c>
      <c r="V21" s="80">
        <f t="shared" si="7"/>
        <v>0.04010207802</v>
      </c>
      <c r="W21" s="80">
        <f t="shared" si="8"/>
        <v>0.05468465184</v>
      </c>
      <c r="X21" s="80">
        <f t="shared" si="9"/>
        <v>0.004374772147</v>
      </c>
      <c r="Y21" s="81">
        <f t="shared" si="10"/>
        <v>0.06306963179</v>
      </c>
    </row>
    <row r="22">
      <c r="A22" s="17" t="s">
        <v>41</v>
      </c>
      <c r="B22" s="18" t="s">
        <v>49</v>
      </c>
      <c r="C22" s="17" t="s">
        <v>109</v>
      </c>
      <c r="D22" s="21">
        <v>7393.0</v>
      </c>
      <c r="E22" s="19"/>
      <c r="F22" s="80">
        <f t="shared" si="1"/>
        <v>0.4448802922</v>
      </c>
      <c r="G22" s="21">
        <f t="shared" si="2"/>
        <v>3289</v>
      </c>
      <c r="H22" s="21">
        <v>35.0</v>
      </c>
      <c r="I22" s="23">
        <v>3254.0</v>
      </c>
      <c r="J22" s="17">
        <v>256.0</v>
      </c>
      <c r="K22" s="21">
        <v>1369.0</v>
      </c>
      <c r="L22" s="21">
        <v>564.0</v>
      </c>
      <c r="M22" s="21">
        <v>496.0</v>
      </c>
      <c r="N22" s="21">
        <v>128.0</v>
      </c>
      <c r="O22" s="21">
        <v>166.0</v>
      </c>
      <c r="P22" s="21">
        <v>13.0</v>
      </c>
      <c r="Q22" s="23">
        <v>262.0</v>
      </c>
      <c r="R22" s="80">
        <f t="shared" si="3"/>
        <v>0.0786724032</v>
      </c>
      <c r="S22" s="80">
        <f t="shared" si="4"/>
        <v>0.4207129687</v>
      </c>
      <c r="T22" s="80">
        <f t="shared" si="5"/>
        <v>0.1733251383</v>
      </c>
      <c r="U22" s="80">
        <f t="shared" si="6"/>
        <v>0.1524277812</v>
      </c>
      <c r="V22" s="80">
        <f t="shared" si="7"/>
        <v>0.0393362016</v>
      </c>
      <c r="W22" s="80">
        <f t="shared" si="8"/>
        <v>0.05101413645</v>
      </c>
      <c r="X22" s="80">
        <f t="shared" si="9"/>
        <v>0.003995082975</v>
      </c>
      <c r="Y22" s="81">
        <f t="shared" si="10"/>
        <v>0.08051628765</v>
      </c>
    </row>
    <row r="23">
      <c r="A23" s="17" t="s">
        <v>41</v>
      </c>
      <c r="B23" s="18" t="s">
        <v>50</v>
      </c>
      <c r="C23" s="17" t="s">
        <v>109</v>
      </c>
      <c r="D23" s="21">
        <v>1409.0</v>
      </c>
      <c r="E23" s="19"/>
      <c r="F23" s="80">
        <f t="shared" si="1"/>
        <v>0.5720369056</v>
      </c>
      <c r="G23" s="21">
        <f t="shared" si="2"/>
        <v>806</v>
      </c>
      <c r="H23" s="21">
        <v>3.0</v>
      </c>
      <c r="I23" s="23">
        <v>803.0</v>
      </c>
      <c r="J23" s="17">
        <v>65.0</v>
      </c>
      <c r="K23" s="21">
        <v>366.0</v>
      </c>
      <c r="L23" s="21">
        <v>106.0</v>
      </c>
      <c r="M23" s="21">
        <v>122.0</v>
      </c>
      <c r="N23" s="21">
        <v>37.0</v>
      </c>
      <c r="O23" s="21">
        <v>73.0</v>
      </c>
      <c r="P23" s="21">
        <v>3.0</v>
      </c>
      <c r="Q23" s="23">
        <v>31.0</v>
      </c>
      <c r="R23" s="80">
        <f t="shared" si="3"/>
        <v>0.08094645081</v>
      </c>
      <c r="S23" s="80">
        <f t="shared" si="4"/>
        <v>0.4557907846</v>
      </c>
      <c r="T23" s="80">
        <f t="shared" si="5"/>
        <v>0.1320049813</v>
      </c>
      <c r="U23" s="80">
        <f t="shared" si="6"/>
        <v>0.1519302615</v>
      </c>
      <c r="V23" s="80">
        <f t="shared" si="7"/>
        <v>0.04607721046</v>
      </c>
      <c r="W23" s="80">
        <f t="shared" si="8"/>
        <v>0.09090909091</v>
      </c>
      <c r="X23" s="80">
        <f t="shared" si="9"/>
        <v>0.003735990037</v>
      </c>
      <c r="Y23" s="81">
        <f t="shared" si="10"/>
        <v>0.03860523039</v>
      </c>
    </row>
    <row r="24">
      <c r="A24" s="25" t="s">
        <v>41</v>
      </c>
      <c r="B24" s="26" t="s">
        <v>51</v>
      </c>
      <c r="C24" s="25" t="s">
        <v>109</v>
      </c>
      <c r="D24" s="29">
        <v>1754.0</v>
      </c>
      <c r="E24" s="27"/>
      <c r="F24" s="82">
        <f t="shared" si="1"/>
        <v>0.4464082098</v>
      </c>
      <c r="G24" s="29">
        <f t="shared" si="2"/>
        <v>783</v>
      </c>
      <c r="H24" s="29">
        <v>6.0</v>
      </c>
      <c r="I24" s="31">
        <v>777.0</v>
      </c>
      <c r="J24" s="25">
        <v>81.0</v>
      </c>
      <c r="K24" s="29">
        <v>349.0</v>
      </c>
      <c r="L24" s="29">
        <v>113.0</v>
      </c>
      <c r="M24" s="29">
        <v>88.0</v>
      </c>
      <c r="N24" s="29">
        <v>28.0</v>
      </c>
      <c r="O24" s="29">
        <v>28.0</v>
      </c>
      <c r="P24" s="29">
        <v>6.0</v>
      </c>
      <c r="Q24" s="31">
        <v>84.0</v>
      </c>
      <c r="R24" s="82">
        <f t="shared" si="3"/>
        <v>0.1042471042</v>
      </c>
      <c r="S24" s="82">
        <f t="shared" si="4"/>
        <v>0.4491634492</v>
      </c>
      <c r="T24" s="82">
        <f t="shared" si="5"/>
        <v>0.1454311454</v>
      </c>
      <c r="U24" s="82">
        <f t="shared" si="6"/>
        <v>0.1132561133</v>
      </c>
      <c r="V24" s="82">
        <f t="shared" si="7"/>
        <v>0.03603603604</v>
      </c>
      <c r="W24" s="82">
        <f t="shared" si="8"/>
        <v>0.03603603604</v>
      </c>
      <c r="X24" s="82">
        <f t="shared" si="9"/>
        <v>0.007722007722</v>
      </c>
      <c r="Y24" s="83">
        <f t="shared" si="10"/>
        <v>0.1081081081</v>
      </c>
    </row>
    <row r="25">
      <c r="A25" s="9" t="s">
        <v>52</v>
      </c>
      <c r="B25" s="10" t="s">
        <v>53</v>
      </c>
      <c r="C25" s="17" t="s">
        <v>109</v>
      </c>
      <c r="D25" s="21">
        <v>15149.0</v>
      </c>
      <c r="E25" s="19"/>
      <c r="F25" s="80">
        <f t="shared" si="1"/>
        <v>0.4284111162</v>
      </c>
      <c r="G25" s="21">
        <f t="shared" si="2"/>
        <v>6490</v>
      </c>
      <c r="H25" s="21">
        <v>65.0</v>
      </c>
      <c r="I25" s="23">
        <v>6425.0</v>
      </c>
      <c r="J25" s="9">
        <v>340.0</v>
      </c>
      <c r="K25" s="13">
        <v>1412.0</v>
      </c>
      <c r="L25" s="13">
        <v>1512.0</v>
      </c>
      <c r="M25" s="13">
        <v>1117.0</v>
      </c>
      <c r="N25" s="13">
        <v>162.0</v>
      </c>
      <c r="O25" s="13">
        <v>1062.0</v>
      </c>
      <c r="P25" s="13">
        <v>148.0</v>
      </c>
      <c r="Q25" s="15">
        <v>672.0</v>
      </c>
      <c r="R25" s="78">
        <f t="shared" si="3"/>
        <v>0.05291828794</v>
      </c>
      <c r="S25" s="78">
        <f t="shared" si="4"/>
        <v>0.219766537</v>
      </c>
      <c r="T25" s="78">
        <f t="shared" si="5"/>
        <v>0.2353307393</v>
      </c>
      <c r="U25" s="78">
        <f t="shared" si="6"/>
        <v>0.1738521401</v>
      </c>
      <c r="V25" s="78">
        <f t="shared" si="7"/>
        <v>0.02521400778</v>
      </c>
      <c r="W25" s="78">
        <f t="shared" si="8"/>
        <v>0.1652918288</v>
      </c>
      <c r="X25" s="78">
        <f t="shared" si="9"/>
        <v>0.02303501946</v>
      </c>
      <c r="Y25" s="79">
        <f t="shared" si="10"/>
        <v>0.1045914397</v>
      </c>
    </row>
    <row r="26">
      <c r="A26" s="17" t="s">
        <v>52</v>
      </c>
      <c r="B26" s="18" t="s">
        <v>54</v>
      </c>
      <c r="C26" s="17" t="s">
        <v>109</v>
      </c>
      <c r="D26" s="21">
        <v>12394.0</v>
      </c>
      <c r="E26" s="19"/>
      <c r="F26" s="80">
        <f t="shared" si="1"/>
        <v>0.4456188478</v>
      </c>
      <c r="G26" s="21">
        <f t="shared" si="2"/>
        <v>5523</v>
      </c>
      <c r="H26" s="21">
        <v>50.0</v>
      </c>
      <c r="I26" s="23">
        <v>5473.0</v>
      </c>
      <c r="J26" s="17">
        <v>345.0</v>
      </c>
      <c r="K26" s="21">
        <v>1703.0</v>
      </c>
      <c r="L26" s="21">
        <v>1128.0</v>
      </c>
      <c r="M26" s="21">
        <v>921.0</v>
      </c>
      <c r="N26" s="21">
        <v>174.0</v>
      </c>
      <c r="O26" s="21">
        <v>667.0</v>
      </c>
      <c r="P26" s="21">
        <v>68.0</v>
      </c>
      <c r="Q26" s="23">
        <v>467.0</v>
      </c>
      <c r="R26" s="80">
        <f t="shared" si="3"/>
        <v>0.06303672574</v>
      </c>
      <c r="S26" s="80">
        <f t="shared" si="4"/>
        <v>0.3111638955</v>
      </c>
      <c r="T26" s="80">
        <f t="shared" si="5"/>
        <v>0.2061026859</v>
      </c>
      <c r="U26" s="80">
        <f t="shared" si="6"/>
        <v>0.1682806505</v>
      </c>
      <c r="V26" s="80">
        <f t="shared" si="7"/>
        <v>0.03179243559</v>
      </c>
      <c r="W26" s="80">
        <f t="shared" si="8"/>
        <v>0.1218710031</v>
      </c>
      <c r="X26" s="80">
        <f t="shared" si="9"/>
        <v>0.01242463</v>
      </c>
      <c r="Y26" s="81">
        <f t="shared" si="10"/>
        <v>0.08532797369</v>
      </c>
    </row>
    <row r="27">
      <c r="A27" s="17" t="s">
        <v>52</v>
      </c>
      <c r="B27" s="18" t="s">
        <v>55</v>
      </c>
      <c r="C27" s="17" t="s">
        <v>109</v>
      </c>
      <c r="D27" s="21">
        <v>5147.0</v>
      </c>
      <c r="E27" s="19"/>
      <c r="F27" s="80">
        <f t="shared" si="1"/>
        <v>0.5193316495</v>
      </c>
      <c r="G27" s="21">
        <f t="shared" si="2"/>
        <v>2673</v>
      </c>
      <c r="H27" s="21">
        <v>22.0</v>
      </c>
      <c r="I27" s="23">
        <v>2651.0</v>
      </c>
      <c r="J27" s="17">
        <v>210.0</v>
      </c>
      <c r="K27" s="21">
        <v>922.0</v>
      </c>
      <c r="L27" s="21">
        <v>617.0</v>
      </c>
      <c r="M27" s="21">
        <v>458.0</v>
      </c>
      <c r="N27" s="21">
        <v>121.0</v>
      </c>
      <c r="O27" s="21">
        <v>165.0</v>
      </c>
      <c r="P27" s="21">
        <v>18.0</v>
      </c>
      <c r="Q27" s="23">
        <v>140.0</v>
      </c>
      <c r="R27" s="80">
        <f t="shared" si="3"/>
        <v>0.07921539042</v>
      </c>
      <c r="S27" s="80">
        <f t="shared" si="4"/>
        <v>0.3477932856</v>
      </c>
      <c r="T27" s="80">
        <f t="shared" si="5"/>
        <v>0.2327423614</v>
      </c>
      <c r="U27" s="80">
        <f t="shared" si="6"/>
        <v>0.1727649943</v>
      </c>
      <c r="V27" s="80">
        <f t="shared" si="7"/>
        <v>0.04564315353</v>
      </c>
      <c r="W27" s="80">
        <f t="shared" si="8"/>
        <v>0.0622406639</v>
      </c>
      <c r="X27" s="80">
        <f t="shared" si="9"/>
        <v>0.006789890607</v>
      </c>
      <c r="Y27" s="81">
        <f t="shared" si="10"/>
        <v>0.05281026028</v>
      </c>
    </row>
    <row r="28">
      <c r="A28" s="17" t="s">
        <v>52</v>
      </c>
      <c r="B28" s="18" t="s">
        <v>56</v>
      </c>
      <c r="C28" s="17" t="s">
        <v>109</v>
      </c>
      <c r="D28" s="21">
        <v>2938.0</v>
      </c>
      <c r="E28" s="19"/>
      <c r="F28" s="80">
        <f t="shared" si="1"/>
        <v>0.4063989108</v>
      </c>
      <c r="G28" s="21">
        <f t="shared" si="2"/>
        <v>1194</v>
      </c>
      <c r="H28" s="21">
        <v>9.0</v>
      </c>
      <c r="I28" s="23">
        <v>1185.0</v>
      </c>
      <c r="J28" s="17">
        <v>91.0</v>
      </c>
      <c r="K28" s="21">
        <v>445.0</v>
      </c>
      <c r="L28" s="21">
        <v>258.0</v>
      </c>
      <c r="M28" s="21">
        <v>169.0</v>
      </c>
      <c r="N28" s="21">
        <v>58.0</v>
      </c>
      <c r="O28" s="21">
        <v>69.0</v>
      </c>
      <c r="P28" s="21">
        <v>9.0</v>
      </c>
      <c r="Q28" s="23">
        <v>86.0</v>
      </c>
      <c r="R28" s="80">
        <f t="shared" si="3"/>
        <v>0.07679324895</v>
      </c>
      <c r="S28" s="80">
        <f t="shared" si="4"/>
        <v>0.3755274262</v>
      </c>
      <c r="T28" s="80">
        <f t="shared" si="5"/>
        <v>0.217721519</v>
      </c>
      <c r="U28" s="80">
        <f t="shared" si="6"/>
        <v>0.1426160338</v>
      </c>
      <c r="V28" s="80">
        <f t="shared" si="7"/>
        <v>0.04894514768</v>
      </c>
      <c r="W28" s="80">
        <f t="shared" si="8"/>
        <v>0.0582278481</v>
      </c>
      <c r="X28" s="80">
        <f t="shared" si="9"/>
        <v>0.007594936709</v>
      </c>
      <c r="Y28" s="81">
        <f t="shared" si="10"/>
        <v>0.07257383966</v>
      </c>
    </row>
    <row r="29">
      <c r="A29" s="17" t="s">
        <v>52</v>
      </c>
      <c r="B29" s="18" t="s">
        <v>57</v>
      </c>
      <c r="C29" s="17" t="s">
        <v>109</v>
      </c>
      <c r="D29" s="21">
        <v>4425.0</v>
      </c>
      <c r="E29" s="19"/>
      <c r="F29" s="80">
        <f t="shared" si="1"/>
        <v>0.4189830508</v>
      </c>
      <c r="G29" s="21">
        <f t="shared" si="2"/>
        <v>1854</v>
      </c>
      <c r="H29" s="21">
        <v>32.0</v>
      </c>
      <c r="I29" s="23">
        <v>1822.0</v>
      </c>
      <c r="J29" s="17">
        <v>153.0</v>
      </c>
      <c r="K29" s="21">
        <v>741.0</v>
      </c>
      <c r="L29" s="21">
        <v>303.0</v>
      </c>
      <c r="M29" s="21">
        <v>290.0</v>
      </c>
      <c r="N29" s="21">
        <v>75.0</v>
      </c>
      <c r="O29" s="21">
        <v>73.0</v>
      </c>
      <c r="P29" s="21">
        <v>9.0</v>
      </c>
      <c r="Q29" s="23">
        <v>178.0</v>
      </c>
      <c r="R29" s="80">
        <f t="shared" si="3"/>
        <v>0.08397365532</v>
      </c>
      <c r="S29" s="80">
        <f t="shared" si="4"/>
        <v>0.4066959385</v>
      </c>
      <c r="T29" s="80">
        <f t="shared" si="5"/>
        <v>0.1663007684</v>
      </c>
      <c r="U29" s="80">
        <f t="shared" si="6"/>
        <v>0.1591657519</v>
      </c>
      <c r="V29" s="80">
        <f t="shared" si="7"/>
        <v>0.04116355653</v>
      </c>
      <c r="W29" s="80">
        <f t="shared" si="8"/>
        <v>0.04006586169</v>
      </c>
      <c r="X29" s="80">
        <f t="shared" si="9"/>
        <v>0.004939626784</v>
      </c>
      <c r="Y29" s="81">
        <f t="shared" si="10"/>
        <v>0.09769484083</v>
      </c>
    </row>
    <row r="30">
      <c r="A30" s="25" t="s">
        <v>52</v>
      </c>
      <c r="B30" s="26" t="s">
        <v>58</v>
      </c>
      <c r="C30" s="25" t="s">
        <v>109</v>
      </c>
      <c r="D30" s="29">
        <v>5250.0</v>
      </c>
      <c r="E30" s="27"/>
      <c r="F30" s="82">
        <f t="shared" si="1"/>
        <v>0.5161904762</v>
      </c>
      <c r="G30" s="29">
        <f t="shared" si="2"/>
        <v>2710</v>
      </c>
      <c r="H30" s="29">
        <v>25.0</v>
      </c>
      <c r="I30" s="31">
        <v>2685.0</v>
      </c>
      <c r="J30" s="25">
        <v>241.0</v>
      </c>
      <c r="K30" s="29">
        <v>1122.0</v>
      </c>
      <c r="L30" s="29">
        <v>471.0</v>
      </c>
      <c r="M30" s="29">
        <v>395.0</v>
      </c>
      <c r="N30" s="29">
        <v>99.0</v>
      </c>
      <c r="O30" s="29">
        <v>187.0</v>
      </c>
      <c r="P30" s="29">
        <v>5.0</v>
      </c>
      <c r="Q30" s="31">
        <v>165.0</v>
      </c>
      <c r="R30" s="82">
        <f t="shared" si="3"/>
        <v>0.08975791434</v>
      </c>
      <c r="S30" s="82">
        <f t="shared" si="4"/>
        <v>0.417877095</v>
      </c>
      <c r="T30" s="82">
        <f t="shared" si="5"/>
        <v>0.1754189944</v>
      </c>
      <c r="U30" s="82">
        <f t="shared" si="6"/>
        <v>0.147113594</v>
      </c>
      <c r="V30" s="82">
        <f t="shared" si="7"/>
        <v>0.03687150838</v>
      </c>
      <c r="W30" s="82">
        <f t="shared" si="8"/>
        <v>0.0696461825</v>
      </c>
      <c r="X30" s="82">
        <f t="shared" si="9"/>
        <v>0.001862197393</v>
      </c>
      <c r="Y30" s="83">
        <f t="shared" si="10"/>
        <v>0.06145251397</v>
      </c>
    </row>
    <row r="31">
      <c r="A31" s="9" t="s">
        <v>59</v>
      </c>
      <c r="B31" s="10" t="s">
        <v>60</v>
      </c>
      <c r="C31" s="17" t="s">
        <v>109</v>
      </c>
      <c r="D31" s="21">
        <v>18979.0</v>
      </c>
      <c r="E31" s="19"/>
      <c r="F31" s="80">
        <f t="shared" si="1"/>
        <v>0.5516096739</v>
      </c>
      <c r="G31" s="21">
        <f t="shared" si="2"/>
        <v>10469</v>
      </c>
      <c r="H31" s="21">
        <v>70.0</v>
      </c>
      <c r="I31" s="23">
        <v>10399.0</v>
      </c>
      <c r="J31" s="9">
        <v>400.0</v>
      </c>
      <c r="K31" s="13">
        <v>2032.0</v>
      </c>
      <c r="L31" s="13">
        <v>2422.0</v>
      </c>
      <c r="M31" s="13">
        <v>1933.0</v>
      </c>
      <c r="N31" s="13">
        <v>258.0</v>
      </c>
      <c r="O31" s="13">
        <v>2422.0</v>
      </c>
      <c r="P31" s="13">
        <v>265.0</v>
      </c>
      <c r="Q31" s="15">
        <v>667.0</v>
      </c>
      <c r="R31" s="78">
        <f t="shared" si="3"/>
        <v>0.03846523704</v>
      </c>
      <c r="S31" s="78">
        <f t="shared" si="4"/>
        <v>0.1954034042</v>
      </c>
      <c r="T31" s="78">
        <f t="shared" si="5"/>
        <v>0.2329070103</v>
      </c>
      <c r="U31" s="78">
        <f t="shared" si="6"/>
        <v>0.185883258</v>
      </c>
      <c r="V31" s="78">
        <f t="shared" si="7"/>
        <v>0.02481007789</v>
      </c>
      <c r="W31" s="78">
        <f t="shared" si="8"/>
        <v>0.2329070103</v>
      </c>
      <c r="X31" s="78">
        <f t="shared" si="9"/>
        <v>0.02548321954</v>
      </c>
      <c r="Y31" s="79">
        <f t="shared" si="10"/>
        <v>0.06414078277</v>
      </c>
    </row>
    <row r="32">
      <c r="A32" s="17" t="s">
        <v>59</v>
      </c>
      <c r="B32" s="18" t="s">
        <v>61</v>
      </c>
      <c r="C32" s="17" t="s">
        <v>109</v>
      </c>
      <c r="D32" s="21">
        <v>14562.0</v>
      </c>
      <c r="E32" s="19"/>
      <c r="F32" s="80">
        <f t="shared" si="1"/>
        <v>0.5151764867</v>
      </c>
      <c r="G32" s="21">
        <f t="shared" si="2"/>
        <v>7502</v>
      </c>
      <c r="H32" s="21">
        <v>70.0</v>
      </c>
      <c r="I32" s="23">
        <v>7432.0</v>
      </c>
      <c r="J32" s="17">
        <v>307.0</v>
      </c>
      <c r="K32" s="21">
        <v>1452.0</v>
      </c>
      <c r="L32" s="21">
        <v>2318.0</v>
      </c>
      <c r="M32" s="21">
        <v>1025.0</v>
      </c>
      <c r="N32" s="21">
        <v>147.0</v>
      </c>
      <c r="O32" s="21">
        <v>1347.0</v>
      </c>
      <c r="P32" s="21">
        <v>364.0</v>
      </c>
      <c r="Q32" s="23">
        <v>472.0</v>
      </c>
      <c r="R32" s="80">
        <f t="shared" si="3"/>
        <v>0.04130785791</v>
      </c>
      <c r="S32" s="80">
        <f t="shared" si="4"/>
        <v>0.1953713671</v>
      </c>
      <c r="T32" s="80">
        <f t="shared" si="5"/>
        <v>0.3118945102</v>
      </c>
      <c r="U32" s="80">
        <f t="shared" si="6"/>
        <v>0.1379171152</v>
      </c>
      <c r="V32" s="80">
        <f t="shared" si="7"/>
        <v>0.01977933262</v>
      </c>
      <c r="W32" s="80">
        <f t="shared" si="8"/>
        <v>0.1812432723</v>
      </c>
      <c r="X32" s="80">
        <f t="shared" si="9"/>
        <v>0.04897739505</v>
      </c>
      <c r="Y32" s="81">
        <f t="shared" si="10"/>
        <v>0.06350914962</v>
      </c>
    </row>
    <row r="33">
      <c r="A33" s="17" t="s">
        <v>59</v>
      </c>
      <c r="B33" s="18" t="s">
        <v>62</v>
      </c>
      <c r="C33" s="17" t="s">
        <v>109</v>
      </c>
      <c r="D33" s="21">
        <v>4930.0</v>
      </c>
      <c r="E33" s="19"/>
      <c r="F33" s="80">
        <f t="shared" si="1"/>
        <v>0.5663286004</v>
      </c>
      <c r="G33" s="21">
        <f t="shared" si="2"/>
        <v>2792</v>
      </c>
      <c r="H33" s="21">
        <v>25.0</v>
      </c>
      <c r="I33" s="23">
        <v>2767.0</v>
      </c>
      <c r="J33" s="17">
        <v>149.0</v>
      </c>
      <c r="K33" s="21">
        <v>913.0</v>
      </c>
      <c r="L33" s="21">
        <v>636.0</v>
      </c>
      <c r="M33" s="21">
        <v>508.0</v>
      </c>
      <c r="N33" s="21">
        <v>106.0</v>
      </c>
      <c r="O33" s="21">
        <v>271.0</v>
      </c>
      <c r="P33" s="21">
        <v>25.0</v>
      </c>
      <c r="Q33" s="23">
        <v>159.0</v>
      </c>
      <c r="R33" s="80">
        <f t="shared" si="3"/>
        <v>0.05384893386</v>
      </c>
      <c r="S33" s="80">
        <f t="shared" si="4"/>
        <v>0.3299602458</v>
      </c>
      <c r="T33" s="80">
        <f t="shared" si="5"/>
        <v>0.2298518251</v>
      </c>
      <c r="U33" s="80">
        <f t="shared" si="6"/>
        <v>0.1835923383</v>
      </c>
      <c r="V33" s="80">
        <f t="shared" si="7"/>
        <v>0.03830863751</v>
      </c>
      <c r="W33" s="80">
        <f t="shared" si="8"/>
        <v>0.09794000723</v>
      </c>
      <c r="X33" s="80">
        <f t="shared" si="9"/>
        <v>0.009035056017</v>
      </c>
      <c r="Y33" s="81">
        <f t="shared" si="10"/>
        <v>0.05746295627</v>
      </c>
    </row>
    <row r="34">
      <c r="A34" s="17" t="s">
        <v>59</v>
      </c>
      <c r="B34" s="18" t="s">
        <v>63</v>
      </c>
      <c r="C34" s="17" t="s">
        <v>109</v>
      </c>
      <c r="D34" s="21">
        <v>8698.0</v>
      </c>
      <c r="E34" s="19"/>
      <c r="F34" s="80">
        <f t="shared" si="1"/>
        <v>0.4264198666</v>
      </c>
      <c r="G34" s="21">
        <f t="shared" si="2"/>
        <v>3709</v>
      </c>
      <c r="H34" s="21">
        <v>39.0</v>
      </c>
      <c r="I34" s="23">
        <v>3670.0</v>
      </c>
      <c r="J34" s="17">
        <v>217.0</v>
      </c>
      <c r="K34" s="21">
        <v>1121.0</v>
      </c>
      <c r="L34" s="21">
        <v>1011.0</v>
      </c>
      <c r="M34" s="21">
        <v>682.0</v>
      </c>
      <c r="N34" s="21">
        <v>72.0</v>
      </c>
      <c r="O34" s="21">
        <v>252.0</v>
      </c>
      <c r="P34" s="21">
        <v>17.0</v>
      </c>
      <c r="Q34" s="23">
        <v>298.0</v>
      </c>
      <c r="R34" s="80">
        <f t="shared" si="3"/>
        <v>0.0591280654</v>
      </c>
      <c r="S34" s="80">
        <f t="shared" si="4"/>
        <v>0.3054495913</v>
      </c>
      <c r="T34" s="80">
        <f t="shared" si="5"/>
        <v>0.2754768392</v>
      </c>
      <c r="U34" s="80">
        <f t="shared" si="6"/>
        <v>0.1858310627</v>
      </c>
      <c r="V34" s="80">
        <f t="shared" si="7"/>
        <v>0.01961852861</v>
      </c>
      <c r="W34" s="80">
        <f t="shared" si="8"/>
        <v>0.06866485014</v>
      </c>
      <c r="X34" s="80">
        <f t="shared" si="9"/>
        <v>0.004632152589</v>
      </c>
      <c r="Y34" s="81">
        <f t="shared" si="10"/>
        <v>0.08119891008</v>
      </c>
    </row>
    <row r="35">
      <c r="A35" s="25" t="s">
        <v>59</v>
      </c>
      <c r="B35" s="26" t="s">
        <v>64</v>
      </c>
      <c r="C35" s="25" t="s">
        <v>109</v>
      </c>
      <c r="D35" s="29">
        <v>3587.0</v>
      </c>
      <c r="E35" s="27"/>
      <c r="F35" s="82">
        <f t="shared" si="1"/>
        <v>0.4499581823</v>
      </c>
      <c r="G35" s="29">
        <f t="shared" si="2"/>
        <v>1614</v>
      </c>
      <c r="H35" s="29">
        <v>14.0</v>
      </c>
      <c r="I35" s="31">
        <v>1600.0</v>
      </c>
      <c r="J35" s="25">
        <v>124.0</v>
      </c>
      <c r="K35" s="29">
        <v>537.0</v>
      </c>
      <c r="L35" s="29">
        <v>348.0</v>
      </c>
      <c r="M35" s="29">
        <v>240.0</v>
      </c>
      <c r="N35" s="29">
        <v>58.0</v>
      </c>
      <c r="O35" s="29">
        <v>147.0</v>
      </c>
      <c r="P35" s="29">
        <v>20.0</v>
      </c>
      <c r="Q35" s="31">
        <v>126.0</v>
      </c>
      <c r="R35" s="82">
        <f t="shared" si="3"/>
        <v>0.0775</v>
      </c>
      <c r="S35" s="82">
        <f t="shared" si="4"/>
        <v>0.335625</v>
      </c>
      <c r="T35" s="82">
        <f t="shared" si="5"/>
        <v>0.2175</v>
      </c>
      <c r="U35" s="82">
        <f t="shared" si="6"/>
        <v>0.15</v>
      </c>
      <c r="V35" s="82">
        <f t="shared" si="7"/>
        <v>0.03625</v>
      </c>
      <c r="W35" s="82">
        <f t="shared" si="8"/>
        <v>0.091875</v>
      </c>
      <c r="X35" s="82">
        <f t="shared" si="9"/>
        <v>0.0125</v>
      </c>
      <c r="Y35" s="83">
        <f t="shared" si="10"/>
        <v>0.07875</v>
      </c>
    </row>
    <row r="36">
      <c r="A36" s="9" t="s">
        <v>65</v>
      </c>
      <c r="B36" s="10" t="s">
        <v>66</v>
      </c>
      <c r="C36" s="17" t="s">
        <v>109</v>
      </c>
      <c r="D36" s="21">
        <v>9054.0</v>
      </c>
      <c r="E36" s="19"/>
      <c r="F36" s="80">
        <f t="shared" si="1"/>
        <v>0.6091230395</v>
      </c>
      <c r="G36" s="21">
        <f t="shared" si="2"/>
        <v>5515</v>
      </c>
      <c r="H36" s="21">
        <v>33.0</v>
      </c>
      <c r="I36" s="23">
        <v>5482.0</v>
      </c>
      <c r="J36" s="9">
        <v>212.0</v>
      </c>
      <c r="K36" s="13">
        <v>1134.0</v>
      </c>
      <c r="L36" s="13">
        <v>1122.0</v>
      </c>
      <c r="M36" s="13">
        <v>1047.0</v>
      </c>
      <c r="N36" s="13">
        <v>160.0</v>
      </c>
      <c r="O36" s="13">
        <v>1386.0</v>
      </c>
      <c r="P36" s="13">
        <v>90.0</v>
      </c>
      <c r="Q36" s="15">
        <v>331.0</v>
      </c>
      <c r="R36" s="78">
        <f t="shared" si="3"/>
        <v>0.03867201751</v>
      </c>
      <c r="S36" s="78">
        <f t="shared" si="4"/>
        <v>0.2068588107</v>
      </c>
      <c r="T36" s="78">
        <f t="shared" si="5"/>
        <v>0.2046698285</v>
      </c>
      <c r="U36" s="78">
        <f t="shared" si="6"/>
        <v>0.1909886903</v>
      </c>
      <c r="V36" s="78">
        <f t="shared" si="7"/>
        <v>0.02918642831</v>
      </c>
      <c r="W36" s="78">
        <f t="shared" si="8"/>
        <v>0.2528274352</v>
      </c>
      <c r="X36" s="78">
        <f t="shared" si="9"/>
        <v>0.01641736592</v>
      </c>
      <c r="Y36" s="79">
        <f t="shared" si="10"/>
        <v>0.06037942357</v>
      </c>
    </row>
    <row r="37">
      <c r="A37" s="17" t="s">
        <v>65</v>
      </c>
      <c r="B37" s="18" t="s">
        <v>67</v>
      </c>
      <c r="C37" s="17" t="s">
        <v>109</v>
      </c>
      <c r="D37" s="21">
        <v>11132.0</v>
      </c>
      <c r="E37" s="19"/>
      <c r="F37" s="80">
        <f t="shared" si="1"/>
        <v>0.448796263</v>
      </c>
      <c r="G37" s="21">
        <f t="shared" si="2"/>
        <v>4996</v>
      </c>
      <c r="H37" s="21">
        <v>32.0</v>
      </c>
      <c r="I37" s="23">
        <v>4964.0</v>
      </c>
      <c r="J37" s="17">
        <v>246.0</v>
      </c>
      <c r="K37" s="21">
        <v>1052.0</v>
      </c>
      <c r="L37" s="21">
        <v>1192.0</v>
      </c>
      <c r="M37" s="21">
        <v>853.0</v>
      </c>
      <c r="N37" s="21">
        <v>137.0</v>
      </c>
      <c r="O37" s="21">
        <v>945.0</v>
      </c>
      <c r="P37" s="21">
        <v>148.0</v>
      </c>
      <c r="Q37" s="23">
        <v>391.0</v>
      </c>
      <c r="R37" s="80">
        <f t="shared" si="3"/>
        <v>0.04955680902</v>
      </c>
      <c r="S37" s="80">
        <f t="shared" si="4"/>
        <v>0.2119258662</v>
      </c>
      <c r="T37" s="80">
        <f t="shared" si="5"/>
        <v>0.2401289283</v>
      </c>
      <c r="U37" s="80">
        <f t="shared" si="6"/>
        <v>0.171837228</v>
      </c>
      <c r="V37" s="80">
        <f t="shared" si="7"/>
        <v>0.02759871072</v>
      </c>
      <c r="W37" s="80">
        <f t="shared" si="8"/>
        <v>0.1903706688</v>
      </c>
      <c r="X37" s="80">
        <f t="shared" si="9"/>
        <v>0.02981466559</v>
      </c>
      <c r="Y37" s="81">
        <f t="shared" si="10"/>
        <v>0.07876712329</v>
      </c>
    </row>
    <row r="38">
      <c r="A38" s="17" t="s">
        <v>65</v>
      </c>
      <c r="B38" s="18" t="s">
        <v>68</v>
      </c>
      <c r="C38" s="17" t="s">
        <v>109</v>
      </c>
      <c r="D38" s="21">
        <v>7258.0</v>
      </c>
      <c r="E38" s="19"/>
      <c r="F38" s="80">
        <f t="shared" si="1"/>
        <v>0.3489942133</v>
      </c>
      <c r="G38" s="21">
        <f t="shared" si="2"/>
        <v>2533</v>
      </c>
      <c r="H38" s="21">
        <v>40.0</v>
      </c>
      <c r="I38" s="23">
        <v>2493.0</v>
      </c>
      <c r="J38" s="17">
        <v>202.0</v>
      </c>
      <c r="K38" s="21">
        <v>637.0</v>
      </c>
      <c r="L38" s="21">
        <v>647.0</v>
      </c>
      <c r="M38" s="21">
        <v>371.0</v>
      </c>
      <c r="N38" s="21">
        <v>67.0</v>
      </c>
      <c r="O38" s="21">
        <v>276.0</v>
      </c>
      <c r="P38" s="21">
        <v>40.0</v>
      </c>
      <c r="Q38" s="23">
        <v>253.0</v>
      </c>
      <c r="R38" s="80">
        <f t="shared" si="3"/>
        <v>0.08102687525</v>
      </c>
      <c r="S38" s="80">
        <f t="shared" si="4"/>
        <v>0.2555154432</v>
      </c>
      <c r="T38" s="80">
        <f t="shared" si="5"/>
        <v>0.2595266747</v>
      </c>
      <c r="U38" s="80">
        <f t="shared" si="6"/>
        <v>0.1488166867</v>
      </c>
      <c r="V38" s="80">
        <f t="shared" si="7"/>
        <v>0.0268752507</v>
      </c>
      <c r="W38" s="80">
        <f t="shared" si="8"/>
        <v>0.110709988</v>
      </c>
      <c r="X38" s="80">
        <f t="shared" si="9"/>
        <v>0.01604492579</v>
      </c>
      <c r="Y38" s="81">
        <f t="shared" si="10"/>
        <v>0.1014841556</v>
      </c>
    </row>
    <row r="39">
      <c r="A39" s="17" t="s">
        <v>65</v>
      </c>
      <c r="B39" s="18" t="s">
        <v>69</v>
      </c>
      <c r="C39" s="17" t="s">
        <v>109</v>
      </c>
      <c r="D39" s="21">
        <v>7768.0</v>
      </c>
      <c r="E39" s="19"/>
      <c r="F39" s="80">
        <f t="shared" si="1"/>
        <v>0.4503089598</v>
      </c>
      <c r="G39" s="21">
        <f t="shared" si="2"/>
        <v>3498</v>
      </c>
      <c r="H39" s="21">
        <v>49.0</v>
      </c>
      <c r="I39" s="23">
        <v>3449.0</v>
      </c>
      <c r="J39" s="17">
        <v>262.0</v>
      </c>
      <c r="K39" s="21">
        <v>1237.0</v>
      </c>
      <c r="L39" s="21">
        <v>831.0</v>
      </c>
      <c r="M39" s="21">
        <v>577.0</v>
      </c>
      <c r="N39" s="21">
        <v>89.0</v>
      </c>
      <c r="O39" s="21">
        <v>210.0</v>
      </c>
      <c r="P39" s="21">
        <v>14.0</v>
      </c>
      <c r="Q39" s="23">
        <v>229.0</v>
      </c>
      <c r="R39" s="80">
        <f t="shared" si="3"/>
        <v>0.07596404755</v>
      </c>
      <c r="S39" s="80">
        <f t="shared" si="4"/>
        <v>0.3586546825</v>
      </c>
      <c r="T39" s="80">
        <f t="shared" si="5"/>
        <v>0.2409394027</v>
      </c>
      <c r="U39" s="80">
        <f t="shared" si="6"/>
        <v>0.1672948681</v>
      </c>
      <c r="V39" s="80">
        <f t="shared" si="7"/>
        <v>0.02580458104</v>
      </c>
      <c r="W39" s="80">
        <f t="shared" si="8"/>
        <v>0.06088721369</v>
      </c>
      <c r="X39" s="80">
        <f t="shared" si="9"/>
        <v>0.004059147579</v>
      </c>
      <c r="Y39" s="81">
        <f t="shared" si="10"/>
        <v>0.06639605683</v>
      </c>
    </row>
    <row r="40">
      <c r="A40" s="17" t="s">
        <v>65</v>
      </c>
      <c r="B40" s="18" t="s">
        <v>70</v>
      </c>
      <c r="C40" s="17" t="s">
        <v>109</v>
      </c>
      <c r="D40" s="21">
        <v>4315.0</v>
      </c>
      <c r="E40" s="19"/>
      <c r="F40" s="80">
        <f t="shared" si="1"/>
        <v>0.5290845886</v>
      </c>
      <c r="G40" s="21">
        <f t="shared" si="2"/>
        <v>2283</v>
      </c>
      <c r="H40" s="21">
        <v>28.0</v>
      </c>
      <c r="I40" s="23">
        <v>2255.0</v>
      </c>
      <c r="J40" s="17">
        <v>208.0</v>
      </c>
      <c r="K40" s="21">
        <v>870.0</v>
      </c>
      <c r="L40" s="21">
        <v>431.0</v>
      </c>
      <c r="M40" s="21">
        <v>274.0</v>
      </c>
      <c r="N40" s="21">
        <v>79.0</v>
      </c>
      <c r="O40" s="21">
        <v>230.0</v>
      </c>
      <c r="P40" s="21">
        <v>11.0</v>
      </c>
      <c r="Q40" s="23">
        <v>152.0</v>
      </c>
      <c r="R40" s="80">
        <f t="shared" si="3"/>
        <v>0.09223946785</v>
      </c>
      <c r="S40" s="80">
        <f t="shared" si="4"/>
        <v>0.3858093126</v>
      </c>
      <c r="T40" s="80">
        <f t="shared" si="5"/>
        <v>0.1911308204</v>
      </c>
      <c r="U40" s="80">
        <f t="shared" si="6"/>
        <v>0.1215077605</v>
      </c>
      <c r="V40" s="80">
        <f t="shared" si="7"/>
        <v>0.03503325942</v>
      </c>
      <c r="W40" s="80">
        <f t="shared" si="8"/>
        <v>0.1019955654</v>
      </c>
      <c r="X40" s="80">
        <f t="shared" si="9"/>
        <v>0.00487804878</v>
      </c>
      <c r="Y40" s="81">
        <f t="shared" si="10"/>
        <v>0.06740576497</v>
      </c>
    </row>
    <row r="41">
      <c r="A41" s="25" t="s">
        <v>65</v>
      </c>
      <c r="B41" s="26" t="s">
        <v>71</v>
      </c>
      <c r="C41" s="25" t="s">
        <v>109</v>
      </c>
      <c r="D41" s="29">
        <v>1001.0</v>
      </c>
      <c r="E41" s="27"/>
      <c r="F41" s="82">
        <f t="shared" si="1"/>
        <v>0.5144855145</v>
      </c>
      <c r="G41" s="29">
        <f t="shared" si="2"/>
        <v>515</v>
      </c>
      <c r="H41" s="29">
        <v>4.0</v>
      </c>
      <c r="I41" s="31">
        <v>511.0</v>
      </c>
      <c r="J41" s="25">
        <v>54.0</v>
      </c>
      <c r="K41" s="29">
        <v>232.0</v>
      </c>
      <c r="L41" s="29">
        <v>95.0</v>
      </c>
      <c r="M41" s="29">
        <v>46.0</v>
      </c>
      <c r="N41" s="29">
        <v>20.0</v>
      </c>
      <c r="O41" s="29">
        <v>28.0</v>
      </c>
      <c r="P41" s="29">
        <v>0.0</v>
      </c>
      <c r="Q41" s="31">
        <v>36.0</v>
      </c>
      <c r="R41" s="82">
        <f t="shared" si="3"/>
        <v>0.1056751468</v>
      </c>
      <c r="S41" s="82">
        <f t="shared" si="4"/>
        <v>0.4540117417</v>
      </c>
      <c r="T41" s="82">
        <f t="shared" si="5"/>
        <v>0.1859099804</v>
      </c>
      <c r="U41" s="82">
        <f t="shared" si="6"/>
        <v>0.09001956947</v>
      </c>
      <c r="V41" s="82">
        <f t="shared" si="7"/>
        <v>0.03913894325</v>
      </c>
      <c r="W41" s="82">
        <f t="shared" si="8"/>
        <v>0.05479452055</v>
      </c>
      <c r="X41" s="82">
        <f t="shared" si="9"/>
        <v>0</v>
      </c>
      <c r="Y41" s="83">
        <f t="shared" si="10"/>
        <v>0.07045009785</v>
      </c>
    </row>
    <row r="42">
      <c r="A42" s="9" t="s">
        <v>72</v>
      </c>
      <c r="B42" s="10" t="s">
        <v>73</v>
      </c>
      <c r="C42" s="17" t="s">
        <v>109</v>
      </c>
      <c r="D42" s="21">
        <v>3512.0</v>
      </c>
      <c r="E42" s="19"/>
      <c r="F42" s="80">
        <f t="shared" si="1"/>
        <v>0.3878132118</v>
      </c>
      <c r="G42" s="21">
        <f t="shared" si="2"/>
        <v>1362</v>
      </c>
      <c r="H42" s="21">
        <v>16.0</v>
      </c>
      <c r="I42" s="23">
        <v>1346.0</v>
      </c>
      <c r="J42" s="9">
        <v>120.0</v>
      </c>
      <c r="K42" s="13">
        <v>392.0</v>
      </c>
      <c r="L42" s="13">
        <v>390.0</v>
      </c>
      <c r="M42" s="13">
        <v>224.0</v>
      </c>
      <c r="N42" s="13">
        <v>46.0</v>
      </c>
      <c r="O42" s="13">
        <v>46.0</v>
      </c>
      <c r="P42" s="13">
        <v>8.0</v>
      </c>
      <c r="Q42" s="15">
        <v>120.0</v>
      </c>
      <c r="R42" s="78">
        <f t="shared" si="3"/>
        <v>0.08915304606</v>
      </c>
      <c r="S42" s="78">
        <f t="shared" si="4"/>
        <v>0.2912332838</v>
      </c>
      <c r="T42" s="78">
        <f t="shared" si="5"/>
        <v>0.2897473997</v>
      </c>
      <c r="U42" s="78">
        <f t="shared" si="6"/>
        <v>0.1664190193</v>
      </c>
      <c r="V42" s="78">
        <f t="shared" si="7"/>
        <v>0.03417533432</v>
      </c>
      <c r="W42" s="78">
        <f t="shared" si="8"/>
        <v>0.03417533432</v>
      </c>
      <c r="X42" s="78">
        <f t="shared" si="9"/>
        <v>0.005943536404</v>
      </c>
      <c r="Y42" s="79">
        <f t="shared" si="10"/>
        <v>0.08915304606</v>
      </c>
    </row>
    <row r="43">
      <c r="A43" s="17" t="s">
        <v>72</v>
      </c>
      <c r="B43" s="18" t="s">
        <v>74</v>
      </c>
      <c r="C43" s="17" t="s">
        <v>109</v>
      </c>
      <c r="D43" s="21">
        <v>6500.0</v>
      </c>
      <c r="E43" s="19"/>
      <c r="F43" s="80">
        <f t="shared" si="1"/>
        <v>0.4095384615</v>
      </c>
      <c r="G43" s="21">
        <f t="shared" si="2"/>
        <v>2662</v>
      </c>
      <c r="H43" s="21">
        <v>44.0</v>
      </c>
      <c r="I43" s="23">
        <v>2618.0</v>
      </c>
      <c r="J43" s="17">
        <v>156.0</v>
      </c>
      <c r="K43" s="21">
        <v>790.0</v>
      </c>
      <c r="L43" s="21">
        <v>892.0</v>
      </c>
      <c r="M43" s="21">
        <v>446.0</v>
      </c>
      <c r="N43" s="21">
        <v>56.0</v>
      </c>
      <c r="O43" s="21">
        <v>84.0</v>
      </c>
      <c r="P43" s="21">
        <v>4.0</v>
      </c>
      <c r="Q43" s="23">
        <v>190.0</v>
      </c>
      <c r="R43" s="80">
        <f t="shared" si="3"/>
        <v>0.05958747135</v>
      </c>
      <c r="S43" s="80">
        <f t="shared" si="4"/>
        <v>0.3017570665</v>
      </c>
      <c r="T43" s="80">
        <f t="shared" si="5"/>
        <v>0.3407181054</v>
      </c>
      <c r="U43" s="80">
        <f t="shared" si="6"/>
        <v>0.1703590527</v>
      </c>
      <c r="V43" s="80">
        <f t="shared" si="7"/>
        <v>0.02139037433</v>
      </c>
      <c r="W43" s="80">
        <f t="shared" si="8"/>
        <v>0.0320855615</v>
      </c>
      <c r="X43" s="80">
        <f t="shared" si="9"/>
        <v>0.001527883881</v>
      </c>
      <c r="Y43" s="81">
        <f t="shared" si="10"/>
        <v>0.07257448434</v>
      </c>
    </row>
    <row r="44">
      <c r="A44" s="17" t="s">
        <v>72</v>
      </c>
      <c r="B44" s="18" t="s">
        <v>75</v>
      </c>
      <c r="C44" s="17" t="s">
        <v>109</v>
      </c>
      <c r="D44" s="21">
        <v>9397.0</v>
      </c>
      <c r="E44" s="19"/>
      <c r="F44" s="80">
        <f t="shared" si="1"/>
        <v>0.34064063</v>
      </c>
      <c r="G44" s="21">
        <f t="shared" si="2"/>
        <v>3201</v>
      </c>
      <c r="H44" s="21">
        <v>45.0</v>
      </c>
      <c r="I44" s="23">
        <v>3156.0</v>
      </c>
      <c r="J44" s="17">
        <v>267.0</v>
      </c>
      <c r="K44" s="21">
        <v>914.0</v>
      </c>
      <c r="L44" s="21">
        <v>1031.0</v>
      </c>
      <c r="M44" s="21">
        <v>501.0</v>
      </c>
      <c r="N44" s="21">
        <v>73.0</v>
      </c>
      <c r="O44" s="21">
        <v>94.0</v>
      </c>
      <c r="P44" s="21">
        <v>8.0</v>
      </c>
      <c r="Q44" s="23">
        <v>268.0</v>
      </c>
      <c r="R44" s="80">
        <f t="shared" si="3"/>
        <v>0.08460076046</v>
      </c>
      <c r="S44" s="80">
        <f t="shared" si="4"/>
        <v>0.2896070976</v>
      </c>
      <c r="T44" s="80">
        <f t="shared" si="5"/>
        <v>0.3266793409</v>
      </c>
      <c r="U44" s="80">
        <f t="shared" si="6"/>
        <v>0.1587452471</v>
      </c>
      <c r="V44" s="80">
        <f t="shared" si="7"/>
        <v>0.02313054499</v>
      </c>
      <c r="W44" s="80">
        <f t="shared" si="8"/>
        <v>0.02978453739</v>
      </c>
      <c r="X44" s="80">
        <f t="shared" si="9"/>
        <v>0.002534854246</v>
      </c>
      <c r="Y44" s="81">
        <f t="shared" si="10"/>
        <v>0.08491761724</v>
      </c>
    </row>
    <row r="45">
      <c r="A45" s="17" t="s">
        <v>72</v>
      </c>
      <c r="B45" s="18" t="s">
        <v>76</v>
      </c>
      <c r="C45" s="17" t="s">
        <v>109</v>
      </c>
      <c r="D45" s="21">
        <v>3320.0</v>
      </c>
      <c r="E45" s="19"/>
      <c r="F45" s="80">
        <f t="shared" si="1"/>
        <v>0.5240963855</v>
      </c>
      <c r="G45" s="21">
        <f t="shared" si="2"/>
        <v>1740</v>
      </c>
      <c r="H45" s="21">
        <v>14.0</v>
      </c>
      <c r="I45" s="23">
        <v>1726.0</v>
      </c>
      <c r="J45" s="17">
        <v>155.0</v>
      </c>
      <c r="K45" s="21">
        <v>684.0</v>
      </c>
      <c r="L45" s="21">
        <v>369.0</v>
      </c>
      <c r="M45" s="21">
        <v>244.0</v>
      </c>
      <c r="N45" s="21">
        <v>79.0</v>
      </c>
      <c r="O45" s="21">
        <v>106.0</v>
      </c>
      <c r="P45" s="21">
        <v>7.0</v>
      </c>
      <c r="Q45" s="23">
        <v>82.0</v>
      </c>
      <c r="R45" s="80">
        <f t="shared" si="3"/>
        <v>0.08980301275</v>
      </c>
      <c r="S45" s="80">
        <f t="shared" si="4"/>
        <v>0.3962920046</v>
      </c>
      <c r="T45" s="80">
        <f t="shared" si="5"/>
        <v>0.2137891078</v>
      </c>
      <c r="U45" s="80">
        <f t="shared" si="6"/>
        <v>0.1413673233</v>
      </c>
      <c r="V45" s="80">
        <f t="shared" si="7"/>
        <v>0.04577056779</v>
      </c>
      <c r="W45" s="80">
        <f t="shared" si="8"/>
        <v>0.06141367323</v>
      </c>
      <c r="X45" s="80">
        <f t="shared" si="9"/>
        <v>0.00405561993</v>
      </c>
      <c r="Y45" s="81">
        <f t="shared" si="10"/>
        <v>0.04750869061</v>
      </c>
    </row>
    <row r="46">
      <c r="A46" s="17" t="s">
        <v>72</v>
      </c>
      <c r="B46" s="18" t="s">
        <v>77</v>
      </c>
      <c r="C46" s="17" t="s">
        <v>109</v>
      </c>
      <c r="D46" s="21">
        <v>10130.0</v>
      </c>
      <c r="E46" s="19"/>
      <c r="F46" s="80">
        <f t="shared" si="1"/>
        <v>0.3510365252</v>
      </c>
      <c r="G46" s="21">
        <f t="shared" si="2"/>
        <v>3556</v>
      </c>
      <c r="H46" s="21">
        <v>46.0</v>
      </c>
      <c r="I46" s="23">
        <v>3510.0</v>
      </c>
      <c r="J46" s="17">
        <v>367.0</v>
      </c>
      <c r="K46" s="21">
        <v>1050.0</v>
      </c>
      <c r="L46" s="21">
        <v>1017.0</v>
      </c>
      <c r="M46" s="21">
        <v>522.0</v>
      </c>
      <c r="N46" s="21">
        <v>92.0</v>
      </c>
      <c r="O46" s="21">
        <v>124.0</v>
      </c>
      <c r="P46" s="21">
        <v>18.0</v>
      </c>
      <c r="Q46" s="23">
        <v>320.0</v>
      </c>
      <c r="R46" s="80">
        <f t="shared" si="3"/>
        <v>0.1045584046</v>
      </c>
      <c r="S46" s="80">
        <f t="shared" si="4"/>
        <v>0.2991452991</v>
      </c>
      <c r="T46" s="80">
        <f t="shared" si="5"/>
        <v>0.2897435897</v>
      </c>
      <c r="U46" s="80">
        <f t="shared" si="6"/>
        <v>0.1487179487</v>
      </c>
      <c r="V46" s="80">
        <f t="shared" si="7"/>
        <v>0.02621082621</v>
      </c>
      <c r="W46" s="80">
        <f t="shared" si="8"/>
        <v>0.03532763533</v>
      </c>
      <c r="X46" s="80">
        <f t="shared" si="9"/>
        <v>0.005128205128</v>
      </c>
      <c r="Y46" s="81">
        <f t="shared" si="10"/>
        <v>0.09116809117</v>
      </c>
    </row>
    <row r="47">
      <c r="A47" s="17" t="s">
        <v>72</v>
      </c>
      <c r="B47" s="18" t="s">
        <v>78</v>
      </c>
      <c r="C47" s="17" t="s">
        <v>109</v>
      </c>
      <c r="D47" s="21">
        <v>6350.0</v>
      </c>
      <c r="E47" s="19"/>
      <c r="F47" s="80">
        <f t="shared" si="1"/>
        <v>0.3099212598</v>
      </c>
      <c r="G47" s="21">
        <f t="shared" si="2"/>
        <v>1968</v>
      </c>
      <c r="H47" s="21">
        <v>36.0</v>
      </c>
      <c r="I47" s="23">
        <v>1932.0</v>
      </c>
      <c r="J47" s="17">
        <v>193.0</v>
      </c>
      <c r="K47" s="21">
        <v>528.0</v>
      </c>
      <c r="L47" s="21">
        <v>640.0</v>
      </c>
      <c r="M47" s="21">
        <v>282.0</v>
      </c>
      <c r="N47" s="21">
        <v>49.0</v>
      </c>
      <c r="O47" s="21">
        <v>60.0</v>
      </c>
      <c r="P47" s="21">
        <v>10.0</v>
      </c>
      <c r="Q47" s="23">
        <v>170.0</v>
      </c>
      <c r="R47" s="80">
        <f t="shared" si="3"/>
        <v>0.09989648033</v>
      </c>
      <c r="S47" s="80">
        <f t="shared" si="4"/>
        <v>0.2732919255</v>
      </c>
      <c r="T47" s="80">
        <f t="shared" si="5"/>
        <v>0.33126294</v>
      </c>
      <c r="U47" s="80">
        <f t="shared" si="6"/>
        <v>0.1459627329</v>
      </c>
      <c r="V47" s="80">
        <f t="shared" si="7"/>
        <v>0.02536231884</v>
      </c>
      <c r="W47" s="80">
        <f t="shared" si="8"/>
        <v>0.03105590062</v>
      </c>
      <c r="X47" s="80">
        <f t="shared" si="9"/>
        <v>0.005175983437</v>
      </c>
      <c r="Y47" s="81">
        <f t="shared" si="10"/>
        <v>0.08799171843</v>
      </c>
    </row>
    <row r="48">
      <c r="A48" s="25" t="s">
        <v>72</v>
      </c>
      <c r="B48" s="26" t="s">
        <v>79</v>
      </c>
      <c r="C48" s="25" t="s">
        <v>109</v>
      </c>
      <c r="D48" s="29">
        <v>1631.0</v>
      </c>
      <c r="E48" s="27"/>
      <c r="F48" s="82">
        <f t="shared" si="1"/>
        <v>0.4954015941</v>
      </c>
      <c r="G48" s="29">
        <f t="shared" si="2"/>
        <v>808</v>
      </c>
      <c r="H48" s="29">
        <v>10.0</v>
      </c>
      <c r="I48" s="31">
        <v>798.0</v>
      </c>
      <c r="J48" s="25">
        <v>76.0</v>
      </c>
      <c r="K48" s="29">
        <v>307.0</v>
      </c>
      <c r="L48" s="29">
        <v>165.0</v>
      </c>
      <c r="M48" s="29">
        <v>130.0</v>
      </c>
      <c r="N48" s="29">
        <v>23.0</v>
      </c>
      <c r="O48" s="29">
        <v>49.0</v>
      </c>
      <c r="P48" s="29">
        <v>4.0</v>
      </c>
      <c r="Q48" s="31">
        <v>44.0</v>
      </c>
      <c r="R48" s="82">
        <f t="shared" si="3"/>
        <v>0.09523809524</v>
      </c>
      <c r="S48" s="82">
        <f t="shared" si="4"/>
        <v>0.3847117794</v>
      </c>
      <c r="T48" s="82">
        <f t="shared" si="5"/>
        <v>0.2067669173</v>
      </c>
      <c r="U48" s="82">
        <f t="shared" si="6"/>
        <v>0.1629072682</v>
      </c>
      <c r="V48" s="82">
        <f t="shared" si="7"/>
        <v>0.02882205514</v>
      </c>
      <c r="W48" s="82">
        <f t="shared" si="8"/>
        <v>0.06140350877</v>
      </c>
      <c r="X48" s="82">
        <f t="shared" si="9"/>
        <v>0.005012531328</v>
      </c>
      <c r="Y48" s="83">
        <f t="shared" si="10"/>
        <v>0.05513784461</v>
      </c>
    </row>
    <row r="49">
      <c r="A49" s="9" t="s">
        <v>80</v>
      </c>
      <c r="B49" s="10" t="s">
        <v>81</v>
      </c>
      <c r="C49" s="17" t="s">
        <v>109</v>
      </c>
      <c r="D49" s="21">
        <v>5305.0</v>
      </c>
      <c r="E49" s="19"/>
      <c r="F49" s="80">
        <f t="shared" si="1"/>
        <v>0.4128180961</v>
      </c>
      <c r="G49" s="21">
        <f t="shared" si="2"/>
        <v>2190</v>
      </c>
      <c r="H49" s="21">
        <v>21.0</v>
      </c>
      <c r="I49" s="23">
        <v>2169.0</v>
      </c>
      <c r="J49" s="9">
        <v>80.0</v>
      </c>
      <c r="K49" s="13">
        <v>350.0</v>
      </c>
      <c r="L49" s="13">
        <v>513.0</v>
      </c>
      <c r="M49" s="13">
        <v>341.0</v>
      </c>
      <c r="N49" s="13">
        <v>64.0</v>
      </c>
      <c r="O49" s="13">
        <v>537.0</v>
      </c>
      <c r="P49" s="13">
        <v>88.0</v>
      </c>
      <c r="Q49" s="15">
        <v>196.0</v>
      </c>
      <c r="R49" s="78">
        <f t="shared" si="3"/>
        <v>0.03688335639</v>
      </c>
      <c r="S49" s="78">
        <f t="shared" si="4"/>
        <v>0.1613646842</v>
      </c>
      <c r="T49" s="78">
        <f t="shared" si="5"/>
        <v>0.2365145228</v>
      </c>
      <c r="U49" s="78">
        <f t="shared" si="6"/>
        <v>0.1572153066</v>
      </c>
      <c r="V49" s="78">
        <f t="shared" si="7"/>
        <v>0.02950668511</v>
      </c>
      <c r="W49" s="78">
        <f t="shared" si="8"/>
        <v>0.2475795297</v>
      </c>
      <c r="X49" s="78">
        <f t="shared" si="9"/>
        <v>0.04057169202</v>
      </c>
      <c r="Y49" s="79">
        <f t="shared" si="10"/>
        <v>0.09036422314</v>
      </c>
    </row>
    <row r="50">
      <c r="A50" s="17" t="s">
        <v>80</v>
      </c>
      <c r="B50" s="18" t="s">
        <v>82</v>
      </c>
      <c r="C50" s="17" t="s">
        <v>109</v>
      </c>
      <c r="D50" s="21">
        <v>11163.0</v>
      </c>
      <c r="E50" s="19"/>
      <c r="F50" s="80">
        <f t="shared" si="1"/>
        <v>0.3569828899</v>
      </c>
      <c r="G50" s="21">
        <f t="shared" si="2"/>
        <v>3985</v>
      </c>
      <c r="H50" s="21">
        <v>55.0</v>
      </c>
      <c r="I50" s="23">
        <v>3930.0</v>
      </c>
      <c r="J50" s="17">
        <v>244.0</v>
      </c>
      <c r="K50" s="21">
        <v>807.0</v>
      </c>
      <c r="L50" s="21">
        <v>955.0</v>
      </c>
      <c r="M50" s="21">
        <v>630.0</v>
      </c>
      <c r="N50" s="21">
        <v>108.0</v>
      </c>
      <c r="O50" s="21">
        <v>647.0</v>
      </c>
      <c r="P50" s="21">
        <v>121.0</v>
      </c>
      <c r="Q50" s="23">
        <v>418.0</v>
      </c>
      <c r="R50" s="80">
        <f t="shared" si="3"/>
        <v>0.06208651399</v>
      </c>
      <c r="S50" s="80">
        <f t="shared" si="4"/>
        <v>0.2053435115</v>
      </c>
      <c r="T50" s="80">
        <f t="shared" si="5"/>
        <v>0.2430025445</v>
      </c>
      <c r="U50" s="80">
        <f t="shared" si="6"/>
        <v>0.1603053435</v>
      </c>
      <c r="V50" s="80">
        <f t="shared" si="7"/>
        <v>0.02748091603</v>
      </c>
      <c r="W50" s="80">
        <f t="shared" si="8"/>
        <v>0.1646310433</v>
      </c>
      <c r="X50" s="80">
        <f t="shared" si="9"/>
        <v>0.03078880407</v>
      </c>
      <c r="Y50" s="81">
        <f t="shared" si="10"/>
        <v>0.1063613232</v>
      </c>
    </row>
    <row r="51">
      <c r="A51" s="17" t="s">
        <v>80</v>
      </c>
      <c r="B51" s="18" t="s">
        <v>83</v>
      </c>
      <c r="C51" s="17" t="s">
        <v>109</v>
      </c>
      <c r="D51" s="21">
        <v>5120.0</v>
      </c>
      <c r="E51" s="19"/>
      <c r="F51" s="80">
        <f t="shared" si="1"/>
        <v>0.35859375</v>
      </c>
      <c r="G51" s="21">
        <f t="shared" si="2"/>
        <v>1836</v>
      </c>
      <c r="H51" s="21">
        <v>25.0</v>
      </c>
      <c r="I51" s="23">
        <v>1811.0</v>
      </c>
      <c r="J51" s="17">
        <v>169.0</v>
      </c>
      <c r="K51" s="21">
        <v>539.0</v>
      </c>
      <c r="L51" s="21">
        <v>462.0</v>
      </c>
      <c r="M51" s="21">
        <v>271.0</v>
      </c>
      <c r="N51" s="21">
        <v>39.0</v>
      </c>
      <c r="O51" s="21">
        <v>118.0</v>
      </c>
      <c r="P51" s="21">
        <v>17.0</v>
      </c>
      <c r="Q51" s="23">
        <v>196.0</v>
      </c>
      <c r="R51" s="80">
        <f t="shared" si="3"/>
        <v>0.0933186085</v>
      </c>
      <c r="S51" s="80">
        <f t="shared" si="4"/>
        <v>0.2976256212</v>
      </c>
      <c r="T51" s="80">
        <f t="shared" si="5"/>
        <v>0.2551076753</v>
      </c>
      <c r="U51" s="80">
        <f t="shared" si="6"/>
        <v>0.1496410823</v>
      </c>
      <c r="V51" s="80">
        <f t="shared" si="7"/>
        <v>0.0215350635</v>
      </c>
      <c r="W51" s="80">
        <f t="shared" si="8"/>
        <v>0.06515737162</v>
      </c>
      <c r="X51" s="80">
        <f t="shared" si="9"/>
        <v>0.009387078962</v>
      </c>
      <c r="Y51" s="81">
        <f t="shared" si="10"/>
        <v>0.1082274986</v>
      </c>
    </row>
    <row r="52">
      <c r="A52" s="17" t="s">
        <v>80</v>
      </c>
      <c r="B52" s="18" t="s">
        <v>84</v>
      </c>
      <c r="C52" s="17" t="s">
        <v>109</v>
      </c>
      <c r="D52" s="21">
        <v>7773.0</v>
      </c>
      <c r="E52" s="19"/>
      <c r="F52" s="80">
        <f t="shared" si="1"/>
        <v>0.4064067927</v>
      </c>
      <c r="G52" s="21">
        <f t="shared" si="2"/>
        <v>3159</v>
      </c>
      <c r="H52" s="21">
        <v>30.0</v>
      </c>
      <c r="I52" s="23">
        <v>3129.0</v>
      </c>
      <c r="J52" s="17">
        <v>252.0</v>
      </c>
      <c r="K52" s="21">
        <v>990.0</v>
      </c>
      <c r="L52" s="21">
        <v>677.0</v>
      </c>
      <c r="M52" s="21">
        <v>559.0</v>
      </c>
      <c r="N52" s="21">
        <v>125.0</v>
      </c>
      <c r="O52" s="21">
        <v>262.0</v>
      </c>
      <c r="P52" s="21">
        <v>27.0</v>
      </c>
      <c r="Q52" s="23">
        <v>237.0</v>
      </c>
      <c r="R52" s="80">
        <f t="shared" si="3"/>
        <v>0.08053691275</v>
      </c>
      <c r="S52" s="80">
        <f t="shared" si="4"/>
        <v>0.3163950144</v>
      </c>
      <c r="T52" s="80">
        <f t="shared" si="5"/>
        <v>0.2163630553</v>
      </c>
      <c r="U52" s="80">
        <f t="shared" si="6"/>
        <v>0.1786513263</v>
      </c>
      <c r="V52" s="80">
        <f t="shared" si="7"/>
        <v>0.03994886545</v>
      </c>
      <c r="W52" s="80">
        <f t="shared" si="8"/>
        <v>0.08373282199</v>
      </c>
      <c r="X52" s="80">
        <f t="shared" si="9"/>
        <v>0.008628954938</v>
      </c>
      <c r="Y52" s="81">
        <f t="shared" si="10"/>
        <v>0.0757430489</v>
      </c>
    </row>
    <row r="53">
      <c r="A53" s="17" t="s">
        <v>80</v>
      </c>
      <c r="B53" s="18" t="s">
        <v>85</v>
      </c>
      <c r="C53" s="17" t="s">
        <v>109</v>
      </c>
      <c r="D53" s="21">
        <v>8384.0</v>
      </c>
      <c r="E53" s="19"/>
      <c r="F53" s="80">
        <f t="shared" si="1"/>
        <v>0.4468034351</v>
      </c>
      <c r="G53" s="21">
        <f t="shared" si="2"/>
        <v>3746</v>
      </c>
      <c r="H53" s="21">
        <v>27.0</v>
      </c>
      <c r="I53" s="23">
        <v>3719.0</v>
      </c>
      <c r="J53" s="17">
        <v>336.0</v>
      </c>
      <c r="K53" s="21">
        <v>1479.0</v>
      </c>
      <c r="L53" s="21">
        <v>710.0</v>
      </c>
      <c r="M53" s="21">
        <v>500.0</v>
      </c>
      <c r="N53" s="21">
        <v>112.0</v>
      </c>
      <c r="O53" s="21">
        <v>261.0</v>
      </c>
      <c r="P53" s="21">
        <v>16.0</v>
      </c>
      <c r="Q53" s="23">
        <v>305.0</v>
      </c>
      <c r="R53" s="80">
        <f t="shared" si="3"/>
        <v>0.09034686744</v>
      </c>
      <c r="S53" s="80">
        <f t="shared" si="4"/>
        <v>0.3976875504</v>
      </c>
      <c r="T53" s="80">
        <f t="shared" si="5"/>
        <v>0.1909115354</v>
      </c>
      <c r="U53" s="80">
        <f t="shared" si="6"/>
        <v>0.1344447432</v>
      </c>
      <c r="V53" s="80">
        <f t="shared" si="7"/>
        <v>0.03011562248</v>
      </c>
      <c r="W53" s="80">
        <f t="shared" si="8"/>
        <v>0.07018015596</v>
      </c>
      <c r="X53" s="80">
        <f t="shared" si="9"/>
        <v>0.004302231783</v>
      </c>
      <c r="Y53" s="81">
        <f t="shared" si="10"/>
        <v>0.08201129336</v>
      </c>
    </row>
    <row r="54">
      <c r="A54" s="25" t="s">
        <v>80</v>
      </c>
      <c r="B54" s="26" t="s">
        <v>86</v>
      </c>
      <c r="C54" s="25" t="s">
        <v>109</v>
      </c>
      <c r="D54" s="29">
        <v>4087.0</v>
      </c>
      <c r="E54" s="27"/>
      <c r="F54" s="82">
        <f t="shared" si="1"/>
        <v>0.5103988255</v>
      </c>
      <c r="G54" s="29">
        <f t="shared" si="2"/>
        <v>2086</v>
      </c>
      <c r="H54" s="29">
        <v>18.0</v>
      </c>
      <c r="I54" s="31">
        <v>2068.0</v>
      </c>
      <c r="J54" s="25">
        <v>212.0</v>
      </c>
      <c r="K54" s="29">
        <v>855.0</v>
      </c>
      <c r="L54" s="29">
        <v>361.0</v>
      </c>
      <c r="M54" s="29">
        <v>289.0</v>
      </c>
      <c r="N54" s="29">
        <v>95.0</v>
      </c>
      <c r="O54" s="29">
        <v>88.0</v>
      </c>
      <c r="P54" s="29">
        <v>6.0</v>
      </c>
      <c r="Q54" s="31">
        <v>162.0</v>
      </c>
      <c r="R54" s="82">
        <f t="shared" si="3"/>
        <v>0.1025145068</v>
      </c>
      <c r="S54" s="82">
        <f t="shared" si="4"/>
        <v>0.41344294</v>
      </c>
      <c r="T54" s="82">
        <f t="shared" si="5"/>
        <v>0.1745647969</v>
      </c>
      <c r="U54" s="82">
        <f t="shared" si="6"/>
        <v>0.1397485493</v>
      </c>
      <c r="V54" s="82">
        <f t="shared" si="7"/>
        <v>0.04593810445</v>
      </c>
      <c r="W54" s="82">
        <f t="shared" si="8"/>
        <v>0.04255319149</v>
      </c>
      <c r="X54" s="82">
        <f t="shared" si="9"/>
        <v>0.002901353965</v>
      </c>
      <c r="Y54" s="83">
        <f t="shared" si="10"/>
        <v>0.07833655706</v>
      </c>
    </row>
    <row r="55">
      <c r="A55" s="9" t="s">
        <v>87</v>
      </c>
      <c r="B55" s="10" t="s">
        <v>88</v>
      </c>
      <c r="C55" s="17" t="s">
        <v>109</v>
      </c>
      <c r="D55" s="21">
        <v>10809.0</v>
      </c>
      <c r="E55" s="19"/>
      <c r="F55" s="80">
        <f t="shared" si="1"/>
        <v>0.3708021094</v>
      </c>
      <c r="G55" s="21">
        <f t="shared" si="2"/>
        <v>4008</v>
      </c>
      <c r="H55" s="21">
        <v>48.0</v>
      </c>
      <c r="I55" s="23">
        <v>3960.0</v>
      </c>
      <c r="J55" s="9">
        <v>373.0</v>
      </c>
      <c r="K55" s="13">
        <v>1296.0</v>
      </c>
      <c r="L55" s="13">
        <v>888.0</v>
      </c>
      <c r="M55" s="13">
        <v>591.0</v>
      </c>
      <c r="N55" s="13">
        <v>108.0</v>
      </c>
      <c r="O55" s="13">
        <v>268.0</v>
      </c>
      <c r="P55" s="13">
        <v>31.0</v>
      </c>
      <c r="Q55" s="15">
        <v>405.0</v>
      </c>
      <c r="R55" s="78">
        <f t="shared" si="3"/>
        <v>0.09419191919</v>
      </c>
      <c r="S55" s="78">
        <f t="shared" si="4"/>
        <v>0.3272727273</v>
      </c>
      <c r="T55" s="78">
        <f t="shared" si="5"/>
        <v>0.2242424242</v>
      </c>
      <c r="U55" s="78">
        <f t="shared" si="6"/>
        <v>0.1492424242</v>
      </c>
      <c r="V55" s="78">
        <f t="shared" si="7"/>
        <v>0.02727272727</v>
      </c>
      <c r="W55" s="78">
        <f t="shared" si="8"/>
        <v>0.06767676768</v>
      </c>
      <c r="X55" s="78">
        <f t="shared" si="9"/>
        <v>0.007828282828</v>
      </c>
      <c r="Y55" s="79">
        <f t="shared" si="10"/>
        <v>0.1022727273</v>
      </c>
    </row>
    <row r="56">
      <c r="A56" s="17" t="s">
        <v>87</v>
      </c>
      <c r="B56" s="18" t="s">
        <v>89</v>
      </c>
      <c r="C56" s="17" t="s">
        <v>109</v>
      </c>
      <c r="D56" s="21">
        <v>5530.0</v>
      </c>
      <c r="E56" s="19"/>
      <c r="F56" s="80">
        <f t="shared" si="1"/>
        <v>0.4066907776</v>
      </c>
      <c r="G56" s="21">
        <f t="shared" si="2"/>
        <v>2249</v>
      </c>
      <c r="H56" s="21">
        <v>13.0</v>
      </c>
      <c r="I56" s="23">
        <v>2236.0</v>
      </c>
      <c r="J56" s="17">
        <v>222.0</v>
      </c>
      <c r="K56" s="21">
        <v>798.0</v>
      </c>
      <c r="L56" s="21">
        <v>399.0</v>
      </c>
      <c r="M56" s="21">
        <v>335.0</v>
      </c>
      <c r="N56" s="21">
        <v>50.0</v>
      </c>
      <c r="O56" s="21">
        <v>181.0</v>
      </c>
      <c r="P56" s="21">
        <v>10.0</v>
      </c>
      <c r="Q56" s="23">
        <v>241.0</v>
      </c>
      <c r="R56" s="80">
        <f t="shared" si="3"/>
        <v>0.09928443649</v>
      </c>
      <c r="S56" s="80">
        <f t="shared" si="4"/>
        <v>0.3568872987</v>
      </c>
      <c r="T56" s="80">
        <f t="shared" si="5"/>
        <v>0.1784436494</v>
      </c>
      <c r="U56" s="80">
        <f t="shared" si="6"/>
        <v>0.1498211091</v>
      </c>
      <c r="V56" s="80">
        <f t="shared" si="7"/>
        <v>0.02236135957</v>
      </c>
      <c r="W56" s="80">
        <f t="shared" si="8"/>
        <v>0.08094812165</v>
      </c>
      <c r="X56" s="80">
        <f t="shared" si="9"/>
        <v>0.004472271914</v>
      </c>
      <c r="Y56" s="81">
        <f t="shared" si="10"/>
        <v>0.1077817531</v>
      </c>
    </row>
    <row r="57">
      <c r="A57" s="17" t="s">
        <v>87</v>
      </c>
      <c r="B57" s="18" t="s">
        <v>90</v>
      </c>
      <c r="C57" s="17" t="s">
        <v>109</v>
      </c>
      <c r="D57" s="21">
        <v>3332.0</v>
      </c>
      <c r="E57" s="19"/>
      <c r="F57" s="80">
        <f t="shared" si="1"/>
        <v>0.5426170468</v>
      </c>
      <c r="G57" s="21">
        <f t="shared" si="2"/>
        <v>1808</v>
      </c>
      <c r="H57" s="21">
        <v>15.0</v>
      </c>
      <c r="I57" s="23">
        <v>1793.0</v>
      </c>
      <c r="J57" s="17">
        <v>189.0</v>
      </c>
      <c r="K57" s="21">
        <v>704.0</v>
      </c>
      <c r="L57" s="21">
        <v>334.0</v>
      </c>
      <c r="M57" s="21">
        <v>214.0</v>
      </c>
      <c r="N57" s="21">
        <v>58.0</v>
      </c>
      <c r="O57" s="21">
        <v>144.0</v>
      </c>
      <c r="P57" s="21">
        <v>1.0</v>
      </c>
      <c r="Q57" s="23">
        <v>149.0</v>
      </c>
      <c r="R57" s="80">
        <f t="shared" si="3"/>
        <v>0.1054099275</v>
      </c>
      <c r="S57" s="80">
        <f t="shared" si="4"/>
        <v>0.3926380368</v>
      </c>
      <c r="T57" s="80">
        <f t="shared" si="5"/>
        <v>0.1862799777</v>
      </c>
      <c r="U57" s="80">
        <f t="shared" si="6"/>
        <v>0.1193530396</v>
      </c>
      <c r="V57" s="80">
        <f t="shared" si="7"/>
        <v>0.03234802008</v>
      </c>
      <c r="W57" s="80">
        <f t="shared" si="8"/>
        <v>0.08031232571</v>
      </c>
      <c r="X57" s="80">
        <f t="shared" si="9"/>
        <v>0.0005577244841</v>
      </c>
      <c r="Y57" s="81">
        <f t="shared" si="10"/>
        <v>0.08310094813</v>
      </c>
    </row>
    <row r="58">
      <c r="A58" s="25" t="s">
        <v>87</v>
      </c>
      <c r="B58" s="26" t="s">
        <v>91</v>
      </c>
      <c r="C58" s="25" t="s">
        <v>109</v>
      </c>
      <c r="D58" s="29">
        <v>5262.0</v>
      </c>
      <c r="E58" s="27"/>
      <c r="F58" s="82">
        <f t="shared" si="1"/>
        <v>0.4285442797</v>
      </c>
      <c r="G58" s="29">
        <f t="shared" si="2"/>
        <v>2255</v>
      </c>
      <c r="H58" s="29">
        <v>33.0</v>
      </c>
      <c r="I58" s="31">
        <v>2222.0</v>
      </c>
      <c r="J58" s="25">
        <v>177.0</v>
      </c>
      <c r="K58" s="29">
        <v>913.0</v>
      </c>
      <c r="L58" s="29">
        <v>409.0</v>
      </c>
      <c r="M58" s="29">
        <v>335.0</v>
      </c>
      <c r="N58" s="29">
        <v>94.0</v>
      </c>
      <c r="O58" s="29">
        <v>108.0</v>
      </c>
      <c r="P58" s="29">
        <v>10.0</v>
      </c>
      <c r="Q58" s="31">
        <v>176.0</v>
      </c>
      <c r="R58" s="82">
        <f t="shared" si="3"/>
        <v>0.0796579658</v>
      </c>
      <c r="S58" s="82">
        <f t="shared" si="4"/>
        <v>0.4108910891</v>
      </c>
      <c r="T58" s="82">
        <f t="shared" si="5"/>
        <v>0.1840684068</v>
      </c>
      <c r="U58" s="82">
        <f t="shared" si="6"/>
        <v>0.1507650765</v>
      </c>
      <c r="V58" s="82">
        <f t="shared" si="7"/>
        <v>0.04230423042</v>
      </c>
      <c r="W58" s="82">
        <f t="shared" si="8"/>
        <v>0.04860486049</v>
      </c>
      <c r="X58" s="82">
        <f t="shared" si="9"/>
        <v>0.004500450045</v>
      </c>
      <c r="Y58" s="83">
        <f t="shared" si="10"/>
        <v>0.07920792079</v>
      </c>
    </row>
    <row r="59">
      <c r="A59" s="9" t="s">
        <v>92</v>
      </c>
      <c r="B59" s="10" t="s">
        <v>93</v>
      </c>
      <c r="C59" s="17" t="s">
        <v>109</v>
      </c>
      <c r="D59" s="21">
        <v>13296.0</v>
      </c>
      <c r="E59" s="19"/>
      <c r="F59" s="80">
        <f t="shared" si="1"/>
        <v>0.4981949458</v>
      </c>
      <c r="G59" s="21">
        <f t="shared" si="2"/>
        <v>6624</v>
      </c>
      <c r="H59" s="21">
        <v>33.0</v>
      </c>
      <c r="I59" s="23">
        <v>6591.0</v>
      </c>
      <c r="J59" s="9">
        <v>512.0</v>
      </c>
      <c r="K59" s="13">
        <v>1944.0</v>
      </c>
      <c r="L59" s="13">
        <v>1084.0</v>
      </c>
      <c r="M59" s="13">
        <v>1213.0</v>
      </c>
      <c r="N59" s="13">
        <v>265.0</v>
      </c>
      <c r="O59" s="13">
        <v>1023.0</v>
      </c>
      <c r="P59" s="13">
        <v>67.0</v>
      </c>
      <c r="Q59" s="15">
        <v>483.0</v>
      </c>
      <c r="R59" s="78">
        <f t="shared" si="3"/>
        <v>0.07768168715</v>
      </c>
      <c r="S59" s="78">
        <f t="shared" si="4"/>
        <v>0.2949476559</v>
      </c>
      <c r="T59" s="78">
        <f t="shared" si="5"/>
        <v>0.164466697</v>
      </c>
      <c r="U59" s="78">
        <f t="shared" si="6"/>
        <v>0.1840388408</v>
      </c>
      <c r="V59" s="78">
        <f t="shared" si="7"/>
        <v>0.04020634198</v>
      </c>
      <c r="W59" s="78">
        <f t="shared" si="8"/>
        <v>0.1552116523</v>
      </c>
      <c r="X59" s="78">
        <f t="shared" si="9"/>
        <v>0.01016537703</v>
      </c>
      <c r="Y59" s="79">
        <f t="shared" si="10"/>
        <v>0.07328174784</v>
      </c>
    </row>
    <row r="60">
      <c r="A60" s="17" t="s">
        <v>92</v>
      </c>
      <c r="B60" s="18" t="s">
        <v>94</v>
      </c>
      <c r="C60" s="17" t="s">
        <v>109</v>
      </c>
      <c r="D60" s="21">
        <v>12310.0</v>
      </c>
      <c r="E60" s="19"/>
      <c r="F60" s="80">
        <f t="shared" si="1"/>
        <v>0.4865962632</v>
      </c>
      <c r="G60" s="21">
        <f t="shared" si="2"/>
        <v>5990</v>
      </c>
      <c r="H60" s="21">
        <v>35.0</v>
      </c>
      <c r="I60" s="23">
        <v>5955.0</v>
      </c>
      <c r="J60" s="17">
        <v>451.0</v>
      </c>
      <c r="K60" s="21">
        <v>1784.0</v>
      </c>
      <c r="L60" s="21">
        <v>1081.0</v>
      </c>
      <c r="M60" s="21">
        <v>1125.0</v>
      </c>
      <c r="N60" s="21">
        <v>232.0</v>
      </c>
      <c r="O60" s="21">
        <v>754.0</v>
      </c>
      <c r="P60" s="21">
        <v>44.0</v>
      </c>
      <c r="Q60" s="23">
        <v>484.0</v>
      </c>
      <c r="R60" s="80">
        <f t="shared" si="3"/>
        <v>0.07573467674</v>
      </c>
      <c r="S60" s="80">
        <f t="shared" si="4"/>
        <v>0.2995801847</v>
      </c>
      <c r="T60" s="80">
        <f t="shared" si="5"/>
        <v>0.1815281276</v>
      </c>
      <c r="U60" s="80">
        <f t="shared" si="6"/>
        <v>0.1889168766</v>
      </c>
      <c r="V60" s="80">
        <f t="shared" si="7"/>
        <v>0.0389588581</v>
      </c>
      <c r="W60" s="80">
        <f t="shared" si="8"/>
        <v>0.1266162888</v>
      </c>
      <c r="X60" s="80">
        <f t="shared" si="9"/>
        <v>0.00738874895</v>
      </c>
      <c r="Y60" s="81">
        <f t="shared" si="10"/>
        <v>0.08127623846</v>
      </c>
    </row>
    <row r="61">
      <c r="A61" s="17" t="s">
        <v>92</v>
      </c>
      <c r="B61" s="18" t="s">
        <v>95</v>
      </c>
      <c r="C61" s="17" t="s">
        <v>109</v>
      </c>
      <c r="D61" s="21">
        <v>7142.0</v>
      </c>
      <c r="E61" s="19"/>
      <c r="F61" s="80">
        <f t="shared" si="1"/>
        <v>0.456174741</v>
      </c>
      <c r="G61" s="21">
        <f t="shared" si="2"/>
        <v>3258</v>
      </c>
      <c r="H61" s="21">
        <v>35.0</v>
      </c>
      <c r="I61" s="23">
        <v>3223.0</v>
      </c>
      <c r="J61" s="17">
        <v>279.0</v>
      </c>
      <c r="K61" s="21">
        <v>1027.0</v>
      </c>
      <c r="L61" s="21">
        <v>820.0</v>
      </c>
      <c r="M61" s="21">
        <v>534.0</v>
      </c>
      <c r="N61" s="21">
        <v>99.0</v>
      </c>
      <c r="O61" s="21">
        <v>188.0</v>
      </c>
      <c r="P61" s="21">
        <v>12.0</v>
      </c>
      <c r="Q61" s="23">
        <v>264.0</v>
      </c>
      <c r="R61" s="80">
        <f t="shared" si="3"/>
        <v>0.08656531182</v>
      </c>
      <c r="S61" s="80">
        <f t="shared" si="4"/>
        <v>0.3186472231</v>
      </c>
      <c r="T61" s="80">
        <f t="shared" si="5"/>
        <v>0.2544213466</v>
      </c>
      <c r="U61" s="80">
        <f t="shared" si="6"/>
        <v>0.1656841452</v>
      </c>
      <c r="V61" s="80">
        <f t="shared" si="7"/>
        <v>0.03071672355</v>
      </c>
      <c r="W61" s="80">
        <f t="shared" si="8"/>
        <v>0.05833074775</v>
      </c>
      <c r="X61" s="80">
        <f t="shared" si="9"/>
        <v>0.003723239218</v>
      </c>
      <c r="Y61" s="81">
        <f t="shared" si="10"/>
        <v>0.0819112628</v>
      </c>
    </row>
    <row r="62">
      <c r="A62" s="17" t="s">
        <v>92</v>
      </c>
      <c r="B62" s="18" t="s">
        <v>96</v>
      </c>
      <c r="C62" s="17" t="s">
        <v>109</v>
      </c>
      <c r="D62" s="21">
        <v>9972.0</v>
      </c>
      <c r="E62" s="19"/>
      <c r="F62" s="80">
        <f t="shared" si="1"/>
        <v>0.3854793422</v>
      </c>
      <c r="G62" s="21">
        <f t="shared" si="2"/>
        <v>3844</v>
      </c>
      <c r="H62" s="21">
        <v>36.0</v>
      </c>
      <c r="I62" s="23">
        <v>3808.0</v>
      </c>
      <c r="J62" s="17">
        <v>376.0</v>
      </c>
      <c r="K62" s="21">
        <v>1278.0</v>
      </c>
      <c r="L62" s="21">
        <v>754.0</v>
      </c>
      <c r="M62" s="21">
        <v>569.0</v>
      </c>
      <c r="N62" s="21">
        <v>105.0</v>
      </c>
      <c r="O62" s="21">
        <v>317.0</v>
      </c>
      <c r="P62" s="21">
        <v>21.0</v>
      </c>
      <c r="Q62" s="23">
        <v>388.0</v>
      </c>
      <c r="R62" s="80">
        <f t="shared" si="3"/>
        <v>0.0987394958</v>
      </c>
      <c r="S62" s="80">
        <f t="shared" si="4"/>
        <v>0.3356092437</v>
      </c>
      <c r="T62" s="80">
        <f t="shared" si="5"/>
        <v>0.1980042017</v>
      </c>
      <c r="U62" s="80">
        <f t="shared" si="6"/>
        <v>0.1494222689</v>
      </c>
      <c r="V62" s="80">
        <f t="shared" si="7"/>
        <v>0.02757352941</v>
      </c>
      <c r="W62" s="80">
        <f t="shared" si="8"/>
        <v>0.08324579832</v>
      </c>
      <c r="X62" s="80">
        <f t="shared" si="9"/>
        <v>0.005514705882</v>
      </c>
      <c r="Y62" s="81">
        <f t="shared" si="10"/>
        <v>0.1018907563</v>
      </c>
    </row>
    <row r="63">
      <c r="A63" s="17" t="s">
        <v>92</v>
      </c>
      <c r="B63" s="18" t="s">
        <v>97</v>
      </c>
      <c r="C63" s="17" t="s">
        <v>109</v>
      </c>
      <c r="D63" s="21">
        <v>1776.0</v>
      </c>
      <c r="E63" s="19"/>
      <c r="F63" s="80">
        <f t="shared" si="1"/>
        <v>0.4397522523</v>
      </c>
      <c r="G63" s="21">
        <f t="shared" si="2"/>
        <v>781</v>
      </c>
      <c r="H63" s="21">
        <v>6.0</v>
      </c>
      <c r="I63" s="23">
        <v>775.0</v>
      </c>
      <c r="J63" s="17">
        <v>80.0</v>
      </c>
      <c r="K63" s="21">
        <v>333.0</v>
      </c>
      <c r="L63" s="21">
        <v>137.0</v>
      </c>
      <c r="M63" s="21">
        <v>99.0</v>
      </c>
      <c r="N63" s="21">
        <v>31.0</v>
      </c>
      <c r="O63" s="21">
        <v>35.0</v>
      </c>
      <c r="P63" s="21">
        <v>3.0</v>
      </c>
      <c r="Q63" s="23">
        <v>57.0</v>
      </c>
      <c r="R63" s="80">
        <f t="shared" si="3"/>
        <v>0.1032258065</v>
      </c>
      <c r="S63" s="80">
        <f t="shared" si="4"/>
        <v>0.4296774194</v>
      </c>
      <c r="T63" s="80">
        <f t="shared" si="5"/>
        <v>0.1767741935</v>
      </c>
      <c r="U63" s="80">
        <f t="shared" si="6"/>
        <v>0.1277419355</v>
      </c>
      <c r="V63" s="80">
        <f t="shared" si="7"/>
        <v>0.04</v>
      </c>
      <c r="W63" s="80">
        <f t="shared" si="8"/>
        <v>0.04516129032</v>
      </c>
      <c r="X63" s="80">
        <f t="shared" si="9"/>
        <v>0.003870967742</v>
      </c>
      <c r="Y63" s="81">
        <f t="shared" si="10"/>
        <v>0.0735483871</v>
      </c>
    </row>
    <row r="64">
      <c r="A64" s="25" t="s">
        <v>92</v>
      </c>
      <c r="B64" s="26" t="s">
        <v>98</v>
      </c>
      <c r="C64" s="25" t="s">
        <v>109</v>
      </c>
      <c r="D64" s="29">
        <v>6848.0</v>
      </c>
      <c r="E64" s="27"/>
      <c r="F64" s="82">
        <f t="shared" si="1"/>
        <v>0.4954731308</v>
      </c>
      <c r="G64" s="29">
        <f t="shared" si="2"/>
        <v>3393</v>
      </c>
      <c r="H64" s="29">
        <v>38.0</v>
      </c>
      <c r="I64" s="31">
        <v>3355.0</v>
      </c>
      <c r="J64" s="25">
        <v>344.0</v>
      </c>
      <c r="K64" s="29">
        <v>1382.0</v>
      </c>
      <c r="L64" s="29">
        <v>574.0</v>
      </c>
      <c r="M64" s="29">
        <v>449.0</v>
      </c>
      <c r="N64" s="29">
        <v>129.0</v>
      </c>
      <c r="O64" s="29">
        <v>240.0</v>
      </c>
      <c r="P64" s="29">
        <v>17.0</v>
      </c>
      <c r="Q64" s="31">
        <v>220.0</v>
      </c>
      <c r="R64" s="82">
        <f t="shared" si="3"/>
        <v>0.102533532</v>
      </c>
      <c r="S64" s="82">
        <f t="shared" si="4"/>
        <v>0.4119225037</v>
      </c>
      <c r="T64" s="82">
        <f t="shared" si="5"/>
        <v>0.1710879285</v>
      </c>
      <c r="U64" s="82">
        <f t="shared" si="6"/>
        <v>0.1338301043</v>
      </c>
      <c r="V64" s="82">
        <f t="shared" si="7"/>
        <v>0.03845007452</v>
      </c>
      <c r="W64" s="82">
        <f t="shared" si="8"/>
        <v>0.07153502235</v>
      </c>
      <c r="X64" s="82">
        <f t="shared" si="9"/>
        <v>0.005067064083</v>
      </c>
      <c r="Y64" s="83">
        <f t="shared" si="10"/>
        <v>0.06557377049</v>
      </c>
    </row>
    <row r="65">
      <c r="A65" s="33"/>
      <c r="B65" s="34" t="s">
        <v>99</v>
      </c>
      <c r="C65" s="33"/>
      <c r="D65" s="33">
        <f>SUM(D2:D64)</f>
        <v>432324</v>
      </c>
      <c r="E65" s="33"/>
      <c r="F65" s="84" t="s">
        <v>110</v>
      </c>
      <c r="G65" s="1">
        <f t="shared" ref="G65:Q65" si="11">SUM(G2:G64)</f>
        <v>191422</v>
      </c>
      <c r="H65" s="1">
        <f t="shared" si="11"/>
        <v>1840</v>
      </c>
      <c r="I65" s="1">
        <f t="shared" si="11"/>
        <v>189582</v>
      </c>
      <c r="J65" s="33">
        <f t="shared" si="11"/>
        <v>13862</v>
      </c>
      <c r="K65" s="33">
        <f t="shared" si="11"/>
        <v>56715</v>
      </c>
      <c r="L65" s="33">
        <f t="shared" si="11"/>
        <v>42926</v>
      </c>
      <c r="M65" s="33">
        <f t="shared" si="11"/>
        <v>30685</v>
      </c>
      <c r="N65" s="33">
        <f t="shared" si="11"/>
        <v>6132</v>
      </c>
      <c r="O65" s="33">
        <f t="shared" si="11"/>
        <v>21342</v>
      </c>
      <c r="P65" s="33">
        <f t="shared" si="11"/>
        <v>2534</v>
      </c>
      <c r="Q65" s="33">
        <f t="shared" si="11"/>
        <v>15386</v>
      </c>
      <c r="R65" s="84">
        <f t="shared" si="3"/>
        <v>0.073118756</v>
      </c>
      <c r="S65" s="84">
        <f t="shared" si="4"/>
        <v>0.2991581479</v>
      </c>
      <c r="T65" s="84">
        <f t="shared" si="5"/>
        <v>0.2264244496</v>
      </c>
      <c r="U65" s="84">
        <f t="shared" si="6"/>
        <v>0.1618560834</v>
      </c>
      <c r="V65" s="84">
        <f t="shared" si="7"/>
        <v>0.03234484286</v>
      </c>
      <c r="W65" s="84">
        <f t="shared" si="8"/>
        <v>0.1125739785</v>
      </c>
      <c r="X65" s="84">
        <f t="shared" si="9"/>
        <v>0.01336624785</v>
      </c>
      <c r="Y65" s="84">
        <f t="shared" si="10"/>
        <v>0.08115749385</v>
      </c>
    </row>
    <row r="66">
      <c r="A66" s="19"/>
      <c r="B66" s="21" t="s">
        <v>100</v>
      </c>
      <c r="C66" s="19"/>
      <c r="D66" s="19">
        <f>MIN(D2:D64)</f>
        <v>1001</v>
      </c>
      <c r="E66" s="19"/>
      <c r="F66" s="20">
        <f t="shared" ref="F66:Y66" si="12">MIN(F2:F64)</f>
        <v>0.261839396</v>
      </c>
      <c r="G66" s="19">
        <f t="shared" si="12"/>
        <v>513</v>
      </c>
      <c r="H66" s="19">
        <f t="shared" si="12"/>
        <v>2</v>
      </c>
      <c r="I66" s="19">
        <f t="shared" si="12"/>
        <v>510</v>
      </c>
      <c r="J66" s="19">
        <f t="shared" si="12"/>
        <v>34</v>
      </c>
      <c r="K66" s="19">
        <f t="shared" si="12"/>
        <v>155</v>
      </c>
      <c r="L66" s="19">
        <f t="shared" si="12"/>
        <v>87</v>
      </c>
      <c r="M66" s="19">
        <f t="shared" si="12"/>
        <v>46</v>
      </c>
      <c r="N66" s="19">
        <f t="shared" si="12"/>
        <v>20</v>
      </c>
      <c r="O66" s="19">
        <f t="shared" si="12"/>
        <v>28</v>
      </c>
      <c r="P66" s="19">
        <f t="shared" si="12"/>
        <v>0</v>
      </c>
      <c r="Q66" s="19">
        <f t="shared" si="12"/>
        <v>31</v>
      </c>
      <c r="R66" s="20">
        <f t="shared" si="12"/>
        <v>0.03688335639</v>
      </c>
      <c r="S66" s="20">
        <f t="shared" si="12"/>
        <v>0.1613646842</v>
      </c>
      <c r="T66" s="20">
        <f t="shared" si="12"/>
        <v>0.1320049813</v>
      </c>
      <c r="U66" s="20">
        <f t="shared" si="12"/>
        <v>0.09001956947</v>
      </c>
      <c r="V66" s="20">
        <f t="shared" si="12"/>
        <v>0.01961852861</v>
      </c>
      <c r="W66" s="20">
        <f t="shared" si="12"/>
        <v>0.02978453739</v>
      </c>
      <c r="X66" s="20">
        <f t="shared" si="12"/>
        <v>0</v>
      </c>
      <c r="Y66" s="20">
        <f t="shared" si="12"/>
        <v>0.03860523039</v>
      </c>
    </row>
    <row r="67">
      <c r="A67" s="19"/>
      <c r="B67" s="21" t="s">
        <v>101</v>
      </c>
      <c r="C67" s="19"/>
      <c r="D67" s="19">
        <f>MAX(D2:D64)</f>
        <v>18979</v>
      </c>
      <c r="E67" s="19"/>
      <c r="F67" s="20">
        <f t="shared" ref="F67:Y67" si="13">MAX(F2:F64)</f>
        <v>0.6091230395</v>
      </c>
      <c r="G67" s="19">
        <f t="shared" si="13"/>
        <v>10469</v>
      </c>
      <c r="H67" s="19">
        <f t="shared" si="13"/>
        <v>70</v>
      </c>
      <c r="I67" s="19">
        <f t="shared" si="13"/>
        <v>10399</v>
      </c>
      <c r="J67" s="19">
        <f t="shared" si="13"/>
        <v>512</v>
      </c>
      <c r="K67" s="19">
        <f t="shared" si="13"/>
        <v>2032</v>
      </c>
      <c r="L67" s="19">
        <f t="shared" si="13"/>
        <v>2422</v>
      </c>
      <c r="M67" s="19">
        <f t="shared" si="13"/>
        <v>1933</v>
      </c>
      <c r="N67" s="19">
        <f t="shared" si="13"/>
        <v>265</v>
      </c>
      <c r="O67" s="19">
        <f t="shared" si="13"/>
        <v>2422</v>
      </c>
      <c r="P67" s="19">
        <f t="shared" si="13"/>
        <v>364</v>
      </c>
      <c r="Q67" s="19">
        <f t="shared" si="13"/>
        <v>672</v>
      </c>
      <c r="R67" s="20">
        <f t="shared" si="13"/>
        <v>0.1134215501</v>
      </c>
      <c r="S67" s="20">
        <f t="shared" si="13"/>
        <v>0.4557907846</v>
      </c>
      <c r="T67" s="20">
        <f t="shared" si="13"/>
        <v>0.3407181054</v>
      </c>
      <c r="U67" s="20">
        <f t="shared" si="13"/>
        <v>0.2002427184</v>
      </c>
      <c r="V67" s="20">
        <f t="shared" si="13"/>
        <v>0.06470588235</v>
      </c>
      <c r="W67" s="20">
        <f t="shared" si="13"/>
        <v>0.2528274352</v>
      </c>
      <c r="X67" s="20">
        <f t="shared" si="13"/>
        <v>0.05026455026</v>
      </c>
      <c r="Y67" s="20">
        <f t="shared" si="13"/>
        <v>0.1593915344</v>
      </c>
    </row>
    <row r="68">
      <c r="A68" s="19"/>
      <c r="B68" s="21" t="s">
        <v>102</v>
      </c>
      <c r="C68" s="19"/>
      <c r="D68" s="19">
        <f>STDEV(D2:D64)</f>
        <v>3703.776749</v>
      </c>
      <c r="E68" s="19"/>
      <c r="F68" s="20">
        <f t="shared" ref="F68:Y68" si="14">STDEV(F2:F64)</f>
        <v>0.07756715528</v>
      </c>
      <c r="G68" s="19">
        <f t="shared" si="14"/>
        <v>1817.559244</v>
      </c>
      <c r="H68" s="19">
        <f t="shared" si="14"/>
        <v>16.43673966</v>
      </c>
      <c r="I68" s="19">
        <f t="shared" si="14"/>
        <v>1804.475276</v>
      </c>
      <c r="J68" s="19">
        <f t="shared" si="14"/>
        <v>102.9555131</v>
      </c>
      <c r="K68" s="19">
        <f t="shared" si="14"/>
        <v>430.8673441</v>
      </c>
      <c r="L68" s="19">
        <f t="shared" si="14"/>
        <v>447.9429076</v>
      </c>
      <c r="M68" s="19">
        <f t="shared" si="14"/>
        <v>331.9539354</v>
      </c>
      <c r="N68" s="19">
        <f t="shared" si="14"/>
        <v>56.26062624</v>
      </c>
      <c r="O68" s="19">
        <f t="shared" si="14"/>
        <v>421.0708206</v>
      </c>
      <c r="P68" s="19">
        <f t="shared" si="14"/>
        <v>61.85426275</v>
      </c>
      <c r="Q68" s="19">
        <f t="shared" si="14"/>
        <v>139.4424895</v>
      </c>
      <c r="R68" s="20">
        <f t="shared" si="14"/>
        <v>0.01957914961</v>
      </c>
      <c r="S68" s="19">
        <f t="shared" si="14"/>
        <v>0.07501001288</v>
      </c>
      <c r="T68" s="19">
        <f t="shared" si="14"/>
        <v>0.04554824846</v>
      </c>
      <c r="U68" s="19">
        <f t="shared" si="14"/>
        <v>0.02137962318</v>
      </c>
      <c r="V68" s="19">
        <f t="shared" si="14"/>
        <v>0.009425591031</v>
      </c>
      <c r="W68" s="19">
        <f t="shared" si="14"/>
        <v>0.05719847941</v>
      </c>
      <c r="X68" s="19">
        <f t="shared" si="14"/>
        <v>0.01139943768</v>
      </c>
      <c r="Y68" s="19">
        <f t="shared" si="14"/>
        <v>0.02079890999</v>
      </c>
    </row>
    <row r="69">
      <c r="A69" s="19"/>
      <c r="B69" s="21" t="s">
        <v>103</v>
      </c>
      <c r="C69" s="19"/>
      <c r="D69" s="19">
        <f>AVERAGE(D2:D64)</f>
        <v>6862.285714</v>
      </c>
      <c r="E69" s="19"/>
      <c r="F69" s="20">
        <f t="shared" ref="F69:Y69" si="15">AVERAGE(F2:F64)</f>
        <v>0.4465963369</v>
      </c>
      <c r="G69" s="19">
        <f t="shared" si="15"/>
        <v>3038.444444</v>
      </c>
      <c r="H69" s="19">
        <f t="shared" si="15"/>
        <v>29.20634921</v>
      </c>
      <c r="I69" s="19">
        <f t="shared" si="15"/>
        <v>3009.238095</v>
      </c>
      <c r="J69" s="19">
        <f t="shared" si="15"/>
        <v>220.031746</v>
      </c>
      <c r="K69" s="19">
        <f t="shared" si="15"/>
        <v>900.2380952</v>
      </c>
      <c r="L69" s="19">
        <f t="shared" si="15"/>
        <v>681.3650794</v>
      </c>
      <c r="M69" s="19">
        <f t="shared" si="15"/>
        <v>487.0634921</v>
      </c>
      <c r="N69" s="19">
        <f t="shared" si="15"/>
        <v>97.33333333</v>
      </c>
      <c r="O69" s="19">
        <f t="shared" si="15"/>
        <v>338.7619048</v>
      </c>
      <c r="P69" s="19">
        <f t="shared" si="15"/>
        <v>40.22222222</v>
      </c>
      <c r="Q69" s="19">
        <f t="shared" si="15"/>
        <v>244.2222222</v>
      </c>
      <c r="R69" s="20">
        <f t="shared" si="15"/>
        <v>0.07948389733</v>
      </c>
      <c r="S69" s="20">
        <f t="shared" si="15"/>
        <v>0.3216119443</v>
      </c>
      <c r="T69" s="20">
        <f t="shared" si="15"/>
        <v>0.2217911344</v>
      </c>
      <c r="U69" s="20">
        <f t="shared" si="15"/>
        <v>0.1561817637</v>
      </c>
      <c r="V69" s="20">
        <f t="shared" si="15"/>
        <v>0.03402672735</v>
      </c>
      <c r="W69" s="20">
        <f t="shared" si="15"/>
        <v>0.09298511304</v>
      </c>
      <c r="X69" s="20">
        <f t="shared" si="15"/>
        <v>0.01098469422</v>
      </c>
      <c r="Y69" s="20">
        <f t="shared" si="15"/>
        <v>0.08293472556</v>
      </c>
    </row>
    <row r="70">
      <c r="A70" s="19"/>
      <c r="B70" s="19"/>
      <c r="C70" s="19"/>
      <c r="D70" s="19"/>
      <c r="E70" s="19"/>
      <c r="F70" s="20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20"/>
      <c r="S70" s="20"/>
      <c r="T70" s="20"/>
      <c r="U70" s="20"/>
      <c r="V70" s="20"/>
      <c r="W70" s="20"/>
      <c r="X70" s="20"/>
      <c r="Y70" s="20"/>
    </row>
    <row r="71">
      <c r="A71" s="19"/>
      <c r="B71" s="19"/>
      <c r="C71" s="19"/>
      <c r="D71" s="19"/>
      <c r="E71" s="19"/>
      <c r="F71" s="20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20"/>
      <c r="S71" s="20"/>
      <c r="T71" s="20"/>
      <c r="U71" s="20"/>
      <c r="V71" s="20"/>
      <c r="W71" s="20"/>
      <c r="X71" s="20"/>
      <c r="Y71" s="20"/>
    </row>
    <row r="72">
      <c r="A72" s="19"/>
      <c r="B72" s="19"/>
      <c r="C72" s="19"/>
      <c r="D72" s="19"/>
      <c r="E72" s="19"/>
      <c r="F72" s="20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20"/>
      <c r="S72" s="20"/>
      <c r="T72" s="20"/>
      <c r="U72" s="20"/>
      <c r="V72" s="20"/>
      <c r="W72" s="20"/>
      <c r="X72" s="20"/>
      <c r="Y72" s="20"/>
    </row>
    <row r="73">
      <c r="A73" s="19"/>
      <c r="B73" s="19"/>
      <c r="C73" s="19"/>
      <c r="D73" s="19"/>
      <c r="E73" s="19"/>
      <c r="F73" s="20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20"/>
      <c r="S73" s="20"/>
      <c r="T73" s="20"/>
      <c r="U73" s="20"/>
      <c r="V73" s="20"/>
      <c r="W73" s="20"/>
      <c r="X73" s="20"/>
      <c r="Y73" s="20"/>
    </row>
    <row r="74">
      <c r="A74" s="19"/>
      <c r="B74" s="19"/>
      <c r="C74" s="19"/>
      <c r="D74" s="19"/>
      <c r="E74" s="19"/>
      <c r="F74" s="2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20"/>
      <c r="S74" s="20"/>
      <c r="T74" s="20"/>
      <c r="U74" s="20"/>
      <c r="V74" s="20"/>
      <c r="W74" s="20"/>
      <c r="X74" s="20"/>
      <c r="Y74" s="20"/>
    </row>
    <row r="75">
      <c r="A75" s="19"/>
      <c r="B75" s="19"/>
      <c r="C75" s="19"/>
      <c r="D75" s="19"/>
      <c r="E75" s="19"/>
      <c r="F75" s="20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20"/>
      <c r="S75" s="20"/>
      <c r="T75" s="20"/>
      <c r="U75" s="20"/>
      <c r="V75" s="20"/>
      <c r="W75" s="20"/>
      <c r="X75" s="20"/>
      <c r="Y75" s="20"/>
    </row>
    <row r="76">
      <c r="A76" s="19"/>
      <c r="B76" s="19"/>
      <c r="C76" s="19"/>
      <c r="D76" s="19"/>
      <c r="E76" s="19"/>
      <c r="F76" s="20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20"/>
      <c r="S76" s="20"/>
      <c r="T76" s="20"/>
      <c r="U76" s="20"/>
      <c r="V76" s="20"/>
      <c r="W76" s="20"/>
      <c r="X76" s="20"/>
      <c r="Y76" s="20"/>
    </row>
    <row r="77">
      <c r="A77" s="19"/>
      <c r="B77" s="19"/>
      <c r="C77" s="19"/>
      <c r="D77" s="19"/>
      <c r="E77" s="19"/>
      <c r="F77" s="20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20"/>
      <c r="S77" s="20"/>
      <c r="T77" s="20"/>
      <c r="U77" s="20"/>
      <c r="V77" s="20"/>
      <c r="W77" s="20"/>
      <c r="X77" s="20"/>
      <c r="Y77" s="20"/>
    </row>
    <row r="78">
      <c r="A78" s="19"/>
      <c r="B78" s="19"/>
      <c r="C78" s="19"/>
      <c r="D78" s="19"/>
      <c r="E78" s="19"/>
      <c r="F78" s="20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20"/>
      <c r="S78" s="20"/>
      <c r="T78" s="20"/>
      <c r="U78" s="20"/>
      <c r="V78" s="20"/>
      <c r="W78" s="20"/>
      <c r="X78" s="20"/>
      <c r="Y78" s="20"/>
    </row>
    <row r="79">
      <c r="A79" s="19"/>
      <c r="B79" s="19"/>
      <c r="C79" s="19"/>
      <c r="D79" s="19"/>
      <c r="E79" s="19"/>
      <c r="F79" s="20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20"/>
      <c r="S79" s="20"/>
      <c r="T79" s="20"/>
      <c r="U79" s="20"/>
      <c r="V79" s="20"/>
      <c r="W79" s="20"/>
      <c r="X79" s="20"/>
      <c r="Y79" s="20"/>
    </row>
    <row r="80">
      <c r="A80" s="19"/>
      <c r="B80" s="19"/>
      <c r="C80" s="19"/>
      <c r="D80" s="19"/>
      <c r="E80" s="19"/>
      <c r="F80" s="20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20"/>
      <c r="S80" s="20"/>
      <c r="T80" s="20"/>
      <c r="U80" s="20"/>
      <c r="V80" s="20"/>
      <c r="W80" s="20"/>
      <c r="X80" s="20"/>
      <c r="Y80" s="20"/>
    </row>
    <row r="81">
      <c r="A81" s="19"/>
      <c r="B81" s="19"/>
      <c r="C81" s="19"/>
      <c r="D81" s="19"/>
      <c r="E81" s="19"/>
      <c r="F81" s="2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20"/>
      <c r="S81" s="20"/>
      <c r="T81" s="20"/>
      <c r="U81" s="20"/>
      <c r="V81" s="20"/>
      <c r="W81" s="20"/>
      <c r="X81" s="20"/>
      <c r="Y81" s="20"/>
    </row>
    <row r="82">
      <c r="A82" s="19"/>
      <c r="B82" s="19"/>
      <c r="C82" s="19"/>
      <c r="D82" s="19"/>
      <c r="E82" s="19"/>
      <c r="F82" s="20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20"/>
      <c r="S82" s="20"/>
      <c r="T82" s="20"/>
      <c r="U82" s="20"/>
      <c r="V82" s="20"/>
      <c r="W82" s="20"/>
      <c r="X82" s="20"/>
      <c r="Y82" s="20"/>
    </row>
    <row r="83">
      <c r="A83" s="19"/>
      <c r="B83" s="19"/>
      <c r="C83" s="19"/>
      <c r="D83" s="19"/>
      <c r="E83" s="19"/>
      <c r="F83" s="20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20"/>
      <c r="S83" s="20"/>
      <c r="T83" s="20"/>
      <c r="U83" s="20"/>
      <c r="V83" s="20"/>
      <c r="W83" s="20"/>
      <c r="X83" s="20"/>
      <c r="Y83" s="20"/>
    </row>
    <row r="84">
      <c r="A84" s="19"/>
      <c r="B84" s="19"/>
      <c r="C84" s="19"/>
      <c r="D84" s="19"/>
      <c r="E84" s="19"/>
      <c r="F84" s="20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20"/>
      <c r="S84" s="20"/>
      <c r="T84" s="20"/>
      <c r="U84" s="20"/>
      <c r="V84" s="20"/>
      <c r="W84" s="20"/>
      <c r="X84" s="20"/>
      <c r="Y84" s="20"/>
    </row>
    <row r="85">
      <c r="A85" s="19"/>
      <c r="B85" s="19"/>
      <c r="C85" s="19"/>
      <c r="D85" s="19"/>
      <c r="E85" s="19"/>
      <c r="F85" s="20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20"/>
      <c r="S85" s="20"/>
      <c r="T85" s="20"/>
      <c r="U85" s="20"/>
      <c r="V85" s="20"/>
      <c r="W85" s="20"/>
      <c r="X85" s="20"/>
      <c r="Y85" s="20"/>
    </row>
    <row r="86">
      <c r="A86" s="19"/>
      <c r="B86" s="19"/>
      <c r="C86" s="19"/>
      <c r="D86" s="19"/>
      <c r="E86" s="19"/>
      <c r="F86" s="20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20"/>
      <c r="S86" s="20"/>
      <c r="T86" s="20"/>
      <c r="U86" s="20"/>
      <c r="V86" s="20"/>
      <c r="W86" s="20"/>
      <c r="X86" s="20"/>
      <c r="Y86" s="20"/>
    </row>
    <row r="87">
      <c r="A87" s="19"/>
      <c r="B87" s="19"/>
      <c r="C87" s="19"/>
      <c r="D87" s="19"/>
      <c r="E87" s="19"/>
      <c r="F87" s="20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20"/>
      <c r="S87" s="20"/>
      <c r="T87" s="20"/>
      <c r="U87" s="20"/>
      <c r="V87" s="20"/>
      <c r="W87" s="20"/>
      <c r="X87" s="20"/>
      <c r="Y87" s="20"/>
    </row>
    <row r="88">
      <c r="A88" s="19"/>
      <c r="B88" s="19"/>
      <c r="C88" s="19"/>
      <c r="D88" s="19"/>
      <c r="E88" s="19"/>
      <c r="F88" s="20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20"/>
      <c r="S88" s="20"/>
      <c r="T88" s="20"/>
      <c r="U88" s="20"/>
      <c r="V88" s="20"/>
      <c r="W88" s="20"/>
      <c r="X88" s="20"/>
      <c r="Y88" s="20"/>
    </row>
    <row r="89">
      <c r="A89" s="19"/>
      <c r="B89" s="19"/>
      <c r="C89" s="19"/>
      <c r="D89" s="19"/>
      <c r="E89" s="19"/>
      <c r="F89" s="20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20"/>
      <c r="S89" s="20"/>
      <c r="T89" s="20"/>
      <c r="U89" s="20"/>
      <c r="V89" s="20"/>
      <c r="W89" s="20"/>
      <c r="X89" s="20"/>
      <c r="Y89" s="20"/>
    </row>
    <row r="90">
      <c r="A90" s="19"/>
      <c r="B90" s="19"/>
      <c r="C90" s="19"/>
      <c r="D90" s="19"/>
      <c r="E90" s="19"/>
      <c r="F90" s="20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20"/>
      <c r="S90" s="20"/>
      <c r="T90" s="20"/>
      <c r="U90" s="20"/>
      <c r="V90" s="20"/>
      <c r="W90" s="20"/>
      <c r="X90" s="20"/>
      <c r="Y90" s="20"/>
    </row>
    <row r="91">
      <c r="A91" s="19"/>
      <c r="B91" s="19"/>
      <c r="C91" s="19"/>
      <c r="D91" s="19"/>
      <c r="E91" s="19"/>
      <c r="F91" s="20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20"/>
      <c r="S91" s="20"/>
      <c r="T91" s="20"/>
      <c r="U91" s="20"/>
      <c r="V91" s="20"/>
      <c r="W91" s="20"/>
      <c r="X91" s="20"/>
      <c r="Y91" s="20"/>
    </row>
    <row r="92">
      <c r="A92" s="19"/>
      <c r="B92" s="19"/>
      <c r="C92" s="19"/>
      <c r="D92" s="19"/>
      <c r="E92" s="19"/>
      <c r="F92" s="20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20"/>
      <c r="S92" s="20"/>
      <c r="T92" s="20"/>
      <c r="U92" s="20"/>
      <c r="V92" s="20"/>
      <c r="W92" s="20"/>
      <c r="X92" s="20"/>
      <c r="Y92" s="20"/>
    </row>
    <row r="93">
      <c r="A93" s="19"/>
      <c r="B93" s="19"/>
      <c r="C93" s="19"/>
      <c r="D93" s="19"/>
      <c r="E93" s="19"/>
      <c r="F93" s="20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20"/>
      <c r="S93" s="20"/>
      <c r="T93" s="20"/>
      <c r="U93" s="20"/>
      <c r="V93" s="20"/>
      <c r="W93" s="20"/>
      <c r="X93" s="20"/>
      <c r="Y93" s="20"/>
    </row>
    <row r="94">
      <c r="A94" s="19"/>
      <c r="B94" s="19"/>
      <c r="C94" s="19"/>
      <c r="D94" s="19"/>
      <c r="E94" s="19"/>
      <c r="F94" s="20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20"/>
      <c r="S94" s="20"/>
      <c r="T94" s="20"/>
      <c r="U94" s="20"/>
      <c r="V94" s="20"/>
      <c r="W94" s="20"/>
      <c r="X94" s="20"/>
      <c r="Y94" s="20"/>
    </row>
    <row r="95">
      <c r="A95" s="19"/>
      <c r="B95" s="19"/>
      <c r="C95" s="19"/>
      <c r="D95" s="19"/>
      <c r="E95" s="19"/>
      <c r="F95" s="20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20"/>
      <c r="S95" s="20"/>
      <c r="T95" s="20"/>
      <c r="U95" s="20"/>
      <c r="V95" s="20"/>
      <c r="W95" s="20"/>
      <c r="X95" s="20"/>
      <c r="Y95" s="20"/>
    </row>
    <row r="96">
      <c r="A96" s="19"/>
      <c r="B96" s="19"/>
      <c r="C96" s="19"/>
      <c r="D96" s="19"/>
      <c r="E96" s="19"/>
      <c r="F96" s="20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20"/>
      <c r="S96" s="20"/>
      <c r="T96" s="20"/>
      <c r="U96" s="20"/>
      <c r="V96" s="20"/>
      <c r="W96" s="20"/>
      <c r="X96" s="20"/>
      <c r="Y96" s="20"/>
    </row>
    <row r="97">
      <c r="A97" s="19"/>
      <c r="B97" s="19"/>
      <c r="C97" s="19"/>
      <c r="D97" s="19"/>
      <c r="E97" s="19"/>
      <c r="F97" s="2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20"/>
      <c r="S97" s="20"/>
      <c r="T97" s="20"/>
      <c r="U97" s="20"/>
      <c r="V97" s="20"/>
      <c r="W97" s="20"/>
      <c r="X97" s="20"/>
      <c r="Y97" s="20"/>
    </row>
    <row r="98">
      <c r="A98" s="19"/>
      <c r="B98" s="19"/>
      <c r="C98" s="19"/>
      <c r="D98" s="19"/>
      <c r="E98" s="19"/>
      <c r="F98" s="2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20"/>
      <c r="S98" s="20"/>
      <c r="T98" s="20"/>
      <c r="U98" s="20"/>
      <c r="V98" s="20"/>
      <c r="W98" s="20"/>
      <c r="X98" s="20"/>
      <c r="Y98" s="20"/>
    </row>
    <row r="99">
      <c r="A99" s="19"/>
      <c r="B99" s="19"/>
      <c r="C99" s="19"/>
      <c r="D99" s="19"/>
      <c r="E99" s="19"/>
      <c r="F99" s="2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20"/>
      <c r="S99" s="20"/>
      <c r="T99" s="20"/>
      <c r="U99" s="20"/>
      <c r="V99" s="20"/>
      <c r="W99" s="20"/>
      <c r="X99" s="20"/>
      <c r="Y99" s="20"/>
    </row>
    <row r="100">
      <c r="A100" s="19"/>
      <c r="B100" s="19"/>
      <c r="C100" s="19"/>
      <c r="D100" s="19"/>
      <c r="E100" s="19"/>
      <c r="F100" s="2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20"/>
      <c r="S100" s="20"/>
      <c r="T100" s="20"/>
      <c r="U100" s="20"/>
      <c r="V100" s="20"/>
      <c r="W100" s="20"/>
      <c r="X100" s="20"/>
      <c r="Y100" s="20"/>
    </row>
    <row r="101">
      <c r="A101" s="19"/>
      <c r="B101" s="19"/>
      <c r="C101" s="19"/>
      <c r="D101" s="19"/>
      <c r="E101" s="19"/>
      <c r="F101" s="2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20"/>
      <c r="S101" s="20"/>
      <c r="T101" s="20"/>
      <c r="U101" s="20"/>
      <c r="V101" s="20"/>
      <c r="W101" s="20"/>
      <c r="X101" s="20"/>
      <c r="Y101" s="20"/>
    </row>
    <row r="102">
      <c r="A102" s="19"/>
      <c r="B102" s="19"/>
      <c r="C102" s="19"/>
      <c r="D102" s="19"/>
      <c r="E102" s="19"/>
      <c r="F102" s="2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20"/>
      <c r="S102" s="20"/>
      <c r="T102" s="20"/>
      <c r="U102" s="20"/>
      <c r="V102" s="20"/>
      <c r="W102" s="20"/>
      <c r="X102" s="20"/>
      <c r="Y102" s="20"/>
    </row>
    <row r="103">
      <c r="A103" s="19"/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20"/>
      <c r="S103" s="20"/>
      <c r="T103" s="20"/>
      <c r="U103" s="20"/>
      <c r="V103" s="20"/>
      <c r="W103" s="20"/>
      <c r="X103" s="20"/>
      <c r="Y103" s="20"/>
    </row>
    <row r="104">
      <c r="A104" s="19"/>
      <c r="B104" s="19"/>
      <c r="C104" s="19"/>
      <c r="D104" s="19"/>
      <c r="E104" s="19"/>
      <c r="F104" s="2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20"/>
      <c r="S104" s="20"/>
      <c r="T104" s="20"/>
      <c r="U104" s="20"/>
      <c r="V104" s="20"/>
      <c r="W104" s="20"/>
      <c r="X104" s="20"/>
      <c r="Y104" s="20"/>
    </row>
    <row r="105">
      <c r="A105" s="19"/>
      <c r="B105" s="19"/>
      <c r="C105" s="19"/>
      <c r="D105" s="19"/>
      <c r="E105" s="19"/>
      <c r="F105" s="2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20"/>
      <c r="S105" s="20"/>
      <c r="T105" s="20"/>
      <c r="U105" s="20"/>
      <c r="V105" s="20"/>
      <c r="W105" s="20"/>
      <c r="X105" s="20"/>
      <c r="Y105" s="20"/>
    </row>
    <row r="106">
      <c r="A106" s="19"/>
      <c r="B106" s="19"/>
      <c r="C106" s="19"/>
      <c r="D106" s="19"/>
      <c r="E106" s="19"/>
      <c r="F106" s="2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20"/>
      <c r="S106" s="20"/>
      <c r="T106" s="20"/>
      <c r="U106" s="20"/>
      <c r="V106" s="20"/>
      <c r="W106" s="20"/>
      <c r="X106" s="20"/>
      <c r="Y106" s="20"/>
    </row>
    <row r="107">
      <c r="A107" s="19"/>
      <c r="B107" s="19"/>
      <c r="C107" s="19"/>
      <c r="D107" s="19"/>
      <c r="E107" s="19"/>
      <c r="F107" s="2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20"/>
      <c r="S107" s="20"/>
      <c r="T107" s="20"/>
      <c r="U107" s="20"/>
      <c r="V107" s="20"/>
      <c r="W107" s="20"/>
      <c r="X107" s="20"/>
      <c r="Y107" s="20"/>
    </row>
    <row r="108">
      <c r="A108" s="19"/>
      <c r="B108" s="19"/>
      <c r="C108" s="19"/>
      <c r="D108" s="19"/>
      <c r="E108" s="19"/>
      <c r="F108" s="2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20"/>
      <c r="S108" s="20"/>
      <c r="T108" s="20"/>
      <c r="U108" s="20"/>
      <c r="V108" s="20"/>
      <c r="W108" s="20"/>
      <c r="X108" s="20"/>
      <c r="Y108" s="20"/>
    </row>
    <row r="109">
      <c r="A109" s="19"/>
      <c r="B109" s="19"/>
      <c r="C109" s="19"/>
      <c r="D109" s="19"/>
      <c r="E109" s="19"/>
      <c r="F109" s="2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20"/>
      <c r="S109" s="20"/>
      <c r="T109" s="20"/>
      <c r="U109" s="20"/>
      <c r="V109" s="20"/>
      <c r="W109" s="20"/>
      <c r="X109" s="20"/>
      <c r="Y109" s="20"/>
    </row>
    <row r="110">
      <c r="A110" s="19"/>
      <c r="B110" s="19"/>
      <c r="C110" s="19"/>
      <c r="D110" s="19"/>
      <c r="E110" s="19"/>
      <c r="F110" s="2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20"/>
      <c r="S110" s="20"/>
      <c r="T110" s="20"/>
      <c r="U110" s="20"/>
      <c r="V110" s="20"/>
      <c r="W110" s="20"/>
      <c r="X110" s="20"/>
      <c r="Y110" s="20"/>
    </row>
    <row r="111">
      <c r="A111" s="19"/>
      <c r="B111" s="19"/>
      <c r="C111" s="19"/>
      <c r="D111" s="19"/>
      <c r="E111" s="19"/>
      <c r="F111" s="2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20"/>
      <c r="S111" s="20"/>
      <c r="T111" s="20"/>
      <c r="U111" s="20"/>
      <c r="V111" s="20"/>
      <c r="W111" s="20"/>
      <c r="X111" s="20"/>
      <c r="Y111" s="20"/>
    </row>
    <row r="112">
      <c r="A112" s="19"/>
      <c r="B112" s="19"/>
      <c r="C112" s="19"/>
      <c r="D112" s="19"/>
      <c r="E112" s="19"/>
      <c r="F112" s="2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20"/>
      <c r="S112" s="20"/>
      <c r="T112" s="20"/>
      <c r="U112" s="20"/>
      <c r="V112" s="20"/>
      <c r="W112" s="20"/>
      <c r="X112" s="20"/>
      <c r="Y112" s="20"/>
    </row>
    <row r="113">
      <c r="A113" s="19"/>
      <c r="B113" s="19"/>
      <c r="C113" s="19"/>
      <c r="D113" s="19"/>
      <c r="E113" s="19"/>
      <c r="F113" s="2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20"/>
      <c r="S113" s="20"/>
      <c r="T113" s="20"/>
      <c r="U113" s="20"/>
      <c r="V113" s="20"/>
      <c r="W113" s="20"/>
      <c r="X113" s="20"/>
      <c r="Y113" s="20"/>
    </row>
    <row r="114">
      <c r="A114" s="19"/>
      <c r="B114" s="19"/>
      <c r="C114" s="19"/>
      <c r="D114" s="19"/>
      <c r="E114" s="19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20"/>
      <c r="S114" s="20"/>
      <c r="T114" s="20"/>
      <c r="U114" s="20"/>
      <c r="V114" s="20"/>
      <c r="W114" s="20"/>
      <c r="X114" s="20"/>
      <c r="Y114" s="20"/>
    </row>
    <row r="115">
      <c r="A115" s="19"/>
      <c r="B115" s="19"/>
      <c r="C115" s="19"/>
      <c r="D115" s="19"/>
      <c r="E115" s="19"/>
      <c r="F115" s="2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20"/>
      <c r="S115" s="20"/>
      <c r="T115" s="20"/>
      <c r="U115" s="20"/>
      <c r="V115" s="20"/>
      <c r="W115" s="20"/>
      <c r="X115" s="20"/>
      <c r="Y115" s="20"/>
    </row>
    <row r="116">
      <c r="A116" s="19"/>
      <c r="B116" s="19"/>
      <c r="C116" s="19"/>
      <c r="D116" s="19"/>
      <c r="E116" s="19"/>
      <c r="F116" s="2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20"/>
      <c r="S116" s="20"/>
      <c r="T116" s="20"/>
      <c r="U116" s="20"/>
      <c r="V116" s="20"/>
      <c r="W116" s="20"/>
      <c r="X116" s="20"/>
      <c r="Y116" s="20"/>
    </row>
    <row r="117">
      <c r="A117" s="19"/>
      <c r="B117" s="19"/>
      <c r="C117" s="19"/>
      <c r="D117" s="19"/>
      <c r="E117" s="19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20"/>
      <c r="S117" s="20"/>
      <c r="T117" s="20"/>
      <c r="U117" s="20"/>
      <c r="V117" s="20"/>
      <c r="W117" s="20"/>
      <c r="X117" s="20"/>
      <c r="Y117" s="20"/>
    </row>
    <row r="118">
      <c r="A118" s="19"/>
      <c r="B118" s="19"/>
      <c r="C118" s="19"/>
      <c r="D118" s="19"/>
      <c r="E118" s="19"/>
      <c r="F118" s="2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20"/>
      <c r="S118" s="20"/>
      <c r="T118" s="20"/>
      <c r="U118" s="20"/>
      <c r="V118" s="20"/>
      <c r="W118" s="20"/>
      <c r="X118" s="20"/>
      <c r="Y118" s="20"/>
    </row>
    <row r="119">
      <c r="A119" s="19"/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20"/>
      <c r="S119" s="20"/>
      <c r="T119" s="20"/>
      <c r="U119" s="20"/>
      <c r="V119" s="20"/>
      <c r="W119" s="20"/>
      <c r="X119" s="20"/>
      <c r="Y119" s="20"/>
    </row>
    <row r="120">
      <c r="A120" s="19"/>
      <c r="B120" s="19"/>
      <c r="C120" s="19"/>
      <c r="D120" s="19"/>
      <c r="E120" s="19"/>
      <c r="F120" s="2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20"/>
      <c r="S120" s="20"/>
      <c r="T120" s="20"/>
      <c r="U120" s="20"/>
      <c r="V120" s="20"/>
      <c r="W120" s="20"/>
      <c r="X120" s="20"/>
      <c r="Y120" s="20"/>
    </row>
    <row r="121">
      <c r="A121" s="19"/>
      <c r="B121" s="19"/>
      <c r="C121" s="19"/>
      <c r="D121" s="19"/>
      <c r="E121" s="19"/>
      <c r="F121" s="20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20"/>
      <c r="S121" s="20"/>
      <c r="T121" s="20"/>
      <c r="U121" s="20"/>
      <c r="V121" s="20"/>
      <c r="W121" s="20"/>
      <c r="X121" s="20"/>
      <c r="Y121" s="20"/>
    </row>
    <row r="122">
      <c r="A122" s="19"/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20"/>
      <c r="S122" s="20"/>
      <c r="T122" s="20"/>
      <c r="U122" s="20"/>
      <c r="V122" s="20"/>
      <c r="W122" s="20"/>
      <c r="X122" s="20"/>
      <c r="Y122" s="20"/>
    </row>
    <row r="123">
      <c r="A123" s="19"/>
      <c r="B123" s="19"/>
      <c r="C123" s="19"/>
      <c r="D123" s="19"/>
      <c r="E123" s="19"/>
      <c r="F123" s="20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20"/>
      <c r="S123" s="20"/>
      <c r="T123" s="20"/>
      <c r="U123" s="20"/>
      <c r="V123" s="20"/>
      <c r="W123" s="20"/>
      <c r="X123" s="20"/>
      <c r="Y123" s="20"/>
    </row>
    <row r="124">
      <c r="A124" s="19"/>
      <c r="B124" s="19"/>
      <c r="C124" s="19"/>
      <c r="D124" s="19"/>
      <c r="E124" s="19"/>
      <c r="F124" s="20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20"/>
      <c r="S124" s="20"/>
      <c r="T124" s="20"/>
      <c r="U124" s="20"/>
      <c r="V124" s="20"/>
      <c r="W124" s="20"/>
      <c r="X124" s="20"/>
      <c r="Y124" s="20"/>
    </row>
    <row r="125">
      <c r="A125" s="19"/>
      <c r="B125" s="19"/>
      <c r="C125" s="19"/>
      <c r="D125" s="19"/>
      <c r="E125" s="19"/>
      <c r="F125" s="20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0"/>
      <c r="S125" s="20"/>
      <c r="T125" s="20"/>
      <c r="U125" s="20"/>
      <c r="V125" s="20"/>
      <c r="W125" s="20"/>
      <c r="X125" s="20"/>
      <c r="Y125" s="20"/>
    </row>
    <row r="126">
      <c r="A126" s="19"/>
      <c r="B126" s="19"/>
      <c r="C126" s="19"/>
      <c r="D126" s="19"/>
      <c r="E126" s="19"/>
      <c r="F126" s="20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20"/>
      <c r="S126" s="20"/>
      <c r="T126" s="20"/>
      <c r="U126" s="20"/>
      <c r="V126" s="20"/>
      <c r="W126" s="20"/>
      <c r="X126" s="20"/>
      <c r="Y126" s="20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20"/>
      <c r="S127" s="20"/>
      <c r="T127" s="20"/>
      <c r="U127" s="20"/>
      <c r="V127" s="20"/>
      <c r="W127" s="20"/>
      <c r="X127" s="20"/>
      <c r="Y127" s="20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20"/>
      <c r="S128" s="20"/>
      <c r="T128" s="20"/>
      <c r="U128" s="20"/>
      <c r="V128" s="20"/>
      <c r="W128" s="20"/>
      <c r="X128" s="20"/>
      <c r="Y128" s="20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20"/>
      <c r="S129" s="20"/>
      <c r="T129" s="20"/>
      <c r="U129" s="20"/>
      <c r="V129" s="20"/>
      <c r="W129" s="20"/>
      <c r="X129" s="20"/>
      <c r="Y129" s="20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20"/>
      <c r="S130" s="20"/>
      <c r="T130" s="20"/>
      <c r="U130" s="20"/>
      <c r="V130" s="20"/>
      <c r="W130" s="20"/>
      <c r="X130" s="20"/>
      <c r="Y130" s="20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20"/>
      <c r="S131" s="20"/>
      <c r="T131" s="20"/>
      <c r="U131" s="20"/>
      <c r="V131" s="20"/>
      <c r="W131" s="20"/>
      <c r="X131" s="20"/>
      <c r="Y131" s="20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20"/>
      <c r="S132" s="20"/>
      <c r="T132" s="20"/>
      <c r="U132" s="20"/>
      <c r="V132" s="20"/>
      <c r="W132" s="20"/>
      <c r="X132" s="20"/>
      <c r="Y132" s="20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20"/>
      <c r="S133" s="20"/>
      <c r="T133" s="20"/>
      <c r="U133" s="20"/>
      <c r="V133" s="20"/>
      <c r="W133" s="20"/>
      <c r="X133" s="20"/>
      <c r="Y133" s="20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20"/>
      <c r="S134" s="20"/>
      <c r="T134" s="20"/>
      <c r="U134" s="20"/>
      <c r="V134" s="20"/>
      <c r="W134" s="20"/>
      <c r="X134" s="20"/>
      <c r="Y134" s="20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20"/>
      <c r="S135" s="20"/>
      <c r="T135" s="20"/>
      <c r="U135" s="20"/>
      <c r="V135" s="20"/>
      <c r="W135" s="20"/>
      <c r="X135" s="20"/>
      <c r="Y135" s="20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20"/>
      <c r="S136" s="20"/>
      <c r="T136" s="20"/>
      <c r="U136" s="20"/>
      <c r="V136" s="20"/>
      <c r="W136" s="20"/>
      <c r="X136" s="20"/>
      <c r="Y136" s="20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20"/>
      <c r="S137" s="20"/>
      <c r="T137" s="20"/>
      <c r="U137" s="20"/>
      <c r="V137" s="20"/>
      <c r="W137" s="20"/>
      <c r="X137" s="20"/>
      <c r="Y137" s="20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20"/>
      <c r="S138" s="20"/>
      <c r="T138" s="20"/>
      <c r="U138" s="20"/>
      <c r="V138" s="20"/>
      <c r="W138" s="20"/>
      <c r="X138" s="20"/>
      <c r="Y138" s="20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20"/>
      <c r="S139" s="20"/>
      <c r="T139" s="20"/>
      <c r="U139" s="20"/>
      <c r="V139" s="20"/>
      <c r="W139" s="20"/>
      <c r="X139" s="20"/>
      <c r="Y139" s="20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20"/>
      <c r="S140" s="20"/>
      <c r="T140" s="20"/>
      <c r="U140" s="20"/>
      <c r="V140" s="20"/>
      <c r="W140" s="20"/>
      <c r="X140" s="20"/>
      <c r="Y140" s="20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20"/>
      <c r="S141" s="20"/>
      <c r="T141" s="20"/>
      <c r="U141" s="20"/>
      <c r="V141" s="20"/>
      <c r="W141" s="20"/>
      <c r="X141" s="20"/>
      <c r="Y141" s="20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20"/>
      <c r="S142" s="20"/>
      <c r="T142" s="20"/>
      <c r="U142" s="20"/>
      <c r="V142" s="20"/>
      <c r="W142" s="20"/>
      <c r="X142" s="20"/>
      <c r="Y142" s="20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20"/>
      <c r="S143" s="20"/>
      <c r="T143" s="20"/>
      <c r="U143" s="20"/>
      <c r="V143" s="20"/>
      <c r="W143" s="20"/>
      <c r="X143" s="20"/>
      <c r="Y143" s="20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20"/>
      <c r="S144" s="20"/>
      <c r="T144" s="20"/>
      <c r="U144" s="20"/>
      <c r="V144" s="20"/>
      <c r="W144" s="20"/>
      <c r="X144" s="20"/>
      <c r="Y144" s="20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20"/>
      <c r="S145" s="20"/>
      <c r="T145" s="20"/>
      <c r="U145" s="20"/>
      <c r="V145" s="20"/>
      <c r="W145" s="20"/>
      <c r="X145" s="20"/>
      <c r="Y145" s="20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20"/>
      <c r="S146" s="20"/>
      <c r="T146" s="20"/>
      <c r="U146" s="20"/>
      <c r="V146" s="20"/>
      <c r="W146" s="20"/>
      <c r="X146" s="20"/>
      <c r="Y146" s="20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20"/>
      <c r="S147" s="20"/>
      <c r="T147" s="20"/>
      <c r="U147" s="20"/>
      <c r="V147" s="20"/>
      <c r="W147" s="20"/>
      <c r="X147" s="20"/>
      <c r="Y147" s="20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20"/>
      <c r="S148" s="20"/>
      <c r="T148" s="20"/>
      <c r="U148" s="20"/>
      <c r="V148" s="20"/>
      <c r="W148" s="20"/>
      <c r="X148" s="20"/>
      <c r="Y148" s="20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20"/>
      <c r="S149" s="20"/>
      <c r="T149" s="20"/>
      <c r="U149" s="20"/>
      <c r="V149" s="20"/>
      <c r="W149" s="20"/>
      <c r="X149" s="20"/>
      <c r="Y149" s="20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20"/>
      <c r="S150" s="20"/>
      <c r="T150" s="20"/>
      <c r="U150" s="20"/>
      <c r="V150" s="20"/>
      <c r="W150" s="20"/>
      <c r="X150" s="20"/>
      <c r="Y150" s="20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20"/>
      <c r="S151" s="20"/>
      <c r="T151" s="20"/>
      <c r="U151" s="20"/>
      <c r="V151" s="20"/>
      <c r="W151" s="20"/>
      <c r="X151" s="20"/>
      <c r="Y151" s="20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20"/>
      <c r="S152" s="20"/>
      <c r="T152" s="20"/>
      <c r="U152" s="20"/>
      <c r="V152" s="20"/>
      <c r="W152" s="20"/>
      <c r="X152" s="20"/>
      <c r="Y152" s="20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20"/>
      <c r="S153" s="20"/>
      <c r="T153" s="20"/>
      <c r="U153" s="20"/>
      <c r="V153" s="20"/>
      <c r="W153" s="20"/>
      <c r="X153" s="20"/>
      <c r="Y153" s="20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20"/>
      <c r="S154" s="20"/>
      <c r="T154" s="20"/>
      <c r="U154" s="20"/>
      <c r="V154" s="20"/>
      <c r="W154" s="20"/>
      <c r="X154" s="20"/>
      <c r="Y154" s="20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20"/>
      <c r="S155" s="20"/>
      <c r="T155" s="20"/>
      <c r="U155" s="20"/>
      <c r="V155" s="20"/>
      <c r="W155" s="20"/>
      <c r="X155" s="20"/>
      <c r="Y155" s="20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20"/>
      <c r="S156" s="20"/>
      <c r="T156" s="20"/>
      <c r="U156" s="20"/>
      <c r="V156" s="20"/>
      <c r="W156" s="20"/>
      <c r="X156" s="20"/>
      <c r="Y156" s="20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20"/>
      <c r="S157" s="20"/>
      <c r="T157" s="20"/>
      <c r="U157" s="20"/>
      <c r="V157" s="20"/>
      <c r="W157" s="20"/>
      <c r="X157" s="20"/>
      <c r="Y157" s="20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20"/>
      <c r="S158" s="20"/>
      <c r="T158" s="20"/>
      <c r="U158" s="20"/>
      <c r="V158" s="20"/>
      <c r="W158" s="20"/>
      <c r="X158" s="20"/>
      <c r="Y158" s="20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20"/>
      <c r="S159" s="20"/>
      <c r="T159" s="20"/>
      <c r="U159" s="20"/>
      <c r="V159" s="20"/>
      <c r="W159" s="20"/>
      <c r="X159" s="20"/>
      <c r="Y159" s="20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20"/>
      <c r="S160" s="20"/>
      <c r="T160" s="20"/>
      <c r="U160" s="20"/>
      <c r="V160" s="20"/>
      <c r="W160" s="20"/>
      <c r="X160" s="20"/>
      <c r="Y160" s="20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20"/>
      <c r="S161" s="20"/>
      <c r="T161" s="20"/>
      <c r="U161" s="20"/>
      <c r="V161" s="20"/>
      <c r="W161" s="20"/>
      <c r="X161" s="20"/>
      <c r="Y161" s="20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20"/>
      <c r="S162" s="20"/>
      <c r="T162" s="20"/>
      <c r="U162" s="20"/>
      <c r="V162" s="20"/>
      <c r="W162" s="20"/>
      <c r="X162" s="20"/>
      <c r="Y162" s="20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20"/>
      <c r="S163" s="20"/>
      <c r="T163" s="20"/>
      <c r="U163" s="20"/>
      <c r="V163" s="20"/>
      <c r="W163" s="20"/>
      <c r="X163" s="20"/>
      <c r="Y163" s="20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20"/>
      <c r="S164" s="20"/>
      <c r="T164" s="20"/>
      <c r="U164" s="20"/>
      <c r="V164" s="20"/>
      <c r="W164" s="20"/>
      <c r="X164" s="20"/>
      <c r="Y164" s="20"/>
    </row>
    <row r="165">
      <c r="A165" s="19"/>
      <c r="B165" s="19"/>
      <c r="C165" s="19"/>
      <c r="D165" s="19"/>
      <c r="E165" s="19"/>
      <c r="F165" s="20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20"/>
      <c r="S165" s="20"/>
      <c r="T165" s="20"/>
      <c r="U165" s="20"/>
      <c r="V165" s="20"/>
      <c r="W165" s="20"/>
      <c r="X165" s="20"/>
      <c r="Y165" s="20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20"/>
      <c r="S166" s="20"/>
      <c r="T166" s="20"/>
      <c r="U166" s="20"/>
      <c r="V166" s="20"/>
      <c r="W166" s="20"/>
      <c r="X166" s="20"/>
      <c r="Y166" s="20"/>
    </row>
    <row r="167">
      <c r="A167" s="19"/>
      <c r="B167" s="19"/>
      <c r="C167" s="19"/>
      <c r="D167" s="19"/>
      <c r="E167" s="19"/>
      <c r="F167" s="20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20"/>
      <c r="S167" s="20"/>
      <c r="T167" s="20"/>
      <c r="U167" s="20"/>
      <c r="V167" s="20"/>
      <c r="W167" s="20"/>
      <c r="X167" s="20"/>
      <c r="Y167" s="20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20"/>
      <c r="S168" s="20"/>
      <c r="T168" s="20"/>
      <c r="U168" s="20"/>
      <c r="V168" s="20"/>
      <c r="W168" s="20"/>
      <c r="X168" s="20"/>
      <c r="Y168" s="20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20"/>
      <c r="S169" s="20"/>
      <c r="T169" s="20"/>
      <c r="U169" s="20"/>
      <c r="V169" s="20"/>
      <c r="W169" s="20"/>
      <c r="X169" s="20"/>
      <c r="Y169" s="20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20"/>
      <c r="S170" s="20"/>
      <c r="T170" s="20"/>
      <c r="U170" s="20"/>
      <c r="V170" s="20"/>
      <c r="W170" s="20"/>
      <c r="X170" s="20"/>
      <c r="Y170" s="20"/>
    </row>
    <row r="171">
      <c r="A171" s="19"/>
      <c r="B171" s="19"/>
      <c r="C171" s="19"/>
      <c r="D171" s="19"/>
      <c r="E171" s="19"/>
      <c r="F171" s="20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20"/>
      <c r="S171" s="20"/>
      <c r="T171" s="20"/>
      <c r="U171" s="20"/>
      <c r="V171" s="20"/>
      <c r="W171" s="20"/>
      <c r="X171" s="20"/>
      <c r="Y171" s="20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20"/>
      <c r="S172" s="20"/>
      <c r="T172" s="20"/>
      <c r="U172" s="20"/>
      <c r="V172" s="20"/>
      <c r="W172" s="20"/>
      <c r="X172" s="20"/>
      <c r="Y172" s="20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20"/>
      <c r="S173" s="20"/>
      <c r="T173" s="20"/>
      <c r="U173" s="20"/>
      <c r="V173" s="20"/>
      <c r="W173" s="20"/>
      <c r="X173" s="20"/>
      <c r="Y173" s="20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20"/>
      <c r="S174" s="20"/>
      <c r="T174" s="20"/>
      <c r="U174" s="20"/>
      <c r="V174" s="20"/>
      <c r="W174" s="20"/>
      <c r="X174" s="20"/>
      <c r="Y174" s="20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20"/>
      <c r="S175" s="20"/>
      <c r="T175" s="20"/>
      <c r="U175" s="20"/>
      <c r="V175" s="20"/>
      <c r="W175" s="20"/>
      <c r="X175" s="20"/>
      <c r="Y175" s="20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20"/>
      <c r="S176" s="20"/>
      <c r="T176" s="20"/>
      <c r="U176" s="20"/>
      <c r="V176" s="20"/>
      <c r="W176" s="20"/>
      <c r="X176" s="20"/>
      <c r="Y176" s="20"/>
    </row>
    <row r="177">
      <c r="A177" s="19"/>
      <c r="B177" s="19"/>
      <c r="C177" s="19"/>
      <c r="D177" s="19"/>
      <c r="E177" s="19"/>
      <c r="F177" s="20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20"/>
      <c r="S177" s="20"/>
      <c r="T177" s="20"/>
      <c r="U177" s="20"/>
      <c r="V177" s="20"/>
      <c r="W177" s="20"/>
      <c r="X177" s="20"/>
      <c r="Y177" s="20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20"/>
      <c r="S178" s="20"/>
      <c r="T178" s="20"/>
      <c r="U178" s="20"/>
      <c r="V178" s="20"/>
      <c r="W178" s="20"/>
      <c r="X178" s="20"/>
      <c r="Y178" s="20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20"/>
      <c r="S179" s="20"/>
      <c r="T179" s="20"/>
      <c r="U179" s="20"/>
      <c r="V179" s="20"/>
      <c r="W179" s="20"/>
      <c r="X179" s="20"/>
      <c r="Y179" s="20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20"/>
      <c r="S180" s="20"/>
      <c r="T180" s="20"/>
      <c r="U180" s="20"/>
      <c r="V180" s="20"/>
      <c r="W180" s="20"/>
      <c r="X180" s="20"/>
      <c r="Y180" s="20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20"/>
      <c r="S181" s="20"/>
      <c r="T181" s="20"/>
      <c r="U181" s="20"/>
      <c r="V181" s="20"/>
      <c r="W181" s="20"/>
      <c r="X181" s="20"/>
      <c r="Y181" s="20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20"/>
      <c r="S182" s="20"/>
      <c r="T182" s="20"/>
      <c r="U182" s="20"/>
      <c r="V182" s="20"/>
      <c r="W182" s="20"/>
      <c r="X182" s="20"/>
      <c r="Y182" s="20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20"/>
      <c r="S183" s="20"/>
      <c r="T183" s="20"/>
      <c r="U183" s="20"/>
      <c r="V183" s="20"/>
      <c r="W183" s="20"/>
      <c r="X183" s="20"/>
      <c r="Y183" s="20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20"/>
      <c r="S184" s="20"/>
      <c r="T184" s="20"/>
      <c r="U184" s="20"/>
      <c r="V184" s="20"/>
      <c r="W184" s="20"/>
      <c r="X184" s="20"/>
      <c r="Y184" s="20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20"/>
      <c r="S185" s="20"/>
      <c r="T185" s="20"/>
      <c r="U185" s="20"/>
      <c r="V185" s="20"/>
      <c r="W185" s="20"/>
      <c r="X185" s="20"/>
      <c r="Y185" s="20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20"/>
      <c r="S186" s="20"/>
      <c r="T186" s="20"/>
      <c r="U186" s="20"/>
      <c r="V186" s="20"/>
      <c r="W186" s="20"/>
      <c r="X186" s="20"/>
      <c r="Y186" s="20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20"/>
      <c r="S187" s="20"/>
      <c r="T187" s="20"/>
      <c r="U187" s="20"/>
      <c r="V187" s="20"/>
      <c r="W187" s="20"/>
      <c r="X187" s="20"/>
      <c r="Y187" s="20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20"/>
      <c r="S188" s="20"/>
      <c r="T188" s="20"/>
      <c r="U188" s="20"/>
      <c r="V188" s="20"/>
      <c r="W188" s="20"/>
      <c r="X188" s="20"/>
      <c r="Y188" s="20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20"/>
      <c r="S189" s="20"/>
      <c r="T189" s="20"/>
      <c r="U189" s="20"/>
      <c r="V189" s="20"/>
      <c r="W189" s="20"/>
      <c r="X189" s="20"/>
      <c r="Y189" s="20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20"/>
      <c r="S190" s="20"/>
      <c r="T190" s="20"/>
      <c r="U190" s="20"/>
      <c r="V190" s="20"/>
      <c r="W190" s="20"/>
      <c r="X190" s="20"/>
      <c r="Y190" s="20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20"/>
      <c r="S191" s="20"/>
      <c r="T191" s="20"/>
      <c r="U191" s="20"/>
      <c r="V191" s="20"/>
      <c r="W191" s="20"/>
      <c r="X191" s="20"/>
      <c r="Y191" s="20"/>
    </row>
    <row r="192">
      <c r="A192" s="19"/>
      <c r="B192" s="19"/>
      <c r="C192" s="19"/>
      <c r="D192" s="19"/>
      <c r="E192" s="19"/>
      <c r="F192" s="20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20"/>
      <c r="S192" s="20"/>
      <c r="T192" s="20"/>
      <c r="U192" s="20"/>
      <c r="V192" s="20"/>
      <c r="W192" s="20"/>
      <c r="X192" s="20"/>
      <c r="Y192" s="20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20"/>
      <c r="S193" s="20"/>
      <c r="T193" s="20"/>
      <c r="U193" s="20"/>
      <c r="V193" s="20"/>
      <c r="W193" s="20"/>
      <c r="X193" s="20"/>
      <c r="Y193" s="20"/>
    </row>
    <row r="194">
      <c r="A194" s="19"/>
      <c r="B194" s="19"/>
      <c r="C194" s="19"/>
      <c r="D194" s="19"/>
      <c r="E194" s="19"/>
      <c r="F194" s="20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20"/>
      <c r="S194" s="20"/>
      <c r="T194" s="20"/>
      <c r="U194" s="20"/>
      <c r="V194" s="20"/>
      <c r="W194" s="20"/>
      <c r="X194" s="20"/>
      <c r="Y194" s="20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20"/>
      <c r="S195" s="20"/>
      <c r="T195" s="20"/>
      <c r="U195" s="20"/>
      <c r="V195" s="20"/>
      <c r="W195" s="20"/>
      <c r="X195" s="20"/>
      <c r="Y195" s="20"/>
    </row>
    <row r="196">
      <c r="A196" s="19"/>
      <c r="B196" s="19"/>
      <c r="C196" s="19"/>
      <c r="D196" s="19"/>
      <c r="E196" s="19"/>
      <c r="F196" s="20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20"/>
      <c r="S196" s="20"/>
      <c r="T196" s="20"/>
      <c r="U196" s="20"/>
      <c r="V196" s="20"/>
      <c r="W196" s="20"/>
      <c r="X196" s="20"/>
      <c r="Y196" s="20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20"/>
      <c r="S197" s="20"/>
      <c r="T197" s="20"/>
      <c r="U197" s="20"/>
      <c r="V197" s="20"/>
      <c r="W197" s="20"/>
      <c r="X197" s="20"/>
      <c r="Y197" s="20"/>
    </row>
    <row r="198">
      <c r="A198" s="19"/>
      <c r="B198" s="19"/>
      <c r="C198" s="19"/>
      <c r="D198" s="19"/>
      <c r="E198" s="19"/>
      <c r="F198" s="20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20"/>
      <c r="S198" s="20"/>
      <c r="T198" s="20"/>
      <c r="U198" s="20"/>
      <c r="V198" s="20"/>
      <c r="W198" s="20"/>
      <c r="X198" s="20"/>
      <c r="Y198" s="20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20"/>
      <c r="S199" s="20"/>
      <c r="T199" s="20"/>
      <c r="U199" s="20"/>
      <c r="V199" s="20"/>
      <c r="W199" s="20"/>
      <c r="X199" s="20"/>
      <c r="Y199" s="20"/>
    </row>
    <row r="200">
      <c r="A200" s="19"/>
      <c r="B200" s="19"/>
      <c r="C200" s="19"/>
      <c r="D200" s="19"/>
      <c r="E200" s="19"/>
      <c r="F200" s="20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20"/>
      <c r="S200" s="20"/>
      <c r="T200" s="20"/>
      <c r="U200" s="20"/>
      <c r="V200" s="20"/>
      <c r="W200" s="20"/>
      <c r="X200" s="20"/>
      <c r="Y200" s="20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20"/>
      <c r="S201" s="20"/>
      <c r="T201" s="20"/>
      <c r="U201" s="20"/>
      <c r="V201" s="20"/>
      <c r="W201" s="20"/>
      <c r="X201" s="20"/>
      <c r="Y201" s="20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20"/>
      <c r="S202" s="20"/>
      <c r="T202" s="20"/>
      <c r="U202" s="20"/>
      <c r="V202" s="20"/>
      <c r="W202" s="20"/>
      <c r="X202" s="20"/>
      <c r="Y202" s="20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20"/>
      <c r="S203" s="20"/>
      <c r="T203" s="20"/>
      <c r="U203" s="20"/>
      <c r="V203" s="20"/>
      <c r="W203" s="20"/>
      <c r="X203" s="20"/>
      <c r="Y203" s="20"/>
    </row>
    <row r="204">
      <c r="A204" s="19"/>
      <c r="B204" s="19"/>
      <c r="C204" s="19"/>
      <c r="D204" s="19"/>
      <c r="E204" s="19"/>
      <c r="F204" s="20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20"/>
      <c r="S204" s="20"/>
      <c r="T204" s="20"/>
      <c r="U204" s="20"/>
      <c r="V204" s="20"/>
      <c r="W204" s="20"/>
      <c r="X204" s="20"/>
      <c r="Y204" s="20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20"/>
      <c r="S205" s="20"/>
      <c r="T205" s="20"/>
      <c r="U205" s="20"/>
      <c r="V205" s="20"/>
      <c r="W205" s="20"/>
      <c r="X205" s="20"/>
      <c r="Y205" s="20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20"/>
      <c r="S206" s="20"/>
      <c r="T206" s="20"/>
      <c r="U206" s="20"/>
      <c r="V206" s="20"/>
      <c r="W206" s="20"/>
      <c r="X206" s="20"/>
      <c r="Y206" s="20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20"/>
      <c r="S207" s="20"/>
      <c r="T207" s="20"/>
      <c r="U207" s="20"/>
      <c r="V207" s="20"/>
      <c r="W207" s="20"/>
      <c r="X207" s="20"/>
      <c r="Y207" s="20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20"/>
      <c r="S208" s="20"/>
      <c r="T208" s="20"/>
      <c r="U208" s="20"/>
      <c r="V208" s="20"/>
      <c r="W208" s="20"/>
      <c r="X208" s="20"/>
      <c r="Y208" s="20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20"/>
      <c r="S209" s="20"/>
      <c r="T209" s="20"/>
      <c r="U209" s="20"/>
      <c r="V209" s="20"/>
      <c r="W209" s="20"/>
      <c r="X209" s="20"/>
      <c r="Y209" s="20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20"/>
      <c r="S210" s="20"/>
      <c r="T210" s="20"/>
      <c r="U210" s="20"/>
      <c r="V210" s="20"/>
      <c r="W210" s="20"/>
      <c r="X210" s="20"/>
      <c r="Y210" s="20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20"/>
      <c r="S211" s="20"/>
      <c r="T211" s="20"/>
      <c r="U211" s="20"/>
      <c r="V211" s="20"/>
      <c r="W211" s="20"/>
      <c r="X211" s="20"/>
      <c r="Y211" s="20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20"/>
      <c r="S212" s="20"/>
      <c r="T212" s="20"/>
      <c r="U212" s="20"/>
      <c r="V212" s="20"/>
      <c r="W212" s="20"/>
      <c r="X212" s="20"/>
      <c r="Y212" s="20"/>
    </row>
    <row r="213">
      <c r="A213" s="19"/>
      <c r="B213" s="19"/>
      <c r="C213" s="19"/>
      <c r="D213" s="19"/>
      <c r="E213" s="19"/>
      <c r="F213" s="20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20"/>
      <c r="S213" s="20"/>
      <c r="T213" s="20"/>
      <c r="U213" s="20"/>
      <c r="V213" s="20"/>
      <c r="W213" s="20"/>
      <c r="X213" s="20"/>
      <c r="Y213" s="20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20"/>
      <c r="S214" s="20"/>
      <c r="T214" s="20"/>
      <c r="U214" s="20"/>
      <c r="V214" s="20"/>
      <c r="W214" s="20"/>
      <c r="X214" s="20"/>
      <c r="Y214" s="20"/>
    </row>
    <row r="215">
      <c r="A215" s="19"/>
      <c r="B215" s="19"/>
      <c r="C215" s="19"/>
      <c r="D215" s="19"/>
      <c r="E215" s="19"/>
      <c r="F215" s="20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20"/>
      <c r="S215" s="20"/>
      <c r="T215" s="20"/>
      <c r="U215" s="20"/>
      <c r="V215" s="20"/>
      <c r="W215" s="20"/>
      <c r="X215" s="20"/>
      <c r="Y215" s="20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20"/>
      <c r="S216" s="20"/>
      <c r="T216" s="20"/>
      <c r="U216" s="20"/>
      <c r="V216" s="20"/>
      <c r="W216" s="20"/>
      <c r="X216" s="20"/>
      <c r="Y216" s="20"/>
    </row>
    <row r="217">
      <c r="A217" s="19"/>
      <c r="B217" s="19"/>
      <c r="C217" s="19"/>
      <c r="D217" s="19"/>
      <c r="E217" s="19"/>
      <c r="F217" s="20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20"/>
      <c r="S217" s="20"/>
      <c r="T217" s="20"/>
      <c r="U217" s="20"/>
      <c r="V217" s="20"/>
      <c r="W217" s="20"/>
      <c r="X217" s="20"/>
      <c r="Y217" s="20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20"/>
      <c r="S218" s="20"/>
      <c r="T218" s="20"/>
      <c r="U218" s="20"/>
      <c r="V218" s="20"/>
      <c r="W218" s="20"/>
      <c r="X218" s="20"/>
      <c r="Y218" s="20"/>
    </row>
    <row r="219">
      <c r="A219" s="19"/>
      <c r="B219" s="19"/>
      <c r="C219" s="19"/>
      <c r="D219" s="19"/>
      <c r="E219" s="19"/>
      <c r="F219" s="20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20"/>
      <c r="S219" s="20"/>
      <c r="T219" s="20"/>
      <c r="U219" s="20"/>
      <c r="V219" s="20"/>
      <c r="W219" s="20"/>
      <c r="X219" s="20"/>
      <c r="Y219" s="20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20"/>
      <c r="S220" s="20"/>
      <c r="T220" s="20"/>
      <c r="U220" s="20"/>
      <c r="V220" s="20"/>
      <c r="W220" s="20"/>
      <c r="X220" s="20"/>
      <c r="Y220" s="20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20"/>
      <c r="S221" s="20"/>
      <c r="T221" s="20"/>
      <c r="U221" s="20"/>
      <c r="V221" s="20"/>
      <c r="W221" s="20"/>
      <c r="X221" s="20"/>
      <c r="Y221" s="20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20"/>
      <c r="S222" s="20"/>
      <c r="T222" s="20"/>
      <c r="U222" s="20"/>
      <c r="V222" s="20"/>
      <c r="W222" s="20"/>
      <c r="X222" s="20"/>
      <c r="Y222" s="20"/>
    </row>
    <row r="223">
      <c r="A223" s="19"/>
      <c r="B223" s="19"/>
      <c r="C223" s="19"/>
      <c r="D223" s="19"/>
      <c r="E223" s="19"/>
      <c r="F223" s="20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20"/>
      <c r="S223" s="20"/>
      <c r="T223" s="20"/>
      <c r="U223" s="20"/>
      <c r="V223" s="20"/>
      <c r="W223" s="20"/>
      <c r="X223" s="20"/>
      <c r="Y223" s="20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20"/>
      <c r="S224" s="20"/>
      <c r="T224" s="20"/>
      <c r="U224" s="20"/>
      <c r="V224" s="20"/>
      <c r="W224" s="20"/>
      <c r="X224" s="20"/>
      <c r="Y224" s="20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20"/>
      <c r="S225" s="20"/>
      <c r="T225" s="20"/>
      <c r="U225" s="20"/>
      <c r="V225" s="20"/>
      <c r="W225" s="20"/>
      <c r="X225" s="20"/>
      <c r="Y225" s="20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20"/>
      <c r="S226" s="20"/>
      <c r="T226" s="20"/>
      <c r="U226" s="20"/>
      <c r="V226" s="20"/>
      <c r="W226" s="20"/>
      <c r="X226" s="20"/>
      <c r="Y226" s="20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20"/>
      <c r="S227" s="20"/>
      <c r="T227" s="20"/>
      <c r="U227" s="20"/>
      <c r="V227" s="20"/>
      <c r="W227" s="20"/>
      <c r="X227" s="20"/>
      <c r="Y227" s="20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20"/>
      <c r="S228" s="20"/>
      <c r="T228" s="20"/>
      <c r="U228" s="20"/>
      <c r="V228" s="20"/>
      <c r="W228" s="20"/>
      <c r="X228" s="20"/>
      <c r="Y228" s="20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20"/>
      <c r="S229" s="20"/>
      <c r="T229" s="20"/>
      <c r="U229" s="20"/>
      <c r="V229" s="20"/>
      <c r="W229" s="20"/>
      <c r="X229" s="20"/>
      <c r="Y229" s="20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20"/>
      <c r="S230" s="20"/>
      <c r="T230" s="20"/>
      <c r="U230" s="20"/>
      <c r="V230" s="20"/>
      <c r="W230" s="20"/>
      <c r="X230" s="20"/>
      <c r="Y230" s="20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20"/>
      <c r="S231" s="20"/>
      <c r="T231" s="20"/>
      <c r="U231" s="20"/>
      <c r="V231" s="20"/>
      <c r="W231" s="20"/>
      <c r="X231" s="20"/>
      <c r="Y231" s="20"/>
    </row>
    <row r="232">
      <c r="A232" s="19"/>
      <c r="B232" s="19"/>
      <c r="C232" s="19"/>
      <c r="D232" s="19"/>
      <c r="E232" s="19"/>
      <c r="F232" s="20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20"/>
      <c r="S232" s="20"/>
      <c r="T232" s="20"/>
      <c r="U232" s="20"/>
      <c r="V232" s="20"/>
      <c r="W232" s="20"/>
      <c r="X232" s="20"/>
      <c r="Y232" s="20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20"/>
      <c r="S233" s="20"/>
      <c r="T233" s="20"/>
      <c r="U233" s="20"/>
      <c r="V233" s="20"/>
      <c r="W233" s="20"/>
      <c r="X233" s="20"/>
      <c r="Y233" s="20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20"/>
      <c r="S234" s="20"/>
      <c r="T234" s="20"/>
      <c r="U234" s="20"/>
      <c r="V234" s="20"/>
      <c r="W234" s="20"/>
      <c r="X234" s="20"/>
      <c r="Y234" s="20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20"/>
      <c r="S235" s="20"/>
      <c r="T235" s="20"/>
      <c r="U235" s="20"/>
      <c r="V235" s="20"/>
      <c r="W235" s="20"/>
      <c r="X235" s="20"/>
      <c r="Y235" s="20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20"/>
      <c r="S236" s="20"/>
      <c r="T236" s="20"/>
      <c r="U236" s="20"/>
      <c r="V236" s="20"/>
      <c r="W236" s="20"/>
      <c r="X236" s="20"/>
      <c r="Y236" s="20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20"/>
      <c r="S237" s="20"/>
      <c r="T237" s="20"/>
      <c r="U237" s="20"/>
      <c r="V237" s="20"/>
      <c r="W237" s="20"/>
      <c r="X237" s="20"/>
      <c r="Y237" s="20"/>
    </row>
    <row r="238">
      <c r="A238" s="19"/>
      <c r="B238" s="19"/>
      <c r="C238" s="19"/>
      <c r="D238" s="19"/>
      <c r="E238" s="19"/>
      <c r="F238" s="20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20"/>
      <c r="S238" s="20"/>
      <c r="T238" s="20"/>
      <c r="U238" s="20"/>
      <c r="V238" s="20"/>
      <c r="W238" s="20"/>
      <c r="X238" s="20"/>
      <c r="Y238" s="20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20"/>
      <c r="S239" s="20"/>
      <c r="T239" s="20"/>
      <c r="U239" s="20"/>
      <c r="V239" s="20"/>
      <c r="W239" s="20"/>
      <c r="X239" s="20"/>
      <c r="Y239" s="20"/>
    </row>
    <row r="240">
      <c r="A240" s="19"/>
      <c r="B240" s="19"/>
      <c r="C240" s="19"/>
      <c r="D240" s="19"/>
      <c r="E240" s="19"/>
      <c r="F240" s="20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20"/>
      <c r="S240" s="20"/>
      <c r="T240" s="20"/>
      <c r="U240" s="20"/>
      <c r="V240" s="20"/>
      <c r="W240" s="20"/>
      <c r="X240" s="20"/>
      <c r="Y240" s="20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20"/>
      <c r="S241" s="20"/>
      <c r="T241" s="20"/>
      <c r="U241" s="20"/>
      <c r="V241" s="20"/>
      <c r="W241" s="20"/>
      <c r="X241" s="20"/>
      <c r="Y241" s="20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20"/>
      <c r="S242" s="20"/>
      <c r="T242" s="20"/>
      <c r="U242" s="20"/>
      <c r="V242" s="20"/>
      <c r="W242" s="20"/>
      <c r="X242" s="20"/>
      <c r="Y242" s="20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20"/>
      <c r="S243" s="20"/>
      <c r="T243" s="20"/>
      <c r="U243" s="20"/>
      <c r="V243" s="20"/>
      <c r="W243" s="20"/>
      <c r="X243" s="20"/>
      <c r="Y243" s="20"/>
    </row>
    <row r="244">
      <c r="A244" s="19"/>
      <c r="B244" s="19"/>
      <c r="C244" s="19"/>
      <c r="D244" s="19"/>
      <c r="E244" s="19"/>
      <c r="F244" s="20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20"/>
      <c r="S244" s="20"/>
      <c r="T244" s="20"/>
      <c r="U244" s="20"/>
      <c r="V244" s="20"/>
      <c r="W244" s="20"/>
      <c r="X244" s="20"/>
      <c r="Y244" s="20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20"/>
      <c r="S245" s="20"/>
      <c r="T245" s="20"/>
      <c r="U245" s="20"/>
      <c r="V245" s="20"/>
      <c r="W245" s="20"/>
      <c r="X245" s="20"/>
      <c r="Y245" s="20"/>
    </row>
    <row r="246">
      <c r="A246" s="19"/>
      <c r="B246" s="19"/>
      <c r="C246" s="19"/>
      <c r="D246" s="19"/>
      <c r="E246" s="19"/>
      <c r="F246" s="20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20"/>
      <c r="S246" s="20"/>
      <c r="T246" s="20"/>
      <c r="U246" s="20"/>
      <c r="V246" s="20"/>
      <c r="W246" s="20"/>
      <c r="X246" s="20"/>
      <c r="Y246" s="20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20"/>
      <c r="S247" s="20"/>
      <c r="T247" s="20"/>
      <c r="U247" s="20"/>
      <c r="V247" s="20"/>
      <c r="W247" s="20"/>
      <c r="X247" s="20"/>
      <c r="Y247" s="20"/>
    </row>
    <row r="248">
      <c r="A248" s="19"/>
      <c r="B248" s="19"/>
      <c r="C248" s="19"/>
      <c r="D248" s="19"/>
      <c r="E248" s="19"/>
      <c r="F248" s="20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20"/>
      <c r="S248" s="20"/>
      <c r="T248" s="20"/>
      <c r="U248" s="20"/>
      <c r="V248" s="20"/>
      <c r="W248" s="20"/>
      <c r="X248" s="20"/>
      <c r="Y248" s="20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20"/>
      <c r="S249" s="20"/>
      <c r="T249" s="20"/>
      <c r="U249" s="20"/>
      <c r="V249" s="20"/>
      <c r="W249" s="20"/>
      <c r="X249" s="20"/>
      <c r="Y249" s="20"/>
    </row>
    <row r="250">
      <c r="A250" s="19"/>
      <c r="B250" s="19"/>
      <c r="C250" s="19"/>
      <c r="D250" s="19"/>
      <c r="E250" s="19"/>
      <c r="F250" s="20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20"/>
      <c r="S250" s="20"/>
      <c r="T250" s="20"/>
      <c r="U250" s="20"/>
      <c r="V250" s="20"/>
      <c r="W250" s="20"/>
      <c r="X250" s="20"/>
      <c r="Y250" s="20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20"/>
      <c r="S251" s="20"/>
      <c r="T251" s="20"/>
      <c r="U251" s="20"/>
      <c r="V251" s="20"/>
      <c r="W251" s="20"/>
      <c r="X251" s="20"/>
      <c r="Y251" s="20"/>
    </row>
    <row r="252">
      <c r="A252" s="19"/>
      <c r="B252" s="19"/>
      <c r="C252" s="19"/>
      <c r="D252" s="19"/>
      <c r="E252" s="19"/>
      <c r="F252" s="20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20"/>
      <c r="S252" s="20"/>
      <c r="T252" s="20"/>
      <c r="U252" s="20"/>
      <c r="V252" s="20"/>
      <c r="W252" s="20"/>
      <c r="X252" s="20"/>
      <c r="Y252" s="20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20"/>
      <c r="S253" s="20"/>
      <c r="T253" s="20"/>
      <c r="U253" s="20"/>
      <c r="V253" s="20"/>
      <c r="W253" s="20"/>
      <c r="X253" s="20"/>
      <c r="Y253" s="20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20"/>
      <c r="S254" s="20"/>
      <c r="T254" s="20"/>
      <c r="U254" s="20"/>
      <c r="V254" s="20"/>
      <c r="W254" s="20"/>
      <c r="X254" s="20"/>
      <c r="Y254" s="20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20"/>
      <c r="S255" s="20"/>
      <c r="T255" s="20"/>
      <c r="U255" s="20"/>
      <c r="V255" s="20"/>
      <c r="W255" s="20"/>
      <c r="X255" s="20"/>
      <c r="Y255" s="20"/>
    </row>
    <row r="256">
      <c r="A256" s="19"/>
      <c r="B256" s="19"/>
      <c r="C256" s="19"/>
      <c r="D256" s="19"/>
      <c r="E256" s="19"/>
      <c r="F256" s="20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20"/>
      <c r="S256" s="20"/>
      <c r="T256" s="20"/>
      <c r="U256" s="20"/>
      <c r="V256" s="20"/>
      <c r="W256" s="20"/>
      <c r="X256" s="20"/>
      <c r="Y256" s="20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20"/>
      <c r="S257" s="20"/>
      <c r="T257" s="20"/>
      <c r="U257" s="20"/>
      <c r="V257" s="20"/>
      <c r="W257" s="20"/>
      <c r="X257" s="20"/>
      <c r="Y257" s="20"/>
    </row>
    <row r="258">
      <c r="A258" s="19"/>
      <c r="B258" s="19"/>
      <c r="C258" s="19"/>
      <c r="D258" s="19"/>
      <c r="E258" s="19"/>
      <c r="F258" s="20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20"/>
      <c r="S258" s="20"/>
      <c r="T258" s="20"/>
      <c r="U258" s="20"/>
      <c r="V258" s="20"/>
      <c r="W258" s="20"/>
      <c r="X258" s="20"/>
      <c r="Y258" s="20"/>
    </row>
    <row r="259">
      <c r="A259" s="19"/>
      <c r="B259" s="19"/>
      <c r="C259" s="19"/>
      <c r="D259" s="19"/>
      <c r="E259" s="19"/>
      <c r="F259" s="20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20"/>
      <c r="S259" s="20"/>
      <c r="T259" s="20"/>
      <c r="U259" s="20"/>
      <c r="V259" s="20"/>
      <c r="W259" s="20"/>
      <c r="X259" s="20"/>
      <c r="Y259" s="20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20"/>
      <c r="S260" s="20"/>
      <c r="T260" s="20"/>
      <c r="U260" s="20"/>
      <c r="V260" s="20"/>
      <c r="W260" s="20"/>
      <c r="X260" s="20"/>
      <c r="Y260" s="20"/>
    </row>
    <row r="261">
      <c r="A261" s="19"/>
      <c r="B261" s="19"/>
      <c r="C261" s="19"/>
      <c r="D261" s="19"/>
      <c r="E261" s="19"/>
      <c r="F261" s="20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20"/>
      <c r="S261" s="20"/>
      <c r="T261" s="20"/>
      <c r="U261" s="20"/>
      <c r="V261" s="20"/>
      <c r="W261" s="20"/>
      <c r="X261" s="20"/>
      <c r="Y261" s="20"/>
    </row>
    <row r="262">
      <c r="A262" s="19"/>
      <c r="B262" s="19"/>
      <c r="C262" s="19"/>
      <c r="D262" s="19"/>
      <c r="E262" s="19"/>
      <c r="F262" s="20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20"/>
      <c r="S262" s="20"/>
      <c r="T262" s="20"/>
      <c r="U262" s="20"/>
      <c r="V262" s="20"/>
      <c r="W262" s="20"/>
      <c r="X262" s="20"/>
      <c r="Y262" s="20"/>
    </row>
    <row r="263">
      <c r="A263" s="19"/>
      <c r="B263" s="19"/>
      <c r="C263" s="19"/>
      <c r="D263" s="19"/>
      <c r="E263" s="19"/>
      <c r="F263" s="20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20"/>
      <c r="S263" s="20"/>
      <c r="T263" s="20"/>
      <c r="U263" s="20"/>
      <c r="V263" s="20"/>
      <c r="W263" s="20"/>
      <c r="X263" s="20"/>
      <c r="Y263" s="20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20"/>
      <c r="S264" s="20"/>
      <c r="T264" s="20"/>
      <c r="U264" s="20"/>
      <c r="V264" s="20"/>
      <c r="W264" s="20"/>
      <c r="X264" s="20"/>
      <c r="Y264" s="20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20"/>
      <c r="S265" s="20"/>
      <c r="T265" s="20"/>
      <c r="U265" s="20"/>
      <c r="V265" s="20"/>
      <c r="W265" s="20"/>
      <c r="X265" s="20"/>
      <c r="Y265" s="20"/>
    </row>
    <row r="266">
      <c r="A266" s="19"/>
      <c r="B266" s="19"/>
      <c r="C266" s="19"/>
      <c r="D266" s="19"/>
      <c r="E266" s="19"/>
      <c r="F266" s="20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20"/>
      <c r="S266" s="20"/>
      <c r="T266" s="20"/>
      <c r="U266" s="20"/>
      <c r="V266" s="20"/>
      <c r="W266" s="20"/>
      <c r="X266" s="20"/>
      <c r="Y266" s="20"/>
    </row>
    <row r="267">
      <c r="A267" s="19"/>
      <c r="B267" s="19"/>
      <c r="C267" s="19"/>
      <c r="D267" s="19"/>
      <c r="E267" s="19"/>
      <c r="F267" s="20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20"/>
      <c r="S267" s="20"/>
      <c r="T267" s="20"/>
      <c r="U267" s="20"/>
      <c r="V267" s="20"/>
      <c r="W267" s="20"/>
      <c r="X267" s="20"/>
      <c r="Y267" s="20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20"/>
      <c r="S268" s="20"/>
      <c r="T268" s="20"/>
      <c r="U268" s="20"/>
      <c r="V268" s="20"/>
      <c r="W268" s="20"/>
      <c r="X268" s="20"/>
      <c r="Y268" s="20"/>
    </row>
    <row r="269">
      <c r="A269" s="19"/>
      <c r="B269" s="19"/>
      <c r="C269" s="19"/>
      <c r="D269" s="19"/>
      <c r="E269" s="19"/>
      <c r="F269" s="20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20"/>
      <c r="S269" s="20"/>
      <c r="T269" s="20"/>
      <c r="U269" s="20"/>
      <c r="V269" s="20"/>
      <c r="W269" s="20"/>
      <c r="X269" s="20"/>
      <c r="Y269" s="20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20"/>
      <c r="S270" s="20"/>
      <c r="T270" s="20"/>
      <c r="U270" s="20"/>
      <c r="V270" s="20"/>
      <c r="W270" s="20"/>
      <c r="X270" s="20"/>
      <c r="Y270" s="20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20"/>
      <c r="S271" s="20"/>
      <c r="T271" s="20"/>
      <c r="U271" s="20"/>
      <c r="V271" s="20"/>
      <c r="W271" s="20"/>
      <c r="X271" s="20"/>
      <c r="Y271" s="20"/>
    </row>
    <row r="272">
      <c r="A272" s="19"/>
      <c r="B272" s="19"/>
      <c r="C272" s="19"/>
      <c r="D272" s="19"/>
      <c r="E272" s="19"/>
      <c r="F272" s="20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20"/>
      <c r="S272" s="20"/>
      <c r="T272" s="20"/>
      <c r="U272" s="20"/>
      <c r="V272" s="20"/>
      <c r="W272" s="20"/>
      <c r="X272" s="20"/>
      <c r="Y272" s="20"/>
    </row>
    <row r="273">
      <c r="A273" s="19"/>
      <c r="B273" s="19"/>
      <c r="C273" s="19"/>
      <c r="D273" s="19"/>
      <c r="E273" s="19"/>
      <c r="F273" s="20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20"/>
      <c r="S273" s="20"/>
      <c r="T273" s="20"/>
      <c r="U273" s="20"/>
      <c r="V273" s="20"/>
      <c r="W273" s="20"/>
      <c r="X273" s="20"/>
      <c r="Y273" s="20"/>
    </row>
    <row r="274">
      <c r="A274" s="19"/>
      <c r="B274" s="19"/>
      <c r="C274" s="19"/>
      <c r="D274" s="19"/>
      <c r="E274" s="19"/>
      <c r="F274" s="20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20"/>
      <c r="S274" s="20"/>
      <c r="T274" s="20"/>
      <c r="U274" s="20"/>
      <c r="V274" s="20"/>
      <c r="W274" s="20"/>
      <c r="X274" s="20"/>
      <c r="Y274" s="20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20"/>
      <c r="S275" s="20"/>
      <c r="T275" s="20"/>
      <c r="U275" s="20"/>
      <c r="V275" s="20"/>
      <c r="W275" s="20"/>
      <c r="X275" s="20"/>
      <c r="Y275" s="20"/>
    </row>
    <row r="276">
      <c r="A276" s="19"/>
      <c r="B276" s="19"/>
      <c r="C276" s="19"/>
      <c r="D276" s="19"/>
      <c r="E276" s="19"/>
      <c r="F276" s="20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20"/>
      <c r="S276" s="20"/>
      <c r="T276" s="20"/>
      <c r="U276" s="20"/>
      <c r="V276" s="20"/>
      <c r="W276" s="20"/>
      <c r="X276" s="20"/>
      <c r="Y276" s="20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20"/>
      <c r="S277" s="20"/>
      <c r="T277" s="20"/>
      <c r="U277" s="20"/>
      <c r="V277" s="20"/>
      <c r="W277" s="20"/>
      <c r="X277" s="20"/>
      <c r="Y277" s="20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20"/>
      <c r="S278" s="20"/>
      <c r="T278" s="20"/>
      <c r="U278" s="20"/>
      <c r="V278" s="20"/>
      <c r="W278" s="20"/>
      <c r="X278" s="20"/>
      <c r="Y278" s="20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20"/>
      <c r="S279" s="20"/>
      <c r="T279" s="20"/>
      <c r="U279" s="20"/>
      <c r="V279" s="20"/>
      <c r="W279" s="20"/>
      <c r="X279" s="20"/>
      <c r="Y279" s="20"/>
    </row>
    <row r="280">
      <c r="A280" s="19"/>
      <c r="B280" s="19"/>
      <c r="C280" s="19"/>
      <c r="D280" s="19"/>
      <c r="E280" s="19"/>
      <c r="F280" s="20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20"/>
      <c r="S280" s="20"/>
      <c r="T280" s="20"/>
      <c r="U280" s="20"/>
      <c r="V280" s="20"/>
      <c r="W280" s="20"/>
      <c r="X280" s="20"/>
      <c r="Y280" s="20"/>
    </row>
    <row r="281">
      <c r="A281" s="19"/>
      <c r="B281" s="19"/>
      <c r="C281" s="19"/>
      <c r="D281" s="19"/>
      <c r="E281" s="19"/>
      <c r="F281" s="20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20"/>
      <c r="S281" s="20"/>
      <c r="T281" s="20"/>
      <c r="U281" s="20"/>
      <c r="V281" s="20"/>
      <c r="W281" s="20"/>
      <c r="X281" s="20"/>
      <c r="Y281" s="20"/>
    </row>
    <row r="282">
      <c r="A282" s="19"/>
      <c r="B282" s="19"/>
      <c r="C282" s="19"/>
      <c r="D282" s="19"/>
      <c r="E282" s="19"/>
      <c r="F282" s="20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20"/>
      <c r="S282" s="20"/>
      <c r="T282" s="20"/>
      <c r="U282" s="20"/>
      <c r="V282" s="20"/>
      <c r="W282" s="20"/>
      <c r="X282" s="20"/>
      <c r="Y282" s="20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20"/>
      <c r="S283" s="20"/>
      <c r="T283" s="20"/>
      <c r="U283" s="20"/>
      <c r="V283" s="20"/>
      <c r="W283" s="20"/>
      <c r="X283" s="20"/>
      <c r="Y283" s="20"/>
    </row>
    <row r="284">
      <c r="A284" s="19"/>
      <c r="B284" s="19"/>
      <c r="C284" s="19"/>
      <c r="D284" s="19"/>
      <c r="E284" s="19"/>
      <c r="F284" s="20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20"/>
      <c r="S284" s="20"/>
      <c r="T284" s="20"/>
      <c r="U284" s="20"/>
      <c r="V284" s="20"/>
      <c r="W284" s="20"/>
      <c r="X284" s="20"/>
      <c r="Y284" s="20"/>
    </row>
    <row r="285">
      <c r="A285" s="19"/>
      <c r="B285" s="19"/>
      <c r="C285" s="19"/>
      <c r="D285" s="19"/>
      <c r="E285" s="19"/>
      <c r="F285" s="20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20"/>
      <c r="S285" s="20"/>
      <c r="T285" s="20"/>
      <c r="U285" s="20"/>
      <c r="V285" s="20"/>
      <c r="W285" s="20"/>
      <c r="X285" s="20"/>
      <c r="Y285" s="20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20"/>
      <c r="S286" s="20"/>
      <c r="T286" s="20"/>
      <c r="U286" s="20"/>
      <c r="V286" s="20"/>
      <c r="W286" s="20"/>
      <c r="X286" s="20"/>
      <c r="Y286" s="20"/>
    </row>
    <row r="287">
      <c r="A287" s="19"/>
      <c r="B287" s="19"/>
      <c r="C287" s="19"/>
      <c r="D287" s="19"/>
      <c r="E287" s="19"/>
      <c r="F287" s="20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20"/>
      <c r="S287" s="20"/>
      <c r="T287" s="20"/>
      <c r="U287" s="20"/>
      <c r="V287" s="20"/>
      <c r="W287" s="20"/>
      <c r="X287" s="20"/>
      <c r="Y287" s="20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20"/>
      <c r="S288" s="20"/>
      <c r="T288" s="20"/>
      <c r="U288" s="20"/>
      <c r="V288" s="20"/>
      <c r="W288" s="20"/>
      <c r="X288" s="20"/>
      <c r="Y288" s="20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20"/>
      <c r="S289" s="20"/>
      <c r="T289" s="20"/>
      <c r="U289" s="20"/>
      <c r="V289" s="20"/>
      <c r="W289" s="20"/>
      <c r="X289" s="20"/>
      <c r="Y289" s="20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20"/>
      <c r="S290" s="20"/>
      <c r="T290" s="20"/>
      <c r="U290" s="20"/>
      <c r="V290" s="20"/>
      <c r="W290" s="20"/>
      <c r="X290" s="20"/>
      <c r="Y290" s="20"/>
    </row>
    <row r="291">
      <c r="A291" s="19"/>
      <c r="B291" s="19"/>
      <c r="C291" s="19"/>
      <c r="D291" s="19"/>
      <c r="E291" s="19"/>
      <c r="F291" s="20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20"/>
      <c r="S291" s="20"/>
      <c r="T291" s="20"/>
      <c r="U291" s="20"/>
      <c r="V291" s="20"/>
      <c r="W291" s="20"/>
      <c r="X291" s="20"/>
      <c r="Y291" s="20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20"/>
      <c r="S292" s="20"/>
      <c r="T292" s="20"/>
      <c r="U292" s="20"/>
      <c r="V292" s="20"/>
      <c r="W292" s="20"/>
      <c r="X292" s="20"/>
      <c r="Y292" s="20"/>
    </row>
    <row r="293">
      <c r="A293" s="19"/>
      <c r="B293" s="19"/>
      <c r="C293" s="19"/>
      <c r="D293" s="19"/>
      <c r="E293" s="19"/>
      <c r="F293" s="20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20"/>
      <c r="S293" s="20"/>
      <c r="T293" s="20"/>
      <c r="U293" s="20"/>
      <c r="V293" s="20"/>
      <c r="W293" s="20"/>
      <c r="X293" s="20"/>
      <c r="Y293" s="20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20"/>
      <c r="S294" s="20"/>
      <c r="T294" s="20"/>
      <c r="U294" s="20"/>
      <c r="V294" s="20"/>
      <c r="W294" s="20"/>
      <c r="X294" s="20"/>
      <c r="Y294" s="20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20"/>
      <c r="S295" s="20"/>
      <c r="T295" s="20"/>
      <c r="U295" s="20"/>
      <c r="V295" s="20"/>
      <c r="W295" s="20"/>
      <c r="X295" s="20"/>
      <c r="Y295" s="20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20"/>
      <c r="S296" s="20"/>
      <c r="T296" s="20"/>
      <c r="U296" s="20"/>
      <c r="V296" s="20"/>
      <c r="W296" s="20"/>
      <c r="X296" s="20"/>
      <c r="Y296" s="20"/>
    </row>
    <row r="297">
      <c r="A297" s="19"/>
      <c r="B297" s="19"/>
      <c r="C297" s="19"/>
      <c r="D297" s="19"/>
      <c r="E297" s="19"/>
      <c r="F297" s="20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20"/>
      <c r="S297" s="20"/>
      <c r="T297" s="20"/>
      <c r="U297" s="20"/>
      <c r="V297" s="20"/>
      <c r="W297" s="20"/>
      <c r="X297" s="20"/>
      <c r="Y297" s="20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20"/>
      <c r="S298" s="20"/>
      <c r="T298" s="20"/>
      <c r="U298" s="20"/>
      <c r="V298" s="20"/>
      <c r="W298" s="20"/>
      <c r="X298" s="20"/>
      <c r="Y298" s="20"/>
    </row>
    <row r="299">
      <c r="A299" s="19"/>
      <c r="B299" s="19"/>
      <c r="C299" s="19"/>
      <c r="D299" s="19"/>
      <c r="E299" s="19"/>
      <c r="F299" s="20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20"/>
      <c r="S299" s="20"/>
      <c r="T299" s="20"/>
      <c r="U299" s="20"/>
      <c r="V299" s="20"/>
      <c r="W299" s="20"/>
      <c r="X299" s="20"/>
      <c r="Y299" s="20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20"/>
      <c r="S300" s="20"/>
      <c r="T300" s="20"/>
      <c r="U300" s="20"/>
      <c r="V300" s="20"/>
      <c r="W300" s="20"/>
      <c r="X300" s="20"/>
      <c r="Y300" s="20"/>
    </row>
    <row r="301">
      <c r="A301" s="19"/>
      <c r="B301" s="19"/>
      <c r="C301" s="19"/>
      <c r="D301" s="19"/>
      <c r="E301" s="19"/>
      <c r="F301" s="20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20"/>
      <c r="S301" s="20"/>
      <c r="T301" s="20"/>
      <c r="U301" s="20"/>
      <c r="V301" s="20"/>
      <c r="W301" s="20"/>
      <c r="X301" s="20"/>
      <c r="Y301" s="20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20"/>
      <c r="S302" s="20"/>
      <c r="T302" s="20"/>
      <c r="U302" s="20"/>
      <c r="V302" s="20"/>
      <c r="W302" s="20"/>
      <c r="X302" s="20"/>
      <c r="Y302" s="20"/>
    </row>
    <row r="303">
      <c r="A303" s="19"/>
      <c r="B303" s="19"/>
      <c r="C303" s="19"/>
      <c r="D303" s="19"/>
      <c r="E303" s="19"/>
      <c r="F303" s="20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20"/>
      <c r="S303" s="20"/>
      <c r="T303" s="20"/>
      <c r="U303" s="20"/>
      <c r="V303" s="20"/>
      <c r="W303" s="20"/>
      <c r="X303" s="20"/>
      <c r="Y303" s="20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20"/>
      <c r="S304" s="20"/>
      <c r="T304" s="20"/>
      <c r="U304" s="20"/>
      <c r="V304" s="20"/>
      <c r="W304" s="20"/>
      <c r="X304" s="20"/>
      <c r="Y304" s="20"/>
    </row>
    <row r="305">
      <c r="A305" s="19"/>
      <c r="B305" s="19"/>
      <c r="C305" s="19"/>
      <c r="D305" s="19"/>
      <c r="E305" s="19"/>
      <c r="F305" s="20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20"/>
      <c r="S305" s="20"/>
      <c r="T305" s="20"/>
      <c r="U305" s="20"/>
      <c r="V305" s="20"/>
      <c r="W305" s="20"/>
      <c r="X305" s="20"/>
      <c r="Y305" s="20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20"/>
      <c r="S306" s="20"/>
      <c r="T306" s="20"/>
      <c r="U306" s="20"/>
      <c r="V306" s="20"/>
      <c r="W306" s="20"/>
      <c r="X306" s="20"/>
      <c r="Y306" s="20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20"/>
      <c r="S307" s="20"/>
      <c r="T307" s="20"/>
      <c r="U307" s="20"/>
      <c r="V307" s="20"/>
      <c r="W307" s="20"/>
      <c r="X307" s="20"/>
      <c r="Y307" s="20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20"/>
      <c r="S308" s="20"/>
      <c r="T308" s="20"/>
      <c r="U308" s="20"/>
      <c r="V308" s="20"/>
      <c r="W308" s="20"/>
      <c r="X308" s="20"/>
      <c r="Y308" s="20"/>
    </row>
    <row r="309">
      <c r="A309" s="19"/>
      <c r="B309" s="19"/>
      <c r="C309" s="19"/>
      <c r="D309" s="19"/>
      <c r="E309" s="19"/>
      <c r="F309" s="20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20"/>
      <c r="S309" s="20"/>
      <c r="T309" s="20"/>
      <c r="U309" s="20"/>
      <c r="V309" s="20"/>
      <c r="W309" s="20"/>
      <c r="X309" s="20"/>
      <c r="Y309" s="20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20"/>
      <c r="S310" s="20"/>
      <c r="T310" s="20"/>
      <c r="U310" s="20"/>
      <c r="V310" s="20"/>
      <c r="W310" s="20"/>
      <c r="X310" s="20"/>
      <c r="Y310" s="20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20"/>
      <c r="S311" s="20"/>
      <c r="T311" s="20"/>
      <c r="U311" s="20"/>
      <c r="V311" s="20"/>
      <c r="W311" s="20"/>
      <c r="X311" s="20"/>
      <c r="Y311" s="20"/>
    </row>
    <row r="312">
      <c r="A312" s="19"/>
      <c r="B312" s="19"/>
      <c r="C312" s="19"/>
      <c r="D312" s="19"/>
      <c r="E312" s="19"/>
      <c r="F312" s="20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20"/>
      <c r="S312" s="20"/>
      <c r="T312" s="20"/>
      <c r="U312" s="20"/>
      <c r="V312" s="20"/>
      <c r="W312" s="20"/>
      <c r="X312" s="20"/>
      <c r="Y312" s="20"/>
    </row>
    <row r="313">
      <c r="A313" s="19"/>
      <c r="B313" s="19"/>
      <c r="C313" s="19"/>
      <c r="D313" s="19"/>
      <c r="E313" s="19"/>
      <c r="F313" s="20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20"/>
      <c r="S313" s="20"/>
      <c r="T313" s="20"/>
      <c r="U313" s="20"/>
      <c r="V313" s="20"/>
      <c r="W313" s="20"/>
      <c r="X313" s="20"/>
      <c r="Y313" s="20"/>
    </row>
    <row r="314">
      <c r="A314" s="19"/>
      <c r="B314" s="19"/>
      <c r="C314" s="19"/>
      <c r="D314" s="19"/>
      <c r="E314" s="19"/>
      <c r="F314" s="20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20"/>
      <c r="S314" s="20"/>
      <c r="T314" s="20"/>
      <c r="U314" s="20"/>
      <c r="V314" s="20"/>
      <c r="W314" s="20"/>
      <c r="X314" s="20"/>
      <c r="Y314" s="20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20"/>
      <c r="S315" s="20"/>
      <c r="T315" s="20"/>
      <c r="U315" s="20"/>
      <c r="V315" s="20"/>
      <c r="W315" s="20"/>
      <c r="X315" s="20"/>
      <c r="Y315" s="20"/>
    </row>
    <row r="316">
      <c r="A316" s="19"/>
      <c r="B316" s="19"/>
      <c r="C316" s="19"/>
      <c r="D316" s="19"/>
      <c r="E316" s="19"/>
      <c r="F316" s="20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20"/>
      <c r="S316" s="20"/>
      <c r="T316" s="20"/>
      <c r="U316" s="20"/>
      <c r="V316" s="20"/>
      <c r="W316" s="20"/>
      <c r="X316" s="20"/>
      <c r="Y316" s="20"/>
    </row>
    <row r="317">
      <c r="A317" s="19"/>
      <c r="B317" s="19"/>
      <c r="C317" s="19"/>
      <c r="D317" s="19"/>
      <c r="E317" s="19"/>
      <c r="F317" s="20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20"/>
      <c r="S317" s="20"/>
      <c r="T317" s="20"/>
      <c r="U317" s="20"/>
      <c r="V317" s="20"/>
      <c r="W317" s="20"/>
      <c r="X317" s="20"/>
      <c r="Y317" s="20"/>
    </row>
    <row r="318">
      <c r="A318" s="19"/>
      <c r="B318" s="19"/>
      <c r="C318" s="19"/>
      <c r="D318" s="19"/>
      <c r="E318" s="19"/>
      <c r="F318" s="20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20"/>
      <c r="S318" s="20"/>
      <c r="T318" s="20"/>
      <c r="U318" s="20"/>
      <c r="V318" s="20"/>
      <c r="W318" s="20"/>
      <c r="X318" s="20"/>
      <c r="Y318" s="20"/>
    </row>
    <row r="319">
      <c r="A319" s="19"/>
      <c r="B319" s="19"/>
      <c r="C319" s="19"/>
      <c r="D319" s="19"/>
      <c r="E319" s="19"/>
      <c r="F319" s="20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20"/>
      <c r="S319" s="20"/>
      <c r="T319" s="20"/>
      <c r="U319" s="20"/>
      <c r="V319" s="20"/>
      <c r="W319" s="20"/>
      <c r="X319" s="20"/>
      <c r="Y319" s="20"/>
    </row>
    <row r="320">
      <c r="A320" s="19"/>
      <c r="B320" s="19"/>
      <c r="C320" s="19"/>
      <c r="D320" s="19"/>
      <c r="E320" s="19"/>
      <c r="F320" s="20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20"/>
      <c r="S320" s="20"/>
      <c r="T320" s="20"/>
      <c r="U320" s="20"/>
      <c r="V320" s="20"/>
      <c r="W320" s="20"/>
      <c r="X320" s="20"/>
      <c r="Y320" s="20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20"/>
      <c r="S321" s="20"/>
      <c r="T321" s="20"/>
      <c r="U321" s="20"/>
      <c r="V321" s="20"/>
      <c r="W321" s="20"/>
      <c r="X321" s="20"/>
      <c r="Y321" s="20"/>
    </row>
    <row r="322">
      <c r="A322" s="19"/>
      <c r="B322" s="19"/>
      <c r="C322" s="19"/>
      <c r="D322" s="19"/>
      <c r="E322" s="19"/>
      <c r="F322" s="20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20"/>
      <c r="S322" s="20"/>
      <c r="T322" s="20"/>
      <c r="U322" s="20"/>
      <c r="V322" s="20"/>
      <c r="W322" s="20"/>
      <c r="X322" s="20"/>
      <c r="Y322" s="20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20"/>
      <c r="S323" s="20"/>
      <c r="T323" s="20"/>
      <c r="U323" s="20"/>
      <c r="V323" s="20"/>
      <c r="W323" s="20"/>
      <c r="X323" s="20"/>
      <c r="Y323" s="20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20"/>
      <c r="S324" s="20"/>
      <c r="T324" s="20"/>
      <c r="U324" s="20"/>
      <c r="V324" s="20"/>
      <c r="W324" s="20"/>
      <c r="X324" s="20"/>
      <c r="Y324" s="20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20"/>
      <c r="S325" s="20"/>
      <c r="T325" s="20"/>
      <c r="U325" s="20"/>
      <c r="V325" s="20"/>
      <c r="W325" s="20"/>
      <c r="X325" s="20"/>
      <c r="Y325" s="20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20"/>
      <c r="S326" s="20"/>
      <c r="T326" s="20"/>
      <c r="U326" s="20"/>
      <c r="V326" s="20"/>
      <c r="W326" s="20"/>
      <c r="X326" s="20"/>
      <c r="Y326" s="20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20"/>
      <c r="S327" s="20"/>
      <c r="T327" s="20"/>
      <c r="U327" s="20"/>
      <c r="V327" s="20"/>
      <c r="W327" s="20"/>
      <c r="X327" s="20"/>
      <c r="Y327" s="20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20"/>
      <c r="S328" s="20"/>
      <c r="T328" s="20"/>
      <c r="U328" s="20"/>
      <c r="V328" s="20"/>
      <c r="W328" s="20"/>
      <c r="X328" s="20"/>
      <c r="Y328" s="20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20"/>
      <c r="S329" s="20"/>
      <c r="T329" s="20"/>
      <c r="U329" s="20"/>
      <c r="V329" s="20"/>
      <c r="W329" s="20"/>
      <c r="X329" s="20"/>
      <c r="Y329" s="20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20"/>
      <c r="S330" s="20"/>
      <c r="T330" s="20"/>
      <c r="U330" s="20"/>
      <c r="V330" s="20"/>
      <c r="W330" s="20"/>
      <c r="X330" s="20"/>
      <c r="Y330" s="20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20"/>
      <c r="S331" s="20"/>
      <c r="T331" s="20"/>
      <c r="U331" s="20"/>
      <c r="V331" s="20"/>
      <c r="W331" s="20"/>
      <c r="X331" s="20"/>
      <c r="Y331" s="20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20"/>
      <c r="S332" s="20"/>
      <c r="T332" s="20"/>
      <c r="U332" s="20"/>
      <c r="V332" s="20"/>
      <c r="W332" s="20"/>
      <c r="X332" s="20"/>
      <c r="Y332" s="20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20"/>
      <c r="S333" s="20"/>
      <c r="T333" s="20"/>
      <c r="U333" s="20"/>
      <c r="V333" s="20"/>
      <c r="W333" s="20"/>
      <c r="X333" s="20"/>
      <c r="Y333" s="20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20"/>
      <c r="S334" s="20"/>
      <c r="T334" s="20"/>
      <c r="U334" s="20"/>
      <c r="V334" s="20"/>
      <c r="W334" s="20"/>
      <c r="X334" s="20"/>
      <c r="Y334" s="20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20"/>
      <c r="S335" s="20"/>
      <c r="T335" s="20"/>
      <c r="U335" s="20"/>
      <c r="V335" s="20"/>
      <c r="W335" s="20"/>
      <c r="X335" s="20"/>
      <c r="Y335" s="20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20"/>
      <c r="S336" s="20"/>
      <c r="T336" s="20"/>
      <c r="U336" s="20"/>
      <c r="V336" s="20"/>
      <c r="W336" s="20"/>
      <c r="X336" s="20"/>
      <c r="Y336" s="20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20"/>
      <c r="S337" s="20"/>
      <c r="T337" s="20"/>
      <c r="U337" s="20"/>
      <c r="V337" s="20"/>
      <c r="W337" s="20"/>
      <c r="X337" s="20"/>
      <c r="Y337" s="20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20"/>
      <c r="S338" s="20"/>
      <c r="T338" s="20"/>
      <c r="U338" s="20"/>
      <c r="V338" s="20"/>
      <c r="W338" s="20"/>
      <c r="X338" s="20"/>
      <c r="Y338" s="20"/>
    </row>
    <row r="339">
      <c r="A339" s="19"/>
      <c r="B339" s="19"/>
      <c r="C339" s="19"/>
      <c r="D339" s="19"/>
      <c r="E339" s="19"/>
      <c r="F339" s="20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20"/>
      <c r="S339" s="20"/>
      <c r="T339" s="20"/>
      <c r="U339" s="20"/>
      <c r="V339" s="20"/>
      <c r="W339" s="20"/>
      <c r="X339" s="20"/>
      <c r="Y339" s="20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20"/>
      <c r="S340" s="20"/>
      <c r="T340" s="20"/>
      <c r="U340" s="20"/>
      <c r="V340" s="20"/>
      <c r="W340" s="20"/>
      <c r="X340" s="20"/>
      <c r="Y340" s="20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20"/>
      <c r="S341" s="20"/>
      <c r="T341" s="20"/>
      <c r="U341" s="20"/>
      <c r="V341" s="20"/>
      <c r="W341" s="20"/>
      <c r="X341" s="20"/>
      <c r="Y341" s="20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20"/>
      <c r="S342" s="20"/>
      <c r="T342" s="20"/>
      <c r="U342" s="20"/>
      <c r="V342" s="20"/>
      <c r="W342" s="20"/>
      <c r="X342" s="20"/>
      <c r="Y342" s="20"/>
    </row>
    <row r="343">
      <c r="A343" s="19"/>
      <c r="B343" s="19"/>
      <c r="C343" s="19"/>
      <c r="D343" s="19"/>
      <c r="E343" s="19"/>
      <c r="F343" s="20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20"/>
      <c r="S343" s="20"/>
      <c r="T343" s="20"/>
      <c r="U343" s="20"/>
      <c r="V343" s="20"/>
      <c r="W343" s="20"/>
      <c r="X343" s="20"/>
      <c r="Y343" s="20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20"/>
      <c r="S344" s="20"/>
      <c r="T344" s="20"/>
      <c r="U344" s="20"/>
      <c r="V344" s="20"/>
      <c r="W344" s="20"/>
      <c r="X344" s="20"/>
      <c r="Y344" s="20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20"/>
      <c r="S345" s="20"/>
      <c r="T345" s="20"/>
      <c r="U345" s="20"/>
      <c r="V345" s="20"/>
      <c r="W345" s="20"/>
      <c r="X345" s="20"/>
      <c r="Y345" s="20"/>
    </row>
    <row r="346">
      <c r="A346" s="19"/>
      <c r="B346" s="19"/>
      <c r="C346" s="19"/>
      <c r="D346" s="19"/>
      <c r="E346" s="19"/>
      <c r="F346" s="20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20"/>
      <c r="S346" s="20"/>
      <c r="T346" s="20"/>
      <c r="U346" s="20"/>
      <c r="V346" s="20"/>
      <c r="W346" s="20"/>
      <c r="X346" s="20"/>
      <c r="Y346" s="20"/>
    </row>
    <row r="347">
      <c r="A347" s="19"/>
      <c r="B347" s="19"/>
      <c r="C347" s="19"/>
      <c r="D347" s="19"/>
      <c r="E347" s="19"/>
      <c r="F347" s="20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20"/>
      <c r="S347" s="20"/>
      <c r="T347" s="20"/>
      <c r="U347" s="20"/>
      <c r="V347" s="20"/>
      <c r="W347" s="20"/>
      <c r="X347" s="20"/>
      <c r="Y347" s="20"/>
    </row>
    <row r="348">
      <c r="A348" s="19"/>
      <c r="B348" s="19"/>
      <c r="C348" s="19"/>
      <c r="D348" s="19"/>
      <c r="E348" s="19"/>
      <c r="F348" s="20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20"/>
      <c r="S348" s="20"/>
      <c r="T348" s="20"/>
      <c r="U348" s="20"/>
      <c r="V348" s="20"/>
      <c r="W348" s="20"/>
      <c r="X348" s="20"/>
      <c r="Y348" s="20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20"/>
      <c r="S349" s="20"/>
      <c r="T349" s="20"/>
      <c r="U349" s="20"/>
      <c r="V349" s="20"/>
      <c r="W349" s="20"/>
      <c r="X349" s="20"/>
      <c r="Y349" s="20"/>
    </row>
    <row r="350">
      <c r="A350" s="19"/>
      <c r="B350" s="19"/>
      <c r="C350" s="19"/>
      <c r="D350" s="19"/>
      <c r="E350" s="19"/>
      <c r="F350" s="20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20"/>
      <c r="S350" s="20"/>
      <c r="T350" s="20"/>
      <c r="U350" s="20"/>
      <c r="V350" s="20"/>
      <c r="W350" s="20"/>
      <c r="X350" s="20"/>
      <c r="Y350" s="20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20"/>
      <c r="S351" s="20"/>
      <c r="T351" s="20"/>
      <c r="U351" s="20"/>
      <c r="V351" s="20"/>
      <c r="W351" s="20"/>
      <c r="X351" s="20"/>
      <c r="Y351" s="20"/>
    </row>
    <row r="352">
      <c r="A352" s="19"/>
      <c r="B352" s="19"/>
      <c r="C352" s="19"/>
      <c r="D352" s="19"/>
      <c r="E352" s="19"/>
      <c r="F352" s="20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20"/>
      <c r="S352" s="20"/>
      <c r="T352" s="20"/>
      <c r="U352" s="20"/>
      <c r="V352" s="20"/>
      <c r="W352" s="20"/>
      <c r="X352" s="20"/>
      <c r="Y352" s="20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20"/>
      <c r="S353" s="20"/>
      <c r="T353" s="20"/>
      <c r="U353" s="20"/>
      <c r="V353" s="20"/>
      <c r="W353" s="20"/>
      <c r="X353" s="20"/>
      <c r="Y353" s="20"/>
    </row>
    <row r="354">
      <c r="A354" s="19"/>
      <c r="B354" s="19"/>
      <c r="C354" s="19"/>
      <c r="D354" s="19"/>
      <c r="E354" s="19"/>
      <c r="F354" s="20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20"/>
      <c r="S354" s="20"/>
      <c r="T354" s="20"/>
      <c r="U354" s="20"/>
      <c r="V354" s="20"/>
      <c r="W354" s="20"/>
      <c r="X354" s="20"/>
      <c r="Y354" s="20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20"/>
      <c r="S355" s="20"/>
      <c r="T355" s="20"/>
      <c r="U355" s="20"/>
      <c r="V355" s="20"/>
      <c r="W355" s="20"/>
      <c r="X355" s="20"/>
      <c r="Y355" s="20"/>
    </row>
    <row r="356">
      <c r="A356" s="19"/>
      <c r="B356" s="19"/>
      <c r="C356" s="19"/>
      <c r="D356" s="19"/>
      <c r="E356" s="19"/>
      <c r="F356" s="20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20"/>
      <c r="S356" s="20"/>
      <c r="T356" s="20"/>
      <c r="U356" s="20"/>
      <c r="V356" s="20"/>
      <c r="W356" s="20"/>
      <c r="X356" s="20"/>
      <c r="Y356" s="20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20"/>
      <c r="S357" s="20"/>
      <c r="T357" s="20"/>
      <c r="U357" s="20"/>
      <c r="V357" s="20"/>
      <c r="W357" s="20"/>
      <c r="X357" s="20"/>
      <c r="Y357" s="20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20"/>
      <c r="S358" s="20"/>
      <c r="T358" s="20"/>
      <c r="U358" s="20"/>
      <c r="V358" s="20"/>
      <c r="W358" s="20"/>
      <c r="X358" s="20"/>
      <c r="Y358" s="20"/>
    </row>
    <row r="359">
      <c r="A359" s="19"/>
      <c r="B359" s="19"/>
      <c r="C359" s="19"/>
      <c r="D359" s="19"/>
      <c r="E359" s="19"/>
      <c r="F359" s="20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20"/>
      <c r="S359" s="20"/>
      <c r="T359" s="20"/>
      <c r="U359" s="20"/>
      <c r="V359" s="20"/>
      <c r="W359" s="20"/>
      <c r="X359" s="20"/>
      <c r="Y359" s="20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20"/>
      <c r="S360" s="20"/>
      <c r="T360" s="20"/>
      <c r="U360" s="20"/>
      <c r="V360" s="20"/>
      <c r="W360" s="20"/>
      <c r="X360" s="20"/>
      <c r="Y360" s="20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20"/>
      <c r="S361" s="20"/>
      <c r="T361" s="20"/>
      <c r="U361" s="20"/>
      <c r="V361" s="20"/>
      <c r="W361" s="20"/>
      <c r="X361" s="20"/>
      <c r="Y361" s="20"/>
    </row>
    <row r="362">
      <c r="A362" s="19"/>
      <c r="B362" s="19"/>
      <c r="C362" s="19"/>
      <c r="D362" s="19"/>
      <c r="E362" s="19"/>
      <c r="F362" s="20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20"/>
      <c r="S362" s="20"/>
      <c r="T362" s="20"/>
      <c r="U362" s="20"/>
      <c r="V362" s="20"/>
      <c r="W362" s="20"/>
      <c r="X362" s="20"/>
      <c r="Y362" s="20"/>
    </row>
    <row r="363">
      <c r="A363" s="19"/>
      <c r="B363" s="19"/>
      <c r="C363" s="19"/>
      <c r="D363" s="19"/>
      <c r="E363" s="19"/>
      <c r="F363" s="20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20"/>
      <c r="S363" s="20"/>
      <c r="T363" s="20"/>
      <c r="U363" s="20"/>
      <c r="V363" s="20"/>
      <c r="W363" s="20"/>
      <c r="X363" s="20"/>
      <c r="Y363" s="20"/>
    </row>
    <row r="364">
      <c r="A364" s="19"/>
      <c r="B364" s="19"/>
      <c r="C364" s="19"/>
      <c r="D364" s="19"/>
      <c r="E364" s="19"/>
      <c r="F364" s="20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20"/>
      <c r="S364" s="20"/>
      <c r="T364" s="20"/>
      <c r="U364" s="20"/>
      <c r="V364" s="20"/>
      <c r="W364" s="20"/>
      <c r="X364" s="20"/>
      <c r="Y364" s="20"/>
    </row>
    <row r="365">
      <c r="A365" s="19"/>
      <c r="B365" s="19"/>
      <c r="C365" s="19"/>
      <c r="D365" s="19"/>
      <c r="E365" s="19"/>
      <c r="F365" s="20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20"/>
      <c r="S365" s="20"/>
      <c r="T365" s="20"/>
      <c r="U365" s="20"/>
      <c r="V365" s="20"/>
      <c r="W365" s="20"/>
      <c r="X365" s="20"/>
      <c r="Y365" s="20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20"/>
      <c r="S366" s="20"/>
      <c r="T366" s="20"/>
      <c r="U366" s="20"/>
      <c r="V366" s="20"/>
      <c r="W366" s="20"/>
      <c r="X366" s="20"/>
      <c r="Y366" s="20"/>
    </row>
    <row r="367">
      <c r="A367" s="19"/>
      <c r="B367" s="19"/>
      <c r="C367" s="19"/>
      <c r="D367" s="19"/>
      <c r="E367" s="19"/>
      <c r="F367" s="20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20"/>
      <c r="S367" s="20"/>
      <c r="T367" s="20"/>
      <c r="U367" s="20"/>
      <c r="V367" s="20"/>
      <c r="W367" s="20"/>
      <c r="X367" s="20"/>
      <c r="Y367" s="20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20"/>
      <c r="S368" s="20"/>
      <c r="T368" s="20"/>
      <c r="U368" s="20"/>
      <c r="V368" s="20"/>
      <c r="W368" s="20"/>
      <c r="X368" s="20"/>
      <c r="Y368" s="20"/>
    </row>
    <row r="369">
      <c r="A369" s="19"/>
      <c r="B369" s="19"/>
      <c r="C369" s="19"/>
      <c r="D369" s="19"/>
      <c r="E369" s="19"/>
      <c r="F369" s="20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20"/>
      <c r="S369" s="20"/>
      <c r="T369" s="20"/>
      <c r="U369" s="20"/>
      <c r="V369" s="20"/>
      <c r="W369" s="20"/>
      <c r="X369" s="20"/>
      <c r="Y369" s="20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20"/>
      <c r="S370" s="20"/>
      <c r="T370" s="20"/>
      <c r="U370" s="20"/>
      <c r="V370" s="20"/>
      <c r="W370" s="20"/>
      <c r="X370" s="20"/>
      <c r="Y370" s="20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20"/>
      <c r="S371" s="20"/>
      <c r="T371" s="20"/>
      <c r="U371" s="20"/>
      <c r="V371" s="20"/>
      <c r="W371" s="20"/>
      <c r="X371" s="20"/>
      <c r="Y371" s="20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20"/>
      <c r="S372" s="20"/>
      <c r="T372" s="20"/>
      <c r="U372" s="20"/>
      <c r="V372" s="20"/>
      <c r="W372" s="20"/>
      <c r="X372" s="20"/>
      <c r="Y372" s="20"/>
    </row>
    <row r="373">
      <c r="A373" s="19"/>
      <c r="B373" s="19"/>
      <c r="C373" s="19"/>
      <c r="D373" s="19"/>
      <c r="E373" s="19"/>
      <c r="F373" s="20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20"/>
      <c r="S373" s="20"/>
      <c r="T373" s="20"/>
      <c r="U373" s="20"/>
      <c r="V373" s="20"/>
      <c r="W373" s="20"/>
      <c r="X373" s="20"/>
      <c r="Y373" s="20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20"/>
      <c r="S374" s="20"/>
      <c r="T374" s="20"/>
      <c r="U374" s="20"/>
      <c r="V374" s="20"/>
      <c r="W374" s="20"/>
      <c r="X374" s="20"/>
      <c r="Y374" s="20"/>
    </row>
    <row r="375">
      <c r="A375" s="19"/>
      <c r="B375" s="19"/>
      <c r="C375" s="19"/>
      <c r="D375" s="19"/>
      <c r="E375" s="19"/>
      <c r="F375" s="20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20"/>
      <c r="S375" s="20"/>
      <c r="T375" s="20"/>
      <c r="U375" s="20"/>
      <c r="V375" s="20"/>
      <c r="W375" s="20"/>
      <c r="X375" s="20"/>
      <c r="Y375" s="20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20"/>
      <c r="S376" s="20"/>
      <c r="T376" s="20"/>
      <c r="U376" s="20"/>
      <c r="V376" s="20"/>
      <c r="W376" s="20"/>
      <c r="X376" s="20"/>
      <c r="Y376" s="20"/>
    </row>
    <row r="377">
      <c r="A377" s="19"/>
      <c r="B377" s="19"/>
      <c r="C377" s="19"/>
      <c r="D377" s="19"/>
      <c r="E377" s="19"/>
      <c r="F377" s="20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20"/>
      <c r="S377" s="20"/>
      <c r="T377" s="20"/>
      <c r="U377" s="20"/>
      <c r="V377" s="20"/>
      <c r="W377" s="20"/>
      <c r="X377" s="20"/>
      <c r="Y377" s="20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20"/>
      <c r="S378" s="20"/>
      <c r="T378" s="20"/>
      <c r="U378" s="20"/>
      <c r="V378" s="20"/>
      <c r="W378" s="20"/>
      <c r="X378" s="20"/>
      <c r="Y378" s="20"/>
    </row>
    <row r="379">
      <c r="A379" s="19"/>
      <c r="B379" s="19"/>
      <c r="C379" s="19"/>
      <c r="D379" s="19"/>
      <c r="E379" s="19"/>
      <c r="F379" s="20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20"/>
      <c r="S379" s="20"/>
      <c r="T379" s="20"/>
      <c r="U379" s="20"/>
      <c r="V379" s="20"/>
      <c r="W379" s="20"/>
      <c r="X379" s="20"/>
      <c r="Y379" s="20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20"/>
      <c r="S380" s="20"/>
      <c r="T380" s="20"/>
      <c r="U380" s="20"/>
      <c r="V380" s="20"/>
      <c r="W380" s="20"/>
      <c r="X380" s="20"/>
      <c r="Y380" s="20"/>
    </row>
    <row r="381">
      <c r="A381" s="19"/>
      <c r="B381" s="19"/>
      <c r="C381" s="19"/>
      <c r="D381" s="19"/>
      <c r="E381" s="19"/>
      <c r="F381" s="20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20"/>
      <c r="S381" s="20"/>
      <c r="T381" s="20"/>
      <c r="U381" s="20"/>
      <c r="V381" s="20"/>
      <c r="W381" s="20"/>
      <c r="X381" s="20"/>
      <c r="Y381" s="20"/>
    </row>
    <row r="382">
      <c r="A382" s="19"/>
      <c r="B382" s="19"/>
      <c r="C382" s="19"/>
      <c r="D382" s="19"/>
      <c r="E382" s="19"/>
      <c r="F382" s="20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20"/>
      <c r="S382" s="20"/>
      <c r="T382" s="20"/>
      <c r="U382" s="20"/>
      <c r="V382" s="20"/>
      <c r="W382" s="20"/>
      <c r="X382" s="20"/>
      <c r="Y382" s="20"/>
    </row>
    <row r="383">
      <c r="A383" s="19"/>
      <c r="B383" s="19"/>
      <c r="C383" s="19"/>
      <c r="D383" s="19"/>
      <c r="E383" s="19"/>
      <c r="F383" s="20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20"/>
      <c r="S383" s="20"/>
      <c r="T383" s="20"/>
      <c r="U383" s="20"/>
      <c r="V383" s="20"/>
      <c r="W383" s="20"/>
      <c r="X383" s="20"/>
      <c r="Y383" s="20"/>
    </row>
    <row r="384">
      <c r="A384" s="19"/>
      <c r="B384" s="19"/>
      <c r="C384" s="19"/>
      <c r="D384" s="19"/>
      <c r="E384" s="19"/>
      <c r="F384" s="20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20"/>
      <c r="S384" s="20"/>
      <c r="T384" s="20"/>
      <c r="U384" s="20"/>
      <c r="V384" s="20"/>
      <c r="W384" s="20"/>
      <c r="X384" s="20"/>
      <c r="Y384" s="20"/>
    </row>
    <row r="385">
      <c r="A385" s="19"/>
      <c r="B385" s="19"/>
      <c r="C385" s="19"/>
      <c r="D385" s="19"/>
      <c r="E385" s="19"/>
      <c r="F385" s="20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20"/>
      <c r="S385" s="20"/>
      <c r="T385" s="20"/>
      <c r="U385" s="20"/>
      <c r="V385" s="20"/>
      <c r="W385" s="20"/>
      <c r="X385" s="20"/>
      <c r="Y385" s="20"/>
    </row>
    <row r="386">
      <c r="A386" s="19"/>
      <c r="B386" s="19"/>
      <c r="C386" s="19"/>
      <c r="D386" s="19"/>
      <c r="E386" s="19"/>
      <c r="F386" s="20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20"/>
      <c r="S386" s="20"/>
      <c r="T386" s="20"/>
      <c r="U386" s="20"/>
      <c r="V386" s="20"/>
      <c r="W386" s="20"/>
      <c r="X386" s="20"/>
      <c r="Y386" s="20"/>
    </row>
    <row r="387">
      <c r="A387" s="19"/>
      <c r="B387" s="19"/>
      <c r="C387" s="19"/>
      <c r="D387" s="19"/>
      <c r="E387" s="19"/>
      <c r="F387" s="20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20"/>
      <c r="S387" s="20"/>
      <c r="T387" s="20"/>
      <c r="U387" s="20"/>
      <c r="V387" s="20"/>
      <c r="W387" s="20"/>
      <c r="X387" s="20"/>
      <c r="Y387" s="20"/>
    </row>
    <row r="388">
      <c r="A388" s="19"/>
      <c r="B388" s="19"/>
      <c r="C388" s="19"/>
      <c r="D388" s="19"/>
      <c r="E388" s="19"/>
      <c r="F388" s="20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20"/>
      <c r="S388" s="20"/>
      <c r="T388" s="20"/>
      <c r="U388" s="20"/>
      <c r="V388" s="20"/>
      <c r="W388" s="20"/>
      <c r="X388" s="20"/>
      <c r="Y388" s="20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20"/>
      <c r="S389" s="20"/>
      <c r="T389" s="20"/>
      <c r="U389" s="20"/>
      <c r="V389" s="20"/>
      <c r="W389" s="20"/>
      <c r="X389" s="20"/>
      <c r="Y389" s="20"/>
    </row>
    <row r="390">
      <c r="A390" s="19"/>
      <c r="B390" s="19"/>
      <c r="C390" s="19"/>
      <c r="D390" s="19"/>
      <c r="E390" s="19"/>
      <c r="F390" s="20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20"/>
      <c r="S390" s="20"/>
      <c r="T390" s="20"/>
      <c r="U390" s="20"/>
      <c r="V390" s="20"/>
      <c r="W390" s="20"/>
      <c r="X390" s="20"/>
      <c r="Y390" s="20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20"/>
      <c r="S391" s="20"/>
      <c r="T391" s="20"/>
      <c r="U391" s="20"/>
      <c r="V391" s="20"/>
      <c r="W391" s="20"/>
      <c r="X391" s="20"/>
      <c r="Y391" s="20"/>
    </row>
    <row r="392">
      <c r="A392" s="19"/>
      <c r="B392" s="19"/>
      <c r="C392" s="19"/>
      <c r="D392" s="19"/>
      <c r="E392" s="19"/>
      <c r="F392" s="20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20"/>
      <c r="S392" s="20"/>
      <c r="T392" s="20"/>
      <c r="U392" s="20"/>
      <c r="V392" s="20"/>
      <c r="W392" s="20"/>
      <c r="X392" s="20"/>
      <c r="Y392" s="20"/>
    </row>
    <row r="393">
      <c r="A393" s="19"/>
      <c r="B393" s="19"/>
      <c r="C393" s="19"/>
      <c r="D393" s="19"/>
      <c r="E393" s="19"/>
      <c r="F393" s="20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20"/>
      <c r="S393" s="20"/>
      <c r="T393" s="20"/>
      <c r="U393" s="20"/>
      <c r="V393" s="20"/>
      <c r="W393" s="20"/>
      <c r="X393" s="20"/>
      <c r="Y393" s="20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20"/>
      <c r="S394" s="20"/>
      <c r="T394" s="20"/>
      <c r="U394" s="20"/>
      <c r="V394" s="20"/>
      <c r="W394" s="20"/>
      <c r="X394" s="20"/>
      <c r="Y394" s="20"/>
    </row>
    <row r="395">
      <c r="A395" s="19"/>
      <c r="B395" s="19"/>
      <c r="C395" s="19"/>
      <c r="D395" s="19"/>
      <c r="E395" s="19"/>
      <c r="F395" s="20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20"/>
      <c r="S395" s="20"/>
      <c r="T395" s="20"/>
      <c r="U395" s="20"/>
      <c r="V395" s="20"/>
      <c r="W395" s="20"/>
      <c r="X395" s="20"/>
      <c r="Y395" s="20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20"/>
      <c r="S396" s="20"/>
      <c r="T396" s="20"/>
      <c r="U396" s="20"/>
      <c r="V396" s="20"/>
      <c r="W396" s="20"/>
      <c r="X396" s="20"/>
      <c r="Y396" s="20"/>
    </row>
    <row r="397">
      <c r="A397" s="19"/>
      <c r="B397" s="19"/>
      <c r="C397" s="19"/>
      <c r="D397" s="19"/>
      <c r="E397" s="19"/>
      <c r="F397" s="20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20"/>
      <c r="S397" s="20"/>
      <c r="T397" s="20"/>
      <c r="U397" s="20"/>
      <c r="V397" s="20"/>
      <c r="W397" s="20"/>
      <c r="X397" s="20"/>
      <c r="Y397" s="20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20"/>
      <c r="S398" s="20"/>
      <c r="T398" s="20"/>
      <c r="U398" s="20"/>
      <c r="V398" s="20"/>
      <c r="W398" s="20"/>
      <c r="X398" s="20"/>
      <c r="Y398" s="20"/>
    </row>
    <row r="399">
      <c r="A399" s="19"/>
      <c r="B399" s="19"/>
      <c r="C399" s="19"/>
      <c r="D399" s="19"/>
      <c r="E399" s="19"/>
      <c r="F399" s="20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20"/>
      <c r="S399" s="20"/>
      <c r="T399" s="20"/>
      <c r="U399" s="20"/>
      <c r="V399" s="20"/>
      <c r="W399" s="20"/>
      <c r="X399" s="20"/>
      <c r="Y399" s="20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20"/>
      <c r="S400" s="20"/>
      <c r="T400" s="20"/>
      <c r="U400" s="20"/>
      <c r="V400" s="20"/>
      <c r="W400" s="20"/>
      <c r="X400" s="20"/>
      <c r="Y400" s="20"/>
    </row>
    <row r="401">
      <c r="A401" s="19"/>
      <c r="B401" s="19"/>
      <c r="C401" s="19"/>
      <c r="D401" s="19"/>
      <c r="E401" s="19"/>
      <c r="F401" s="20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20"/>
      <c r="S401" s="20"/>
      <c r="T401" s="20"/>
      <c r="U401" s="20"/>
      <c r="V401" s="20"/>
      <c r="W401" s="20"/>
      <c r="X401" s="20"/>
      <c r="Y401" s="20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20"/>
      <c r="S402" s="20"/>
      <c r="T402" s="20"/>
      <c r="U402" s="20"/>
      <c r="V402" s="20"/>
      <c r="W402" s="20"/>
      <c r="X402" s="20"/>
      <c r="Y402" s="20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20"/>
      <c r="S403" s="20"/>
      <c r="T403" s="20"/>
      <c r="U403" s="20"/>
      <c r="V403" s="20"/>
      <c r="W403" s="20"/>
      <c r="X403" s="20"/>
      <c r="Y403" s="20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20"/>
      <c r="S404" s="20"/>
      <c r="T404" s="20"/>
      <c r="U404" s="20"/>
      <c r="V404" s="20"/>
      <c r="W404" s="20"/>
      <c r="X404" s="20"/>
      <c r="Y404" s="20"/>
    </row>
    <row r="405">
      <c r="A405" s="19"/>
      <c r="B405" s="19"/>
      <c r="C405" s="19"/>
      <c r="D405" s="19"/>
      <c r="E405" s="19"/>
      <c r="F405" s="20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20"/>
      <c r="S405" s="20"/>
      <c r="T405" s="20"/>
      <c r="U405" s="20"/>
      <c r="V405" s="20"/>
      <c r="W405" s="20"/>
      <c r="X405" s="20"/>
      <c r="Y405" s="20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20"/>
      <c r="S406" s="20"/>
      <c r="T406" s="20"/>
      <c r="U406" s="20"/>
      <c r="V406" s="20"/>
      <c r="W406" s="20"/>
      <c r="X406" s="20"/>
      <c r="Y406" s="20"/>
    </row>
    <row r="407">
      <c r="A407" s="19"/>
      <c r="B407" s="19"/>
      <c r="C407" s="19"/>
      <c r="D407" s="19"/>
      <c r="E407" s="19"/>
      <c r="F407" s="20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20"/>
      <c r="S407" s="20"/>
      <c r="T407" s="20"/>
      <c r="U407" s="20"/>
      <c r="V407" s="20"/>
      <c r="W407" s="20"/>
      <c r="X407" s="20"/>
      <c r="Y407" s="20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20"/>
      <c r="S408" s="20"/>
      <c r="T408" s="20"/>
      <c r="U408" s="20"/>
      <c r="V408" s="20"/>
      <c r="W408" s="20"/>
      <c r="X408" s="20"/>
      <c r="Y408" s="20"/>
    </row>
    <row r="409">
      <c r="A409" s="19"/>
      <c r="B409" s="19"/>
      <c r="C409" s="19"/>
      <c r="D409" s="19"/>
      <c r="E409" s="19"/>
      <c r="F409" s="20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20"/>
      <c r="S409" s="20"/>
      <c r="T409" s="20"/>
      <c r="U409" s="20"/>
      <c r="V409" s="20"/>
      <c r="W409" s="20"/>
      <c r="X409" s="20"/>
      <c r="Y409" s="20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20"/>
      <c r="S410" s="20"/>
      <c r="T410" s="20"/>
      <c r="U410" s="20"/>
      <c r="V410" s="20"/>
      <c r="W410" s="20"/>
      <c r="X410" s="20"/>
      <c r="Y410" s="20"/>
    </row>
    <row r="411">
      <c r="A411" s="19"/>
      <c r="B411" s="19"/>
      <c r="C411" s="19"/>
      <c r="D411" s="19"/>
      <c r="E411" s="19"/>
      <c r="F411" s="20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20"/>
      <c r="S411" s="20"/>
      <c r="T411" s="20"/>
      <c r="U411" s="20"/>
      <c r="V411" s="20"/>
      <c r="W411" s="20"/>
      <c r="X411" s="20"/>
      <c r="Y411" s="20"/>
    </row>
    <row r="412">
      <c r="A412" s="19"/>
      <c r="B412" s="19"/>
      <c r="C412" s="19"/>
      <c r="D412" s="19"/>
      <c r="E412" s="19"/>
      <c r="F412" s="20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20"/>
      <c r="S412" s="20"/>
      <c r="T412" s="20"/>
      <c r="U412" s="20"/>
      <c r="V412" s="20"/>
      <c r="W412" s="20"/>
      <c r="X412" s="20"/>
      <c r="Y412" s="20"/>
    </row>
    <row r="413">
      <c r="A413" s="19"/>
      <c r="B413" s="19"/>
      <c r="C413" s="19"/>
      <c r="D413" s="19"/>
      <c r="E413" s="19"/>
      <c r="F413" s="20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20"/>
      <c r="S413" s="20"/>
      <c r="T413" s="20"/>
      <c r="U413" s="20"/>
      <c r="V413" s="20"/>
      <c r="W413" s="20"/>
      <c r="X413" s="20"/>
      <c r="Y413" s="20"/>
    </row>
    <row r="414">
      <c r="A414" s="19"/>
      <c r="B414" s="19"/>
      <c r="C414" s="19"/>
      <c r="D414" s="19"/>
      <c r="E414" s="19"/>
      <c r="F414" s="20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20"/>
      <c r="S414" s="20"/>
      <c r="T414" s="20"/>
      <c r="U414" s="20"/>
      <c r="V414" s="20"/>
      <c r="W414" s="20"/>
      <c r="X414" s="20"/>
      <c r="Y414" s="20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20"/>
      <c r="S415" s="20"/>
      <c r="T415" s="20"/>
      <c r="U415" s="20"/>
      <c r="V415" s="20"/>
      <c r="W415" s="20"/>
      <c r="X415" s="20"/>
      <c r="Y415" s="20"/>
    </row>
    <row r="416">
      <c r="A416" s="19"/>
      <c r="B416" s="19"/>
      <c r="C416" s="19"/>
      <c r="D416" s="19"/>
      <c r="E416" s="19"/>
      <c r="F416" s="20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20"/>
      <c r="S416" s="20"/>
      <c r="T416" s="20"/>
      <c r="U416" s="20"/>
      <c r="V416" s="20"/>
      <c r="W416" s="20"/>
      <c r="X416" s="20"/>
      <c r="Y416" s="20"/>
    </row>
    <row r="417">
      <c r="A417" s="19"/>
      <c r="B417" s="19"/>
      <c r="C417" s="19"/>
      <c r="D417" s="19"/>
      <c r="E417" s="19"/>
      <c r="F417" s="20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20"/>
      <c r="S417" s="20"/>
      <c r="T417" s="20"/>
      <c r="U417" s="20"/>
      <c r="V417" s="20"/>
      <c r="W417" s="20"/>
      <c r="X417" s="20"/>
      <c r="Y417" s="20"/>
    </row>
    <row r="418">
      <c r="A418" s="19"/>
      <c r="B418" s="19"/>
      <c r="C418" s="19"/>
      <c r="D418" s="19"/>
      <c r="E418" s="19"/>
      <c r="F418" s="20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20"/>
      <c r="S418" s="20"/>
      <c r="T418" s="20"/>
      <c r="U418" s="20"/>
      <c r="V418" s="20"/>
      <c r="W418" s="20"/>
      <c r="X418" s="20"/>
      <c r="Y418" s="20"/>
    </row>
    <row r="419">
      <c r="A419" s="19"/>
      <c r="B419" s="19"/>
      <c r="C419" s="19"/>
      <c r="D419" s="19"/>
      <c r="E419" s="19"/>
      <c r="F419" s="20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20"/>
      <c r="S419" s="20"/>
      <c r="T419" s="20"/>
      <c r="U419" s="20"/>
      <c r="V419" s="20"/>
      <c r="W419" s="20"/>
      <c r="X419" s="20"/>
      <c r="Y419" s="20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20"/>
      <c r="S420" s="20"/>
      <c r="T420" s="20"/>
      <c r="U420" s="20"/>
      <c r="V420" s="20"/>
      <c r="W420" s="20"/>
      <c r="X420" s="20"/>
      <c r="Y420" s="20"/>
    </row>
    <row r="421">
      <c r="A421" s="19"/>
      <c r="B421" s="19"/>
      <c r="C421" s="19"/>
      <c r="D421" s="19"/>
      <c r="E421" s="19"/>
      <c r="F421" s="20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20"/>
      <c r="S421" s="20"/>
      <c r="T421" s="20"/>
      <c r="U421" s="20"/>
      <c r="V421" s="20"/>
      <c r="W421" s="20"/>
      <c r="X421" s="20"/>
      <c r="Y421" s="20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20"/>
      <c r="S422" s="20"/>
      <c r="T422" s="20"/>
      <c r="U422" s="20"/>
      <c r="V422" s="20"/>
      <c r="W422" s="20"/>
      <c r="X422" s="20"/>
      <c r="Y422" s="20"/>
    </row>
    <row r="423">
      <c r="A423" s="19"/>
      <c r="B423" s="19"/>
      <c r="C423" s="19"/>
      <c r="D423" s="19"/>
      <c r="E423" s="19"/>
      <c r="F423" s="20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20"/>
      <c r="S423" s="20"/>
      <c r="T423" s="20"/>
      <c r="U423" s="20"/>
      <c r="V423" s="20"/>
      <c r="W423" s="20"/>
      <c r="X423" s="20"/>
      <c r="Y423" s="20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20"/>
      <c r="S424" s="20"/>
      <c r="T424" s="20"/>
      <c r="U424" s="20"/>
      <c r="V424" s="20"/>
      <c r="W424" s="20"/>
      <c r="X424" s="20"/>
      <c r="Y424" s="20"/>
    </row>
    <row r="425">
      <c r="A425" s="19"/>
      <c r="B425" s="19"/>
      <c r="C425" s="19"/>
      <c r="D425" s="19"/>
      <c r="E425" s="19"/>
      <c r="F425" s="20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20"/>
      <c r="S425" s="20"/>
      <c r="T425" s="20"/>
      <c r="U425" s="20"/>
      <c r="V425" s="20"/>
      <c r="W425" s="20"/>
      <c r="X425" s="20"/>
      <c r="Y425" s="20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20"/>
      <c r="S426" s="20"/>
      <c r="T426" s="20"/>
      <c r="U426" s="20"/>
      <c r="V426" s="20"/>
      <c r="W426" s="20"/>
      <c r="X426" s="20"/>
      <c r="Y426" s="20"/>
    </row>
    <row r="427">
      <c r="A427" s="19"/>
      <c r="B427" s="19"/>
      <c r="C427" s="19"/>
      <c r="D427" s="19"/>
      <c r="E427" s="19"/>
      <c r="F427" s="20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20"/>
      <c r="S427" s="20"/>
      <c r="T427" s="20"/>
      <c r="U427" s="20"/>
      <c r="V427" s="20"/>
      <c r="W427" s="20"/>
      <c r="X427" s="20"/>
      <c r="Y427" s="20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20"/>
      <c r="S428" s="20"/>
      <c r="T428" s="20"/>
      <c r="U428" s="20"/>
      <c r="V428" s="20"/>
      <c r="W428" s="20"/>
      <c r="X428" s="20"/>
      <c r="Y428" s="20"/>
    </row>
    <row r="429">
      <c r="A429" s="19"/>
      <c r="B429" s="19"/>
      <c r="C429" s="19"/>
      <c r="D429" s="19"/>
      <c r="E429" s="19"/>
      <c r="F429" s="20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20"/>
      <c r="S429" s="20"/>
      <c r="T429" s="20"/>
      <c r="U429" s="20"/>
      <c r="V429" s="20"/>
      <c r="W429" s="20"/>
      <c r="X429" s="20"/>
      <c r="Y429" s="20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20"/>
      <c r="S430" s="20"/>
      <c r="T430" s="20"/>
      <c r="U430" s="20"/>
      <c r="V430" s="20"/>
      <c r="W430" s="20"/>
      <c r="X430" s="20"/>
      <c r="Y430" s="20"/>
    </row>
    <row r="431">
      <c r="A431" s="19"/>
      <c r="B431" s="19"/>
      <c r="C431" s="19"/>
      <c r="D431" s="19"/>
      <c r="E431" s="19"/>
      <c r="F431" s="20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20"/>
      <c r="S431" s="20"/>
      <c r="T431" s="20"/>
      <c r="U431" s="20"/>
      <c r="V431" s="20"/>
      <c r="W431" s="20"/>
      <c r="X431" s="20"/>
      <c r="Y431" s="20"/>
    </row>
    <row r="432">
      <c r="A432" s="19"/>
      <c r="B432" s="19"/>
      <c r="C432" s="19"/>
      <c r="D432" s="19"/>
      <c r="E432" s="19"/>
      <c r="F432" s="20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20"/>
      <c r="S432" s="20"/>
      <c r="T432" s="20"/>
      <c r="U432" s="20"/>
      <c r="V432" s="20"/>
      <c r="W432" s="20"/>
      <c r="X432" s="20"/>
      <c r="Y432" s="20"/>
    </row>
    <row r="433">
      <c r="A433" s="19"/>
      <c r="B433" s="19"/>
      <c r="C433" s="19"/>
      <c r="D433" s="19"/>
      <c r="E433" s="19"/>
      <c r="F433" s="20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20"/>
      <c r="S433" s="20"/>
      <c r="T433" s="20"/>
      <c r="U433" s="20"/>
      <c r="V433" s="20"/>
      <c r="W433" s="20"/>
      <c r="X433" s="20"/>
      <c r="Y433" s="20"/>
    </row>
    <row r="434">
      <c r="A434" s="19"/>
      <c r="B434" s="19"/>
      <c r="C434" s="19"/>
      <c r="D434" s="19"/>
      <c r="E434" s="19"/>
      <c r="F434" s="20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20"/>
      <c r="S434" s="20"/>
      <c r="T434" s="20"/>
      <c r="U434" s="20"/>
      <c r="V434" s="20"/>
      <c r="W434" s="20"/>
      <c r="X434" s="20"/>
      <c r="Y434" s="20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20"/>
      <c r="S435" s="20"/>
      <c r="T435" s="20"/>
      <c r="U435" s="20"/>
      <c r="V435" s="20"/>
      <c r="W435" s="20"/>
      <c r="X435" s="20"/>
      <c r="Y435" s="20"/>
    </row>
    <row r="436">
      <c r="A436" s="19"/>
      <c r="B436" s="19"/>
      <c r="C436" s="19"/>
      <c r="D436" s="19"/>
      <c r="E436" s="19"/>
      <c r="F436" s="20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20"/>
      <c r="S436" s="20"/>
      <c r="T436" s="20"/>
      <c r="U436" s="20"/>
      <c r="V436" s="20"/>
      <c r="W436" s="20"/>
      <c r="X436" s="20"/>
      <c r="Y436" s="20"/>
    </row>
    <row r="437">
      <c r="A437" s="19"/>
      <c r="B437" s="19"/>
      <c r="C437" s="19"/>
      <c r="D437" s="19"/>
      <c r="E437" s="19"/>
      <c r="F437" s="20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20"/>
      <c r="S437" s="20"/>
      <c r="T437" s="20"/>
      <c r="U437" s="20"/>
      <c r="V437" s="20"/>
      <c r="W437" s="20"/>
      <c r="X437" s="20"/>
      <c r="Y437" s="20"/>
    </row>
    <row r="438">
      <c r="A438" s="19"/>
      <c r="B438" s="19"/>
      <c r="C438" s="19"/>
      <c r="D438" s="19"/>
      <c r="E438" s="19"/>
      <c r="F438" s="20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20"/>
      <c r="S438" s="20"/>
      <c r="T438" s="20"/>
      <c r="U438" s="20"/>
      <c r="V438" s="20"/>
      <c r="W438" s="20"/>
      <c r="X438" s="20"/>
      <c r="Y438" s="20"/>
    </row>
    <row r="439">
      <c r="A439" s="19"/>
      <c r="B439" s="19"/>
      <c r="C439" s="19"/>
      <c r="D439" s="19"/>
      <c r="E439" s="19"/>
      <c r="F439" s="20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20"/>
      <c r="S439" s="20"/>
      <c r="T439" s="20"/>
      <c r="U439" s="20"/>
      <c r="V439" s="20"/>
      <c r="W439" s="20"/>
      <c r="X439" s="20"/>
      <c r="Y439" s="20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20"/>
      <c r="S440" s="20"/>
      <c r="T440" s="20"/>
      <c r="U440" s="20"/>
      <c r="V440" s="20"/>
      <c r="W440" s="20"/>
      <c r="X440" s="20"/>
      <c r="Y440" s="20"/>
    </row>
    <row r="441">
      <c r="A441" s="19"/>
      <c r="B441" s="19"/>
      <c r="C441" s="19"/>
      <c r="D441" s="19"/>
      <c r="E441" s="19"/>
      <c r="F441" s="20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20"/>
      <c r="S441" s="20"/>
      <c r="T441" s="20"/>
      <c r="U441" s="20"/>
      <c r="V441" s="20"/>
      <c r="W441" s="20"/>
      <c r="X441" s="20"/>
      <c r="Y441" s="20"/>
    </row>
    <row r="442">
      <c r="A442" s="19"/>
      <c r="B442" s="19"/>
      <c r="C442" s="19"/>
      <c r="D442" s="19"/>
      <c r="E442" s="19"/>
      <c r="F442" s="20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20"/>
      <c r="S442" s="20"/>
      <c r="T442" s="20"/>
      <c r="U442" s="20"/>
      <c r="V442" s="20"/>
      <c r="W442" s="20"/>
      <c r="X442" s="20"/>
      <c r="Y442" s="20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20"/>
      <c r="S443" s="20"/>
      <c r="T443" s="20"/>
      <c r="U443" s="20"/>
      <c r="V443" s="20"/>
      <c r="W443" s="20"/>
      <c r="X443" s="20"/>
      <c r="Y443" s="20"/>
    </row>
    <row r="444">
      <c r="A444" s="19"/>
      <c r="B444" s="19"/>
      <c r="C444" s="19"/>
      <c r="D444" s="19"/>
      <c r="E444" s="19"/>
      <c r="F444" s="20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20"/>
      <c r="S444" s="20"/>
      <c r="T444" s="20"/>
      <c r="U444" s="20"/>
      <c r="V444" s="20"/>
      <c r="W444" s="20"/>
      <c r="X444" s="20"/>
      <c r="Y444" s="20"/>
    </row>
    <row r="445">
      <c r="A445" s="19"/>
      <c r="B445" s="19"/>
      <c r="C445" s="19"/>
      <c r="D445" s="19"/>
      <c r="E445" s="19"/>
      <c r="F445" s="20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20"/>
      <c r="S445" s="20"/>
      <c r="T445" s="20"/>
      <c r="U445" s="20"/>
      <c r="V445" s="20"/>
      <c r="W445" s="20"/>
      <c r="X445" s="20"/>
      <c r="Y445" s="20"/>
    </row>
    <row r="446">
      <c r="A446" s="19"/>
      <c r="B446" s="19"/>
      <c r="C446" s="19"/>
      <c r="D446" s="19"/>
      <c r="E446" s="19"/>
      <c r="F446" s="20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20"/>
      <c r="S446" s="20"/>
      <c r="T446" s="20"/>
      <c r="U446" s="20"/>
      <c r="V446" s="20"/>
      <c r="W446" s="20"/>
      <c r="X446" s="20"/>
      <c r="Y446" s="20"/>
    </row>
    <row r="447">
      <c r="A447" s="19"/>
      <c r="B447" s="19"/>
      <c r="C447" s="19"/>
      <c r="D447" s="19"/>
      <c r="E447" s="19"/>
      <c r="F447" s="20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20"/>
      <c r="S447" s="20"/>
      <c r="T447" s="20"/>
      <c r="U447" s="20"/>
      <c r="V447" s="20"/>
      <c r="W447" s="20"/>
      <c r="X447" s="20"/>
      <c r="Y447" s="20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20"/>
      <c r="S448" s="20"/>
      <c r="T448" s="20"/>
      <c r="U448" s="20"/>
      <c r="V448" s="20"/>
      <c r="W448" s="20"/>
      <c r="X448" s="20"/>
      <c r="Y448" s="20"/>
    </row>
    <row r="449">
      <c r="A449" s="19"/>
      <c r="B449" s="19"/>
      <c r="C449" s="19"/>
      <c r="D449" s="19"/>
      <c r="E449" s="19"/>
      <c r="F449" s="20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20"/>
      <c r="S449" s="20"/>
      <c r="T449" s="20"/>
      <c r="U449" s="20"/>
      <c r="V449" s="20"/>
      <c r="W449" s="20"/>
      <c r="X449" s="20"/>
      <c r="Y449" s="20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20"/>
      <c r="S450" s="20"/>
      <c r="T450" s="20"/>
      <c r="U450" s="20"/>
      <c r="V450" s="20"/>
      <c r="W450" s="20"/>
      <c r="X450" s="20"/>
      <c r="Y450" s="20"/>
    </row>
    <row r="451">
      <c r="A451" s="19"/>
      <c r="B451" s="19"/>
      <c r="C451" s="19"/>
      <c r="D451" s="19"/>
      <c r="E451" s="19"/>
      <c r="F451" s="20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20"/>
      <c r="S451" s="20"/>
      <c r="T451" s="20"/>
      <c r="U451" s="20"/>
      <c r="V451" s="20"/>
      <c r="W451" s="20"/>
      <c r="X451" s="20"/>
      <c r="Y451" s="20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20"/>
      <c r="S452" s="20"/>
      <c r="T452" s="20"/>
      <c r="U452" s="20"/>
      <c r="V452" s="20"/>
      <c r="W452" s="20"/>
      <c r="X452" s="20"/>
      <c r="Y452" s="20"/>
    </row>
    <row r="453">
      <c r="A453" s="19"/>
      <c r="B453" s="19"/>
      <c r="C453" s="19"/>
      <c r="D453" s="19"/>
      <c r="E453" s="19"/>
      <c r="F453" s="20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20"/>
      <c r="S453" s="20"/>
      <c r="T453" s="20"/>
      <c r="U453" s="20"/>
      <c r="V453" s="20"/>
      <c r="W453" s="20"/>
      <c r="X453" s="20"/>
      <c r="Y453" s="20"/>
    </row>
    <row r="454">
      <c r="A454" s="19"/>
      <c r="B454" s="19"/>
      <c r="C454" s="19"/>
      <c r="D454" s="19"/>
      <c r="E454" s="19"/>
      <c r="F454" s="20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20"/>
      <c r="S454" s="20"/>
      <c r="T454" s="20"/>
      <c r="U454" s="20"/>
      <c r="V454" s="20"/>
      <c r="W454" s="20"/>
      <c r="X454" s="20"/>
      <c r="Y454" s="20"/>
    </row>
    <row r="455">
      <c r="A455" s="19"/>
      <c r="B455" s="19"/>
      <c r="C455" s="19"/>
      <c r="D455" s="19"/>
      <c r="E455" s="19"/>
      <c r="F455" s="20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20"/>
      <c r="S455" s="20"/>
      <c r="T455" s="20"/>
      <c r="U455" s="20"/>
      <c r="V455" s="20"/>
      <c r="W455" s="20"/>
      <c r="X455" s="20"/>
      <c r="Y455" s="20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20"/>
      <c r="S456" s="20"/>
      <c r="T456" s="20"/>
      <c r="U456" s="20"/>
      <c r="V456" s="20"/>
      <c r="W456" s="20"/>
      <c r="X456" s="20"/>
      <c r="Y456" s="20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20"/>
      <c r="S457" s="20"/>
      <c r="T457" s="20"/>
      <c r="U457" s="20"/>
      <c r="V457" s="20"/>
      <c r="W457" s="20"/>
      <c r="X457" s="20"/>
      <c r="Y457" s="20"/>
    </row>
    <row r="458">
      <c r="A458" s="19"/>
      <c r="B458" s="19"/>
      <c r="C458" s="19"/>
      <c r="D458" s="19"/>
      <c r="E458" s="19"/>
      <c r="F458" s="20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20"/>
      <c r="S458" s="20"/>
      <c r="T458" s="20"/>
      <c r="U458" s="20"/>
      <c r="V458" s="20"/>
      <c r="W458" s="20"/>
      <c r="X458" s="20"/>
      <c r="Y458" s="20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20"/>
      <c r="S459" s="20"/>
      <c r="T459" s="20"/>
      <c r="U459" s="20"/>
      <c r="V459" s="20"/>
      <c r="W459" s="20"/>
      <c r="X459" s="20"/>
      <c r="Y459" s="20"/>
    </row>
    <row r="460">
      <c r="A460" s="19"/>
      <c r="B460" s="19"/>
      <c r="C460" s="19"/>
      <c r="D460" s="19"/>
      <c r="E460" s="19"/>
      <c r="F460" s="20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20"/>
      <c r="S460" s="20"/>
      <c r="T460" s="20"/>
      <c r="U460" s="20"/>
      <c r="V460" s="20"/>
      <c r="W460" s="20"/>
      <c r="X460" s="20"/>
      <c r="Y460" s="20"/>
    </row>
    <row r="461">
      <c r="A461" s="19"/>
      <c r="B461" s="19"/>
      <c r="C461" s="19"/>
      <c r="D461" s="19"/>
      <c r="E461" s="19"/>
      <c r="F461" s="20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20"/>
      <c r="S461" s="20"/>
      <c r="T461" s="20"/>
      <c r="U461" s="20"/>
      <c r="V461" s="20"/>
      <c r="W461" s="20"/>
      <c r="X461" s="20"/>
      <c r="Y461" s="20"/>
    </row>
    <row r="462">
      <c r="A462" s="19"/>
      <c r="B462" s="19"/>
      <c r="C462" s="19"/>
      <c r="D462" s="19"/>
      <c r="E462" s="19"/>
      <c r="F462" s="20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20"/>
      <c r="S462" s="20"/>
      <c r="T462" s="20"/>
      <c r="U462" s="20"/>
      <c r="V462" s="20"/>
      <c r="W462" s="20"/>
      <c r="X462" s="20"/>
      <c r="Y462" s="20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20"/>
      <c r="S463" s="20"/>
      <c r="T463" s="20"/>
      <c r="U463" s="20"/>
      <c r="V463" s="20"/>
      <c r="W463" s="20"/>
      <c r="X463" s="20"/>
      <c r="Y463" s="20"/>
    </row>
    <row r="464">
      <c r="A464" s="19"/>
      <c r="B464" s="19"/>
      <c r="C464" s="19"/>
      <c r="D464" s="19"/>
      <c r="E464" s="19"/>
      <c r="F464" s="20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20"/>
      <c r="S464" s="20"/>
      <c r="T464" s="20"/>
      <c r="U464" s="20"/>
      <c r="V464" s="20"/>
      <c r="W464" s="20"/>
      <c r="X464" s="20"/>
      <c r="Y464" s="20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20"/>
      <c r="S465" s="20"/>
      <c r="T465" s="20"/>
      <c r="U465" s="20"/>
      <c r="V465" s="20"/>
      <c r="W465" s="20"/>
      <c r="X465" s="20"/>
      <c r="Y465" s="20"/>
    </row>
    <row r="466">
      <c r="A466" s="19"/>
      <c r="B466" s="19"/>
      <c r="C466" s="19"/>
      <c r="D466" s="19"/>
      <c r="E466" s="19"/>
      <c r="F466" s="20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20"/>
      <c r="S466" s="20"/>
      <c r="T466" s="20"/>
      <c r="U466" s="20"/>
      <c r="V466" s="20"/>
      <c r="W466" s="20"/>
      <c r="X466" s="20"/>
      <c r="Y466" s="20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20"/>
      <c r="S467" s="20"/>
      <c r="T467" s="20"/>
      <c r="U467" s="20"/>
      <c r="V467" s="20"/>
      <c r="W467" s="20"/>
      <c r="X467" s="20"/>
      <c r="Y467" s="20"/>
    </row>
    <row r="468">
      <c r="A468" s="19"/>
      <c r="B468" s="19"/>
      <c r="C468" s="19"/>
      <c r="D468" s="19"/>
      <c r="E468" s="19"/>
      <c r="F468" s="20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20"/>
      <c r="S468" s="20"/>
      <c r="T468" s="20"/>
      <c r="U468" s="20"/>
      <c r="V468" s="20"/>
      <c r="W468" s="20"/>
      <c r="X468" s="20"/>
      <c r="Y468" s="20"/>
    </row>
    <row r="469">
      <c r="A469" s="19"/>
      <c r="B469" s="19"/>
      <c r="C469" s="19"/>
      <c r="D469" s="19"/>
      <c r="E469" s="19"/>
      <c r="F469" s="20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20"/>
      <c r="S469" s="20"/>
      <c r="T469" s="20"/>
      <c r="U469" s="20"/>
      <c r="V469" s="20"/>
      <c r="W469" s="20"/>
      <c r="X469" s="20"/>
      <c r="Y469" s="20"/>
    </row>
    <row r="470">
      <c r="A470" s="19"/>
      <c r="B470" s="19"/>
      <c r="C470" s="19"/>
      <c r="D470" s="19"/>
      <c r="E470" s="19"/>
      <c r="F470" s="20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20"/>
      <c r="S470" s="20"/>
      <c r="T470" s="20"/>
      <c r="U470" s="20"/>
      <c r="V470" s="20"/>
      <c r="W470" s="20"/>
      <c r="X470" s="20"/>
      <c r="Y470" s="20"/>
    </row>
    <row r="471">
      <c r="A471" s="19"/>
      <c r="B471" s="19"/>
      <c r="C471" s="19"/>
      <c r="D471" s="19"/>
      <c r="E471" s="19"/>
      <c r="F471" s="20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20"/>
      <c r="S471" s="20"/>
      <c r="T471" s="20"/>
      <c r="U471" s="20"/>
      <c r="V471" s="20"/>
      <c r="W471" s="20"/>
      <c r="X471" s="20"/>
      <c r="Y471" s="20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20"/>
      <c r="S472" s="20"/>
      <c r="T472" s="20"/>
      <c r="U472" s="20"/>
      <c r="V472" s="20"/>
      <c r="W472" s="20"/>
      <c r="X472" s="20"/>
      <c r="Y472" s="20"/>
    </row>
    <row r="473">
      <c r="A473" s="19"/>
      <c r="B473" s="19"/>
      <c r="C473" s="19"/>
      <c r="D473" s="19"/>
      <c r="E473" s="19"/>
      <c r="F473" s="20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20"/>
      <c r="S473" s="20"/>
      <c r="T473" s="20"/>
      <c r="U473" s="20"/>
      <c r="V473" s="20"/>
      <c r="W473" s="20"/>
      <c r="X473" s="20"/>
      <c r="Y473" s="20"/>
    </row>
    <row r="474">
      <c r="A474" s="19"/>
      <c r="B474" s="19"/>
      <c r="C474" s="19"/>
      <c r="D474" s="19"/>
      <c r="E474" s="19"/>
      <c r="F474" s="20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20"/>
      <c r="S474" s="20"/>
      <c r="T474" s="20"/>
      <c r="U474" s="20"/>
      <c r="V474" s="20"/>
      <c r="W474" s="20"/>
      <c r="X474" s="20"/>
      <c r="Y474" s="20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20"/>
      <c r="S475" s="20"/>
      <c r="T475" s="20"/>
      <c r="U475" s="20"/>
      <c r="V475" s="20"/>
      <c r="W475" s="20"/>
      <c r="X475" s="20"/>
      <c r="Y475" s="20"/>
    </row>
    <row r="476">
      <c r="A476" s="19"/>
      <c r="B476" s="19"/>
      <c r="C476" s="19"/>
      <c r="D476" s="19"/>
      <c r="E476" s="19"/>
      <c r="F476" s="20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20"/>
      <c r="S476" s="20"/>
      <c r="T476" s="20"/>
      <c r="U476" s="20"/>
      <c r="V476" s="20"/>
      <c r="W476" s="20"/>
      <c r="X476" s="20"/>
      <c r="Y476" s="20"/>
    </row>
    <row r="477">
      <c r="A477" s="19"/>
      <c r="B477" s="19"/>
      <c r="C477" s="19"/>
      <c r="D477" s="19"/>
      <c r="E477" s="19"/>
      <c r="F477" s="20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20"/>
      <c r="S477" s="20"/>
      <c r="T477" s="20"/>
      <c r="U477" s="20"/>
      <c r="V477" s="20"/>
      <c r="W477" s="20"/>
      <c r="X477" s="20"/>
      <c r="Y477" s="20"/>
    </row>
    <row r="478">
      <c r="A478" s="19"/>
      <c r="B478" s="19"/>
      <c r="C478" s="19"/>
      <c r="D478" s="19"/>
      <c r="E478" s="19"/>
      <c r="F478" s="20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20"/>
      <c r="S478" s="20"/>
      <c r="T478" s="20"/>
      <c r="U478" s="20"/>
      <c r="V478" s="20"/>
      <c r="W478" s="20"/>
      <c r="X478" s="20"/>
      <c r="Y478" s="20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20"/>
      <c r="S479" s="20"/>
      <c r="T479" s="20"/>
      <c r="U479" s="20"/>
      <c r="V479" s="20"/>
      <c r="W479" s="20"/>
      <c r="X479" s="20"/>
      <c r="Y479" s="20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20"/>
      <c r="S480" s="20"/>
      <c r="T480" s="20"/>
      <c r="U480" s="20"/>
      <c r="V480" s="20"/>
      <c r="W480" s="20"/>
      <c r="X480" s="20"/>
      <c r="Y480" s="20"/>
    </row>
    <row r="481">
      <c r="A481" s="19"/>
      <c r="B481" s="19"/>
      <c r="C481" s="19"/>
      <c r="D481" s="19"/>
      <c r="E481" s="19"/>
      <c r="F481" s="20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20"/>
      <c r="S481" s="20"/>
      <c r="T481" s="20"/>
      <c r="U481" s="20"/>
      <c r="V481" s="20"/>
      <c r="W481" s="20"/>
      <c r="X481" s="20"/>
      <c r="Y481" s="20"/>
    </row>
    <row r="482">
      <c r="A482" s="19"/>
      <c r="B482" s="19"/>
      <c r="C482" s="19"/>
      <c r="D482" s="19"/>
      <c r="E482" s="19"/>
      <c r="F482" s="20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20"/>
      <c r="S482" s="20"/>
      <c r="T482" s="20"/>
      <c r="U482" s="20"/>
      <c r="V482" s="20"/>
      <c r="W482" s="20"/>
      <c r="X482" s="20"/>
      <c r="Y482" s="20"/>
    </row>
    <row r="483">
      <c r="A483" s="19"/>
      <c r="B483" s="19"/>
      <c r="C483" s="19"/>
      <c r="D483" s="19"/>
      <c r="E483" s="19"/>
      <c r="F483" s="20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20"/>
      <c r="S483" s="20"/>
      <c r="T483" s="20"/>
      <c r="U483" s="20"/>
      <c r="V483" s="20"/>
      <c r="W483" s="20"/>
      <c r="X483" s="20"/>
      <c r="Y483" s="20"/>
    </row>
    <row r="484">
      <c r="A484" s="19"/>
      <c r="B484" s="19"/>
      <c r="C484" s="19"/>
      <c r="D484" s="19"/>
      <c r="E484" s="19"/>
      <c r="F484" s="20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20"/>
      <c r="S484" s="20"/>
      <c r="T484" s="20"/>
      <c r="U484" s="20"/>
      <c r="V484" s="20"/>
      <c r="W484" s="20"/>
      <c r="X484" s="20"/>
      <c r="Y484" s="20"/>
    </row>
    <row r="485">
      <c r="A485" s="19"/>
      <c r="B485" s="19"/>
      <c r="C485" s="19"/>
      <c r="D485" s="19"/>
      <c r="E485" s="19"/>
      <c r="F485" s="20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20"/>
      <c r="S485" s="20"/>
      <c r="T485" s="20"/>
      <c r="U485" s="20"/>
      <c r="V485" s="20"/>
      <c r="W485" s="20"/>
      <c r="X485" s="20"/>
      <c r="Y485" s="20"/>
    </row>
    <row r="486">
      <c r="A486" s="19"/>
      <c r="B486" s="19"/>
      <c r="C486" s="19"/>
      <c r="D486" s="19"/>
      <c r="E486" s="19"/>
      <c r="F486" s="20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20"/>
      <c r="S486" s="20"/>
      <c r="T486" s="20"/>
      <c r="U486" s="20"/>
      <c r="V486" s="20"/>
      <c r="W486" s="20"/>
      <c r="X486" s="20"/>
      <c r="Y486" s="20"/>
    </row>
    <row r="487">
      <c r="A487" s="19"/>
      <c r="B487" s="19"/>
      <c r="C487" s="19"/>
      <c r="D487" s="19"/>
      <c r="E487" s="19"/>
      <c r="F487" s="20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20"/>
      <c r="S487" s="20"/>
      <c r="T487" s="20"/>
      <c r="U487" s="20"/>
      <c r="V487" s="20"/>
      <c r="W487" s="20"/>
      <c r="X487" s="20"/>
      <c r="Y487" s="20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20"/>
      <c r="S488" s="20"/>
      <c r="T488" s="20"/>
      <c r="U488" s="20"/>
      <c r="V488" s="20"/>
      <c r="W488" s="20"/>
      <c r="X488" s="20"/>
      <c r="Y488" s="20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20"/>
      <c r="S489" s="20"/>
      <c r="T489" s="20"/>
      <c r="U489" s="20"/>
      <c r="V489" s="20"/>
      <c r="W489" s="20"/>
      <c r="X489" s="20"/>
      <c r="Y489" s="20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20"/>
      <c r="S490" s="20"/>
      <c r="T490" s="20"/>
      <c r="U490" s="20"/>
      <c r="V490" s="20"/>
      <c r="W490" s="20"/>
      <c r="X490" s="20"/>
      <c r="Y490" s="20"/>
    </row>
    <row r="491">
      <c r="A491" s="19"/>
      <c r="B491" s="19"/>
      <c r="C491" s="19"/>
      <c r="D491" s="19"/>
      <c r="E491" s="19"/>
      <c r="F491" s="20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20"/>
      <c r="S491" s="20"/>
      <c r="T491" s="20"/>
      <c r="U491" s="20"/>
      <c r="V491" s="20"/>
      <c r="W491" s="20"/>
      <c r="X491" s="20"/>
      <c r="Y491" s="20"/>
    </row>
    <row r="492">
      <c r="A492" s="19"/>
      <c r="B492" s="19"/>
      <c r="C492" s="19"/>
      <c r="D492" s="19"/>
      <c r="E492" s="19"/>
      <c r="F492" s="20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20"/>
      <c r="S492" s="20"/>
      <c r="T492" s="20"/>
      <c r="U492" s="20"/>
      <c r="V492" s="20"/>
      <c r="W492" s="20"/>
      <c r="X492" s="20"/>
      <c r="Y492" s="20"/>
    </row>
    <row r="493">
      <c r="A493" s="19"/>
      <c r="B493" s="19"/>
      <c r="C493" s="19"/>
      <c r="D493" s="19"/>
      <c r="E493" s="19"/>
      <c r="F493" s="20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20"/>
      <c r="S493" s="20"/>
      <c r="T493" s="20"/>
      <c r="U493" s="20"/>
      <c r="V493" s="20"/>
      <c r="W493" s="20"/>
      <c r="X493" s="20"/>
      <c r="Y493" s="20"/>
    </row>
    <row r="494">
      <c r="A494" s="19"/>
      <c r="B494" s="19"/>
      <c r="C494" s="19"/>
      <c r="D494" s="19"/>
      <c r="E494" s="19"/>
      <c r="F494" s="20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20"/>
      <c r="S494" s="20"/>
      <c r="T494" s="20"/>
      <c r="U494" s="20"/>
      <c r="V494" s="20"/>
      <c r="W494" s="20"/>
      <c r="X494" s="20"/>
      <c r="Y494" s="20"/>
    </row>
    <row r="495">
      <c r="A495" s="19"/>
      <c r="B495" s="19"/>
      <c r="C495" s="19"/>
      <c r="D495" s="19"/>
      <c r="E495" s="19"/>
      <c r="F495" s="20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20"/>
      <c r="S495" s="20"/>
      <c r="T495" s="20"/>
      <c r="U495" s="20"/>
      <c r="V495" s="20"/>
      <c r="W495" s="20"/>
      <c r="X495" s="20"/>
      <c r="Y495" s="20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20"/>
      <c r="S496" s="20"/>
      <c r="T496" s="20"/>
      <c r="U496" s="20"/>
      <c r="V496" s="20"/>
      <c r="W496" s="20"/>
      <c r="X496" s="20"/>
      <c r="Y496" s="20"/>
    </row>
    <row r="497">
      <c r="A497" s="19"/>
      <c r="B497" s="19"/>
      <c r="C497" s="19"/>
      <c r="D497" s="19"/>
      <c r="E497" s="19"/>
      <c r="F497" s="20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20"/>
      <c r="S497" s="20"/>
      <c r="T497" s="20"/>
      <c r="U497" s="20"/>
      <c r="V497" s="20"/>
      <c r="W497" s="20"/>
      <c r="X497" s="20"/>
      <c r="Y497" s="20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20"/>
      <c r="S498" s="20"/>
      <c r="T498" s="20"/>
      <c r="U498" s="20"/>
      <c r="V498" s="20"/>
      <c r="W498" s="20"/>
      <c r="X498" s="20"/>
      <c r="Y498" s="20"/>
    </row>
    <row r="499">
      <c r="A499" s="19"/>
      <c r="B499" s="19"/>
      <c r="C499" s="19"/>
      <c r="D499" s="19"/>
      <c r="E499" s="19"/>
      <c r="F499" s="20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20"/>
      <c r="S499" s="20"/>
      <c r="T499" s="20"/>
      <c r="U499" s="20"/>
      <c r="V499" s="20"/>
      <c r="W499" s="20"/>
      <c r="X499" s="20"/>
      <c r="Y499" s="20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20"/>
      <c r="S500" s="20"/>
      <c r="T500" s="20"/>
      <c r="U500" s="20"/>
      <c r="V500" s="20"/>
      <c r="W500" s="20"/>
      <c r="X500" s="20"/>
      <c r="Y500" s="20"/>
    </row>
    <row r="501">
      <c r="A501" s="19"/>
      <c r="B501" s="19"/>
      <c r="C501" s="19"/>
      <c r="D501" s="19"/>
      <c r="E501" s="19"/>
      <c r="F501" s="20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20"/>
      <c r="S501" s="20"/>
      <c r="T501" s="20"/>
      <c r="U501" s="20"/>
      <c r="V501" s="20"/>
      <c r="W501" s="20"/>
      <c r="X501" s="20"/>
      <c r="Y501" s="20"/>
    </row>
    <row r="502">
      <c r="A502" s="19"/>
      <c r="B502" s="19"/>
      <c r="C502" s="19"/>
      <c r="D502" s="19"/>
      <c r="E502" s="19"/>
      <c r="F502" s="20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20"/>
      <c r="S502" s="20"/>
      <c r="T502" s="20"/>
      <c r="U502" s="20"/>
      <c r="V502" s="20"/>
      <c r="W502" s="20"/>
      <c r="X502" s="20"/>
      <c r="Y502" s="20"/>
    </row>
    <row r="503">
      <c r="A503" s="19"/>
      <c r="B503" s="19"/>
      <c r="C503" s="19"/>
      <c r="D503" s="19"/>
      <c r="E503" s="19"/>
      <c r="F503" s="20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20"/>
      <c r="S503" s="20"/>
      <c r="T503" s="20"/>
      <c r="U503" s="20"/>
      <c r="V503" s="20"/>
      <c r="W503" s="20"/>
      <c r="X503" s="20"/>
      <c r="Y503" s="20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20"/>
      <c r="S504" s="20"/>
      <c r="T504" s="20"/>
      <c r="U504" s="20"/>
      <c r="V504" s="20"/>
      <c r="W504" s="20"/>
      <c r="X504" s="20"/>
      <c r="Y504" s="20"/>
    </row>
    <row r="505">
      <c r="A505" s="19"/>
      <c r="B505" s="19"/>
      <c r="C505" s="19"/>
      <c r="D505" s="19"/>
      <c r="E505" s="19"/>
      <c r="F505" s="20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20"/>
      <c r="S505" s="20"/>
      <c r="T505" s="20"/>
      <c r="U505" s="20"/>
      <c r="V505" s="20"/>
      <c r="W505" s="20"/>
      <c r="X505" s="20"/>
      <c r="Y505" s="20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20"/>
      <c r="S506" s="20"/>
      <c r="T506" s="20"/>
      <c r="U506" s="20"/>
      <c r="V506" s="20"/>
      <c r="W506" s="20"/>
      <c r="X506" s="20"/>
      <c r="Y506" s="20"/>
    </row>
    <row r="507">
      <c r="A507" s="19"/>
      <c r="B507" s="19"/>
      <c r="C507" s="19"/>
      <c r="D507" s="19"/>
      <c r="E507" s="19"/>
      <c r="F507" s="20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20"/>
      <c r="S507" s="20"/>
      <c r="T507" s="20"/>
      <c r="U507" s="20"/>
      <c r="V507" s="20"/>
      <c r="W507" s="20"/>
      <c r="X507" s="20"/>
      <c r="Y507" s="20"/>
    </row>
    <row r="508">
      <c r="A508" s="19"/>
      <c r="B508" s="19"/>
      <c r="C508" s="19"/>
      <c r="D508" s="19"/>
      <c r="E508" s="19"/>
      <c r="F508" s="20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20"/>
      <c r="S508" s="20"/>
      <c r="T508" s="20"/>
      <c r="U508" s="20"/>
      <c r="V508" s="20"/>
      <c r="W508" s="20"/>
      <c r="X508" s="20"/>
      <c r="Y508" s="20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20"/>
      <c r="S509" s="20"/>
      <c r="T509" s="20"/>
      <c r="U509" s="20"/>
      <c r="V509" s="20"/>
      <c r="W509" s="20"/>
      <c r="X509" s="20"/>
      <c r="Y509" s="20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20"/>
      <c r="S510" s="20"/>
      <c r="T510" s="20"/>
      <c r="U510" s="20"/>
      <c r="V510" s="20"/>
      <c r="W510" s="20"/>
      <c r="X510" s="20"/>
      <c r="Y510" s="20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20"/>
      <c r="S511" s="20"/>
      <c r="T511" s="20"/>
      <c r="U511" s="20"/>
      <c r="V511" s="20"/>
      <c r="W511" s="20"/>
      <c r="X511" s="20"/>
      <c r="Y511" s="20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20"/>
      <c r="S512" s="20"/>
      <c r="T512" s="20"/>
      <c r="U512" s="20"/>
      <c r="V512" s="20"/>
      <c r="W512" s="20"/>
      <c r="X512" s="20"/>
      <c r="Y512" s="20"/>
    </row>
    <row r="513">
      <c r="A513" s="19"/>
      <c r="B513" s="19"/>
      <c r="C513" s="19"/>
      <c r="D513" s="19"/>
      <c r="E513" s="19"/>
      <c r="F513" s="20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20"/>
      <c r="S513" s="20"/>
      <c r="T513" s="20"/>
      <c r="U513" s="20"/>
      <c r="V513" s="20"/>
      <c r="W513" s="20"/>
      <c r="X513" s="20"/>
      <c r="Y513" s="20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20"/>
      <c r="S514" s="20"/>
      <c r="T514" s="20"/>
      <c r="U514" s="20"/>
      <c r="V514" s="20"/>
      <c r="W514" s="20"/>
      <c r="X514" s="20"/>
      <c r="Y514" s="20"/>
    </row>
    <row r="515">
      <c r="A515" s="19"/>
      <c r="B515" s="19"/>
      <c r="C515" s="19"/>
      <c r="D515" s="19"/>
      <c r="E515" s="19"/>
      <c r="F515" s="20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20"/>
      <c r="S515" s="20"/>
      <c r="T515" s="20"/>
      <c r="U515" s="20"/>
      <c r="V515" s="20"/>
      <c r="W515" s="20"/>
      <c r="X515" s="20"/>
      <c r="Y515" s="20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20"/>
      <c r="S516" s="20"/>
      <c r="T516" s="20"/>
      <c r="U516" s="20"/>
      <c r="V516" s="20"/>
      <c r="W516" s="20"/>
      <c r="X516" s="20"/>
      <c r="Y516" s="20"/>
    </row>
    <row r="517">
      <c r="A517" s="19"/>
      <c r="B517" s="19"/>
      <c r="C517" s="19"/>
      <c r="D517" s="19"/>
      <c r="E517" s="19"/>
      <c r="F517" s="20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20"/>
      <c r="S517" s="20"/>
      <c r="T517" s="20"/>
      <c r="U517" s="20"/>
      <c r="V517" s="20"/>
      <c r="W517" s="20"/>
      <c r="X517" s="20"/>
      <c r="Y517" s="20"/>
    </row>
    <row r="518">
      <c r="A518" s="19"/>
      <c r="B518" s="19"/>
      <c r="C518" s="19"/>
      <c r="D518" s="19"/>
      <c r="E518" s="19"/>
      <c r="F518" s="20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20"/>
      <c r="S518" s="20"/>
      <c r="T518" s="20"/>
      <c r="U518" s="20"/>
      <c r="V518" s="20"/>
      <c r="W518" s="20"/>
      <c r="X518" s="20"/>
      <c r="Y518" s="20"/>
    </row>
    <row r="519">
      <c r="A519" s="19"/>
      <c r="B519" s="19"/>
      <c r="C519" s="19"/>
      <c r="D519" s="19"/>
      <c r="E519" s="19"/>
      <c r="F519" s="20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20"/>
      <c r="S519" s="20"/>
      <c r="T519" s="20"/>
      <c r="U519" s="20"/>
      <c r="V519" s="20"/>
      <c r="W519" s="20"/>
      <c r="X519" s="20"/>
      <c r="Y519" s="20"/>
    </row>
    <row r="520">
      <c r="A520" s="19"/>
      <c r="B520" s="19"/>
      <c r="C520" s="19"/>
      <c r="D520" s="19"/>
      <c r="E520" s="19"/>
      <c r="F520" s="20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20"/>
      <c r="S520" s="20"/>
      <c r="T520" s="20"/>
      <c r="U520" s="20"/>
      <c r="V520" s="20"/>
      <c r="W520" s="20"/>
      <c r="X520" s="20"/>
      <c r="Y520" s="20"/>
    </row>
    <row r="521">
      <c r="A521" s="19"/>
      <c r="B521" s="19"/>
      <c r="C521" s="19"/>
      <c r="D521" s="19"/>
      <c r="E521" s="19"/>
      <c r="F521" s="20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20"/>
      <c r="S521" s="20"/>
      <c r="T521" s="20"/>
      <c r="U521" s="20"/>
      <c r="V521" s="20"/>
      <c r="W521" s="20"/>
      <c r="X521" s="20"/>
      <c r="Y521" s="20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20"/>
      <c r="S522" s="20"/>
      <c r="T522" s="20"/>
      <c r="U522" s="20"/>
      <c r="V522" s="20"/>
      <c r="W522" s="20"/>
      <c r="X522" s="20"/>
      <c r="Y522" s="20"/>
    </row>
    <row r="523">
      <c r="A523" s="19"/>
      <c r="B523" s="19"/>
      <c r="C523" s="19"/>
      <c r="D523" s="19"/>
      <c r="E523" s="19"/>
      <c r="F523" s="20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20"/>
      <c r="S523" s="20"/>
      <c r="T523" s="20"/>
      <c r="U523" s="20"/>
      <c r="V523" s="20"/>
      <c r="W523" s="20"/>
      <c r="X523" s="20"/>
      <c r="Y523" s="20"/>
    </row>
    <row r="524">
      <c r="A524" s="19"/>
      <c r="B524" s="19"/>
      <c r="C524" s="19"/>
      <c r="D524" s="19"/>
      <c r="E524" s="19"/>
      <c r="F524" s="20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20"/>
      <c r="S524" s="20"/>
      <c r="T524" s="20"/>
      <c r="U524" s="20"/>
      <c r="V524" s="20"/>
      <c r="W524" s="20"/>
      <c r="X524" s="20"/>
      <c r="Y524" s="20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20"/>
      <c r="S525" s="20"/>
      <c r="T525" s="20"/>
      <c r="U525" s="20"/>
      <c r="V525" s="20"/>
      <c r="W525" s="20"/>
      <c r="X525" s="20"/>
      <c r="Y525" s="20"/>
    </row>
    <row r="526">
      <c r="A526" s="19"/>
      <c r="B526" s="19"/>
      <c r="C526" s="19"/>
      <c r="D526" s="19"/>
      <c r="E526" s="19"/>
      <c r="F526" s="20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20"/>
      <c r="S526" s="20"/>
      <c r="T526" s="20"/>
      <c r="U526" s="20"/>
      <c r="V526" s="20"/>
      <c r="W526" s="20"/>
      <c r="X526" s="20"/>
      <c r="Y526" s="20"/>
    </row>
    <row r="527">
      <c r="A527" s="19"/>
      <c r="B527" s="19"/>
      <c r="C527" s="19"/>
      <c r="D527" s="19"/>
      <c r="E527" s="19"/>
      <c r="F527" s="20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20"/>
      <c r="S527" s="20"/>
      <c r="T527" s="20"/>
      <c r="U527" s="20"/>
      <c r="V527" s="20"/>
      <c r="W527" s="20"/>
      <c r="X527" s="20"/>
      <c r="Y527" s="20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20"/>
      <c r="S528" s="20"/>
      <c r="T528" s="20"/>
      <c r="U528" s="20"/>
      <c r="V528" s="20"/>
      <c r="W528" s="20"/>
      <c r="X528" s="20"/>
      <c r="Y528" s="20"/>
    </row>
    <row r="529">
      <c r="A529" s="19"/>
      <c r="B529" s="19"/>
      <c r="C529" s="19"/>
      <c r="D529" s="19"/>
      <c r="E529" s="19"/>
      <c r="F529" s="20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20"/>
      <c r="S529" s="20"/>
      <c r="T529" s="20"/>
      <c r="U529" s="20"/>
      <c r="V529" s="20"/>
      <c r="W529" s="20"/>
      <c r="X529" s="20"/>
      <c r="Y529" s="20"/>
    </row>
    <row r="530">
      <c r="A530" s="19"/>
      <c r="B530" s="19"/>
      <c r="C530" s="19"/>
      <c r="D530" s="19"/>
      <c r="E530" s="19"/>
      <c r="F530" s="20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20"/>
      <c r="S530" s="20"/>
      <c r="T530" s="20"/>
      <c r="U530" s="20"/>
      <c r="V530" s="20"/>
      <c r="W530" s="20"/>
      <c r="X530" s="20"/>
      <c r="Y530" s="20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20"/>
      <c r="S531" s="20"/>
      <c r="T531" s="20"/>
      <c r="U531" s="20"/>
      <c r="V531" s="20"/>
      <c r="W531" s="20"/>
      <c r="X531" s="20"/>
      <c r="Y531" s="20"/>
    </row>
    <row r="532">
      <c r="A532" s="19"/>
      <c r="B532" s="19"/>
      <c r="C532" s="19"/>
      <c r="D532" s="19"/>
      <c r="E532" s="19"/>
      <c r="F532" s="20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20"/>
      <c r="S532" s="20"/>
      <c r="T532" s="20"/>
      <c r="U532" s="20"/>
      <c r="V532" s="20"/>
      <c r="W532" s="20"/>
      <c r="X532" s="20"/>
      <c r="Y532" s="20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20"/>
      <c r="S533" s="20"/>
      <c r="T533" s="20"/>
      <c r="U533" s="20"/>
      <c r="V533" s="20"/>
      <c r="W533" s="20"/>
      <c r="X533" s="20"/>
      <c r="Y533" s="20"/>
    </row>
    <row r="534">
      <c r="A534" s="19"/>
      <c r="B534" s="19"/>
      <c r="C534" s="19"/>
      <c r="D534" s="19"/>
      <c r="E534" s="19"/>
      <c r="F534" s="20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20"/>
      <c r="S534" s="20"/>
      <c r="T534" s="20"/>
      <c r="U534" s="20"/>
      <c r="V534" s="20"/>
      <c r="W534" s="20"/>
      <c r="X534" s="20"/>
      <c r="Y534" s="20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20"/>
      <c r="S535" s="20"/>
      <c r="T535" s="20"/>
      <c r="U535" s="20"/>
      <c r="V535" s="20"/>
      <c r="W535" s="20"/>
      <c r="X535" s="20"/>
      <c r="Y535" s="20"/>
    </row>
    <row r="536">
      <c r="A536" s="19"/>
      <c r="B536" s="19"/>
      <c r="C536" s="19"/>
      <c r="D536" s="19"/>
      <c r="E536" s="19"/>
      <c r="F536" s="20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20"/>
      <c r="S536" s="20"/>
      <c r="T536" s="20"/>
      <c r="U536" s="20"/>
      <c r="V536" s="20"/>
      <c r="W536" s="20"/>
      <c r="X536" s="20"/>
      <c r="Y536" s="20"/>
    </row>
    <row r="537">
      <c r="A537" s="19"/>
      <c r="B537" s="19"/>
      <c r="C537" s="19"/>
      <c r="D537" s="19"/>
      <c r="E537" s="19"/>
      <c r="F537" s="20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20"/>
      <c r="S537" s="20"/>
      <c r="T537" s="20"/>
      <c r="U537" s="20"/>
      <c r="V537" s="20"/>
      <c r="W537" s="20"/>
      <c r="X537" s="20"/>
      <c r="Y537" s="20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20"/>
      <c r="S538" s="20"/>
      <c r="T538" s="20"/>
      <c r="U538" s="20"/>
      <c r="V538" s="20"/>
      <c r="W538" s="20"/>
      <c r="X538" s="20"/>
      <c r="Y538" s="20"/>
    </row>
    <row r="539">
      <c r="A539" s="19"/>
      <c r="B539" s="19"/>
      <c r="C539" s="19"/>
      <c r="D539" s="19"/>
      <c r="E539" s="19"/>
      <c r="F539" s="20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20"/>
      <c r="S539" s="20"/>
      <c r="T539" s="20"/>
      <c r="U539" s="20"/>
      <c r="V539" s="20"/>
      <c r="W539" s="20"/>
      <c r="X539" s="20"/>
      <c r="Y539" s="20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20"/>
      <c r="S540" s="20"/>
      <c r="T540" s="20"/>
      <c r="U540" s="20"/>
      <c r="V540" s="20"/>
      <c r="W540" s="20"/>
      <c r="X540" s="20"/>
      <c r="Y540" s="20"/>
    </row>
    <row r="541">
      <c r="A541" s="19"/>
      <c r="B541" s="19"/>
      <c r="C541" s="19"/>
      <c r="D541" s="19"/>
      <c r="E541" s="19"/>
      <c r="F541" s="20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20"/>
      <c r="S541" s="20"/>
      <c r="T541" s="20"/>
      <c r="U541" s="20"/>
      <c r="V541" s="20"/>
      <c r="W541" s="20"/>
      <c r="X541" s="20"/>
      <c r="Y541" s="20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20"/>
      <c r="S542" s="20"/>
      <c r="T542" s="20"/>
      <c r="U542" s="20"/>
      <c r="V542" s="20"/>
      <c r="W542" s="20"/>
      <c r="X542" s="20"/>
      <c r="Y542" s="20"/>
    </row>
    <row r="543">
      <c r="A543" s="19"/>
      <c r="B543" s="19"/>
      <c r="C543" s="19"/>
      <c r="D543" s="19"/>
      <c r="E543" s="19"/>
      <c r="F543" s="20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20"/>
      <c r="S543" s="20"/>
      <c r="T543" s="20"/>
      <c r="U543" s="20"/>
      <c r="V543" s="20"/>
      <c r="W543" s="20"/>
      <c r="X543" s="20"/>
      <c r="Y543" s="20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20"/>
      <c r="S544" s="20"/>
      <c r="T544" s="20"/>
      <c r="U544" s="20"/>
      <c r="V544" s="20"/>
      <c r="W544" s="20"/>
      <c r="X544" s="20"/>
      <c r="Y544" s="20"/>
    </row>
    <row r="545">
      <c r="A545" s="19"/>
      <c r="B545" s="19"/>
      <c r="C545" s="19"/>
      <c r="D545" s="19"/>
      <c r="E545" s="19"/>
      <c r="F545" s="20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20"/>
      <c r="S545" s="20"/>
      <c r="T545" s="20"/>
      <c r="U545" s="20"/>
      <c r="V545" s="20"/>
      <c r="W545" s="20"/>
      <c r="X545" s="20"/>
      <c r="Y545" s="20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20"/>
      <c r="S546" s="20"/>
      <c r="T546" s="20"/>
      <c r="U546" s="20"/>
      <c r="V546" s="20"/>
      <c r="W546" s="20"/>
      <c r="X546" s="20"/>
      <c r="Y546" s="20"/>
    </row>
    <row r="547">
      <c r="A547" s="19"/>
      <c r="B547" s="19"/>
      <c r="C547" s="19"/>
      <c r="D547" s="19"/>
      <c r="E547" s="19"/>
      <c r="F547" s="20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20"/>
      <c r="S547" s="20"/>
      <c r="T547" s="20"/>
      <c r="U547" s="20"/>
      <c r="V547" s="20"/>
      <c r="W547" s="20"/>
      <c r="X547" s="20"/>
      <c r="Y547" s="20"/>
    </row>
    <row r="548">
      <c r="A548" s="19"/>
      <c r="B548" s="19"/>
      <c r="C548" s="19"/>
      <c r="D548" s="19"/>
      <c r="E548" s="19"/>
      <c r="F548" s="20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20"/>
      <c r="S548" s="20"/>
      <c r="T548" s="20"/>
      <c r="U548" s="20"/>
      <c r="V548" s="20"/>
      <c r="W548" s="20"/>
      <c r="X548" s="20"/>
      <c r="Y548" s="20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20"/>
      <c r="S549" s="20"/>
      <c r="T549" s="20"/>
      <c r="U549" s="20"/>
      <c r="V549" s="20"/>
      <c r="W549" s="20"/>
      <c r="X549" s="20"/>
      <c r="Y549" s="20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20"/>
      <c r="S550" s="20"/>
      <c r="T550" s="20"/>
      <c r="U550" s="20"/>
      <c r="V550" s="20"/>
      <c r="W550" s="20"/>
      <c r="X550" s="20"/>
      <c r="Y550" s="20"/>
    </row>
    <row r="551">
      <c r="A551" s="19"/>
      <c r="B551" s="19"/>
      <c r="C551" s="19"/>
      <c r="D551" s="19"/>
      <c r="E551" s="19"/>
      <c r="F551" s="20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20"/>
      <c r="S551" s="20"/>
      <c r="T551" s="20"/>
      <c r="U551" s="20"/>
      <c r="V551" s="20"/>
      <c r="W551" s="20"/>
      <c r="X551" s="20"/>
      <c r="Y551" s="20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20"/>
      <c r="S552" s="20"/>
      <c r="T552" s="20"/>
      <c r="U552" s="20"/>
      <c r="V552" s="20"/>
      <c r="W552" s="20"/>
      <c r="X552" s="20"/>
      <c r="Y552" s="20"/>
    </row>
    <row r="553">
      <c r="A553" s="19"/>
      <c r="B553" s="19"/>
      <c r="C553" s="19"/>
      <c r="D553" s="19"/>
      <c r="E553" s="19"/>
      <c r="F553" s="20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20"/>
      <c r="S553" s="20"/>
      <c r="T553" s="20"/>
      <c r="U553" s="20"/>
      <c r="V553" s="20"/>
      <c r="W553" s="20"/>
      <c r="X553" s="20"/>
      <c r="Y553" s="20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20"/>
      <c r="S554" s="20"/>
      <c r="T554" s="20"/>
      <c r="U554" s="20"/>
      <c r="V554" s="20"/>
      <c r="W554" s="20"/>
      <c r="X554" s="20"/>
      <c r="Y554" s="20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20"/>
      <c r="S555" s="20"/>
      <c r="T555" s="20"/>
      <c r="U555" s="20"/>
      <c r="V555" s="20"/>
      <c r="W555" s="20"/>
      <c r="X555" s="20"/>
      <c r="Y555" s="20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20"/>
      <c r="S556" s="20"/>
      <c r="T556" s="20"/>
      <c r="U556" s="20"/>
      <c r="V556" s="20"/>
      <c r="W556" s="20"/>
      <c r="X556" s="20"/>
      <c r="Y556" s="20"/>
    </row>
    <row r="557">
      <c r="A557" s="19"/>
      <c r="B557" s="19"/>
      <c r="C557" s="19"/>
      <c r="D557" s="19"/>
      <c r="E557" s="19"/>
      <c r="F557" s="20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20"/>
      <c r="S557" s="20"/>
      <c r="T557" s="20"/>
      <c r="U557" s="20"/>
      <c r="V557" s="20"/>
      <c r="W557" s="20"/>
      <c r="X557" s="20"/>
      <c r="Y557" s="20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20"/>
      <c r="S558" s="20"/>
      <c r="T558" s="20"/>
      <c r="U558" s="20"/>
      <c r="V558" s="20"/>
      <c r="W558" s="20"/>
      <c r="X558" s="20"/>
      <c r="Y558" s="20"/>
    </row>
    <row r="559">
      <c r="A559" s="19"/>
      <c r="B559" s="19"/>
      <c r="C559" s="19"/>
      <c r="D559" s="19"/>
      <c r="E559" s="19"/>
      <c r="F559" s="20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20"/>
      <c r="S559" s="20"/>
      <c r="T559" s="20"/>
      <c r="U559" s="20"/>
      <c r="V559" s="20"/>
      <c r="W559" s="20"/>
      <c r="X559" s="20"/>
      <c r="Y559" s="20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20"/>
      <c r="S560" s="20"/>
      <c r="T560" s="20"/>
      <c r="U560" s="20"/>
      <c r="V560" s="20"/>
      <c r="W560" s="20"/>
      <c r="X560" s="20"/>
      <c r="Y560" s="20"/>
    </row>
    <row r="561">
      <c r="A561" s="19"/>
      <c r="B561" s="19"/>
      <c r="C561" s="19"/>
      <c r="D561" s="19"/>
      <c r="E561" s="19"/>
      <c r="F561" s="20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20"/>
      <c r="S561" s="20"/>
      <c r="T561" s="20"/>
      <c r="U561" s="20"/>
      <c r="V561" s="20"/>
      <c r="W561" s="20"/>
      <c r="X561" s="20"/>
      <c r="Y561" s="20"/>
    </row>
    <row r="562">
      <c r="A562" s="19"/>
      <c r="B562" s="19"/>
      <c r="C562" s="19"/>
      <c r="D562" s="19"/>
      <c r="E562" s="19"/>
      <c r="F562" s="20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20"/>
      <c r="S562" s="20"/>
      <c r="T562" s="20"/>
      <c r="U562" s="20"/>
      <c r="V562" s="20"/>
      <c r="W562" s="20"/>
      <c r="X562" s="20"/>
      <c r="Y562" s="20"/>
    </row>
    <row r="563">
      <c r="A563" s="19"/>
      <c r="B563" s="19"/>
      <c r="C563" s="19"/>
      <c r="D563" s="19"/>
      <c r="E563" s="19"/>
      <c r="F563" s="20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20"/>
      <c r="S563" s="20"/>
      <c r="T563" s="20"/>
      <c r="U563" s="20"/>
      <c r="V563" s="20"/>
      <c r="W563" s="20"/>
      <c r="X563" s="20"/>
      <c r="Y563" s="20"/>
    </row>
    <row r="564">
      <c r="A564" s="19"/>
      <c r="B564" s="19"/>
      <c r="C564" s="19"/>
      <c r="D564" s="19"/>
      <c r="E564" s="19"/>
      <c r="F564" s="20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20"/>
      <c r="S564" s="20"/>
      <c r="T564" s="20"/>
      <c r="U564" s="20"/>
      <c r="V564" s="20"/>
      <c r="W564" s="20"/>
      <c r="X564" s="20"/>
      <c r="Y564" s="20"/>
    </row>
    <row r="565">
      <c r="A565" s="19"/>
      <c r="B565" s="19"/>
      <c r="C565" s="19"/>
      <c r="D565" s="19"/>
      <c r="E565" s="19"/>
      <c r="F565" s="20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20"/>
      <c r="S565" s="20"/>
      <c r="T565" s="20"/>
      <c r="U565" s="20"/>
      <c r="V565" s="20"/>
      <c r="W565" s="20"/>
      <c r="X565" s="20"/>
      <c r="Y565" s="20"/>
    </row>
    <row r="566">
      <c r="A566" s="19"/>
      <c r="B566" s="19"/>
      <c r="C566" s="19"/>
      <c r="D566" s="19"/>
      <c r="E566" s="19"/>
      <c r="F566" s="20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20"/>
      <c r="S566" s="20"/>
      <c r="T566" s="20"/>
      <c r="U566" s="20"/>
      <c r="V566" s="20"/>
      <c r="W566" s="20"/>
      <c r="X566" s="20"/>
      <c r="Y566" s="20"/>
    </row>
    <row r="567">
      <c r="A567" s="19"/>
      <c r="B567" s="19"/>
      <c r="C567" s="19"/>
      <c r="D567" s="19"/>
      <c r="E567" s="19"/>
      <c r="F567" s="20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20"/>
      <c r="S567" s="20"/>
      <c r="T567" s="20"/>
      <c r="U567" s="20"/>
      <c r="V567" s="20"/>
      <c r="W567" s="20"/>
      <c r="X567" s="20"/>
      <c r="Y567" s="20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20"/>
      <c r="S568" s="20"/>
      <c r="T568" s="20"/>
      <c r="U568" s="20"/>
      <c r="V568" s="20"/>
      <c r="W568" s="20"/>
      <c r="X568" s="20"/>
      <c r="Y568" s="20"/>
    </row>
    <row r="569">
      <c r="A569" s="19"/>
      <c r="B569" s="19"/>
      <c r="C569" s="19"/>
      <c r="D569" s="19"/>
      <c r="E569" s="19"/>
      <c r="F569" s="20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20"/>
      <c r="S569" s="20"/>
      <c r="T569" s="20"/>
      <c r="U569" s="20"/>
      <c r="V569" s="20"/>
      <c r="W569" s="20"/>
      <c r="X569" s="20"/>
      <c r="Y569" s="20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20"/>
      <c r="S570" s="20"/>
      <c r="T570" s="20"/>
      <c r="U570" s="20"/>
      <c r="V570" s="20"/>
      <c r="W570" s="20"/>
      <c r="X570" s="20"/>
      <c r="Y570" s="20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20"/>
      <c r="S571" s="20"/>
      <c r="T571" s="20"/>
      <c r="U571" s="20"/>
      <c r="V571" s="20"/>
      <c r="W571" s="20"/>
      <c r="X571" s="20"/>
      <c r="Y571" s="20"/>
    </row>
    <row r="572">
      <c r="A572" s="19"/>
      <c r="B572" s="19"/>
      <c r="C572" s="19"/>
      <c r="D572" s="19"/>
      <c r="E572" s="19"/>
      <c r="F572" s="20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20"/>
      <c r="S572" s="20"/>
      <c r="T572" s="20"/>
      <c r="U572" s="20"/>
      <c r="V572" s="20"/>
      <c r="W572" s="20"/>
      <c r="X572" s="20"/>
      <c r="Y572" s="20"/>
    </row>
    <row r="573">
      <c r="A573" s="19"/>
      <c r="B573" s="19"/>
      <c r="C573" s="19"/>
      <c r="D573" s="19"/>
      <c r="E573" s="19"/>
      <c r="F573" s="20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20"/>
      <c r="S573" s="20"/>
      <c r="T573" s="20"/>
      <c r="U573" s="20"/>
      <c r="V573" s="20"/>
      <c r="W573" s="20"/>
      <c r="X573" s="20"/>
      <c r="Y573" s="20"/>
    </row>
    <row r="574">
      <c r="A574" s="19"/>
      <c r="B574" s="19"/>
      <c r="C574" s="19"/>
      <c r="D574" s="19"/>
      <c r="E574" s="19"/>
      <c r="F574" s="20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20"/>
      <c r="S574" s="20"/>
      <c r="T574" s="20"/>
      <c r="U574" s="20"/>
      <c r="V574" s="20"/>
      <c r="W574" s="20"/>
      <c r="X574" s="20"/>
      <c r="Y574" s="20"/>
    </row>
    <row r="575">
      <c r="A575" s="19"/>
      <c r="B575" s="19"/>
      <c r="C575" s="19"/>
      <c r="D575" s="19"/>
      <c r="E575" s="19"/>
      <c r="F575" s="20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20"/>
      <c r="S575" s="20"/>
      <c r="T575" s="20"/>
      <c r="U575" s="20"/>
      <c r="V575" s="20"/>
      <c r="W575" s="20"/>
      <c r="X575" s="20"/>
      <c r="Y575" s="20"/>
    </row>
    <row r="576">
      <c r="A576" s="19"/>
      <c r="B576" s="19"/>
      <c r="C576" s="19"/>
      <c r="D576" s="19"/>
      <c r="E576" s="19"/>
      <c r="F576" s="20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20"/>
      <c r="S576" s="20"/>
      <c r="T576" s="20"/>
      <c r="U576" s="20"/>
      <c r="V576" s="20"/>
      <c r="W576" s="20"/>
      <c r="X576" s="20"/>
      <c r="Y576" s="20"/>
    </row>
    <row r="577">
      <c r="A577" s="19"/>
      <c r="B577" s="19"/>
      <c r="C577" s="19"/>
      <c r="D577" s="19"/>
      <c r="E577" s="19"/>
      <c r="F577" s="20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20"/>
      <c r="S577" s="20"/>
      <c r="T577" s="20"/>
      <c r="U577" s="20"/>
      <c r="V577" s="20"/>
      <c r="W577" s="20"/>
      <c r="X577" s="20"/>
      <c r="Y577" s="20"/>
    </row>
    <row r="578">
      <c r="A578" s="19"/>
      <c r="B578" s="19"/>
      <c r="C578" s="19"/>
      <c r="D578" s="19"/>
      <c r="E578" s="19"/>
      <c r="F578" s="20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20"/>
      <c r="S578" s="20"/>
      <c r="T578" s="20"/>
      <c r="U578" s="20"/>
      <c r="V578" s="20"/>
      <c r="W578" s="20"/>
      <c r="X578" s="20"/>
      <c r="Y578" s="20"/>
    </row>
    <row r="579">
      <c r="A579" s="19"/>
      <c r="B579" s="19"/>
      <c r="C579" s="19"/>
      <c r="D579" s="19"/>
      <c r="E579" s="19"/>
      <c r="F579" s="20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20"/>
      <c r="S579" s="20"/>
      <c r="T579" s="20"/>
      <c r="U579" s="20"/>
      <c r="V579" s="20"/>
      <c r="W579" s="20"/>
      <c r="X579" s="20"/>
      <c r="Y579" s="20"/>
    </row>
    <row r="580">
      <c r="A580" s="19"/>
      <c r="B580" s="19"/>
      <c r="C580" s="19"/>
      <c r="D580" s="19"/>
      <c r="E580" s="19"/>
      <c r="F580" s="20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20"/>
      <c r="S580" s="20"/>
      <c r="T580" s="20"/>
      <c r="U580" s="20"/>
      <c r="V580" s="20"/>
      <c r="W580" s="20"/>
      <c r="X580" s="20"/>
      <c r="Y580" s="20"/>
    </row>
    <row r="581">
      <c r="A581" s="19"/>
      <c r="B581" s="19"/>
      <c r="C581" s="19"/>
      <c r="D581" s="19"/>
      <c r="E581" s="19"/>
      <c r="F581" s="20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20"/>
      <c r="S581" s="20"/>
      <c r="T581" s="20"/>
      <c r="U581" s="20"/>
      <c r="V581" s="20"/>
      <c r="W581" s="20"/>
      <c r="X581" s="20"/>
      <c r="Y581" s="20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20"/>
      <c r="S582" s="20"/>
      <c r="T582" s="20"/>
      <c r="U582" s="20"/>
      <c r="V582" s="20"/>
      <c r="W582" s="20"/>
      <c r="X582" s="20"/>
      <c r="Y582" s="20"/>
    </row>
    <row r="583">
      <c r="A583" s="19"/>
      <c r="B583" s="19"/>
      <c r="C583" s="19"/>
      <c r="D583" s="19"/>
      <c r="E583" s="19"/>
      <c r="F583" s="20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20"/>
      <c r="S583" s="20"/>
      <c r="T583" s="20"/>
      <c r="U583" s="20"/>
      <c r="V583" s="20"/>
      <c r="W583" s="20"/>
      <c r="X583" s="20"/>
      <c r="Y583" s="20"/>
    </row>
    <row r="584">
      <c r="A584" s="19"/>
      <c r="B584" s="19"/>
      <c r="C584" s="19"/>
      <c r="D584" s="19"/>
      <c r="E584" s="19"/>
      <c r="F584" s="20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20"/>
      <c r="S584" s="20"/>
      <c r="T584" s="20"/>
      <c r="U584" s="20"/>
      <c r="V584" s="20"/>
      <c r="W584" s="20"/>
      <c r="X584" s="20"/>
      <c r="Y584" s="20"/>
    </row>
    <row r="585">
      <c r="A585" s="19"/>
      <c r="B585" s="19"/>
      <c r="C585" s="19"/>
      <c r="D585" s="19"/>
      <c r="E585" s="19"/>
      <c r="F585" s="20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20"/>
      <c r="S585" s="20"/>
      <c r="T585" s="20"/>
      <c r="U585" s="20"/>
      <c r="V585" s="20"/>
      <c r="W585" s="20"/>
      <c r="X585" s="20"/>
      <c r="Y585" s="20"/>
    </row>
    <row r="586">
      <c r="A586" s="19"/>
      <c r="B586" s="19"/>
      <c r="C586" s="19"/>
      <c r="D586" s="19"/>
      <c r="E586" s="19"/>
      <c r="F586" s="20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20"/>
      <c r="S586" s="20"/>
      <c r="T586" s="20"/>
      <c r="U586" s="20"/>
      <c r="V586" s="20"/>
      <c r="W586" s="20"/>
      <c r="X586" s="20"/>
      <c r="Y586" s="20"/>
    </row>
    <row r="587">
      <c r="A587" s="19"/>
      <c r="B587" s="19"/>
      <c r="C587" s="19"/>
      <c r="D587" s="19"/>
      <c r="E587" s="19"/>
      <c r="F587" s="20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20"/>
      <c r="S587" s="20"/>
      <c r="T587" s="20"/>
      <c r="U587" s="20"/>
      <c r="V587" s="20"/>
      <c r="W587" s="20"/>
      <c r="X587" s="20"/>
      <c r="Y587" s="20"/>
    </row>
    <row r="588">
      <c r="A588" s="19"/>
      <c r="B588" s="19"/>
      <c r="C588" s="19"/>
      <c r="D588" s="19"/>
      <c r="E588" s="19"/>
      <c r="F588" s="20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20"/>
      <c r="S588" s="20"/>
      <c r="T588" s="20"/>
      <c r="U588" s="20"/>
      <c r="V588" s="20"/>
      <c r="W588" s="20"/>
      <c r="X588" s="20"/>
      <c r="Y588" s="20"/>
    </row>
    <row r="589">
      <c r="A589" s="19"/>
      <c r="B589" s="19"/>
      <c r="C589" s="19"/>
      <c r="D589" s="19"/>
      <c r="E589" s="19"/>
      <c r="F589" s="20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20"/>
      <c r="S589" s="20"/>
      <c r="T589" s="20"/>
      <c r="U589" s="20"/>
      <c r="V589" s="20"/>
      <c r="W589" s="20"/>
      <c r="X589" s="20"/>
      <c r="Y589" s="20"/>
    </row>
    <row r="590">
      <c r="A590" s="19"/>
      <c r="B590" s="19"/>
      <c r="C590" s="19"/>
      <c r="D590" s="19"/>
      <c r="E590" s="19"/>
      <c r="F590" s="20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20"/>
      <c r="S590" s="20"/>
      <c r="T590" s="20"/>
      <c r="U590" s="20"/>
      <c r="V590" s="20"/>
      <c r="W590" s="20"/>
      <c r="X590" s="20"/>
      <c r="Y590" s="20"/>
    </row>
    <row r="591">
      <c r="A591" s="19"/>
      <c r="B591" s="19"/>
      <c r="C591" s="19"/>
      <c r="D591" s="19"/>
      <c r="E591" s="19"/>
      <c r="F591" s="20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20"/>
      <c r="S591" s="20"/>
      <c r="T591" s="20"/>
      <c r="U591" s="20"/>
      <c r="V591" s="20"/>
      <c r="W591" s="20"/>
      <c r="X591" s="20"/>
      <c r="Y591" s="20"/>
    </row>
    <row r="592">
      <c r="A592" s="19"/>
      <c r="B592" s="19"/>
      <c r="C592" s="19"/>
      <c r="D592" s="19"/>
      <c r="E592" s="19"/>
      <c r="F592" s="20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20"/>
      <c r="S592" s="20"/>
      <c r="T592" s="20"/>
      <c r="U592" s="20"/>
      <c r="V592" s="20"/>
      <c r="W592" s="20"/>
      <c r="X592" s="20"/>
      <c r="Y592" s="20"/>
    </row>
    <row r="593">
      <c r="A593" s="19"/>
      <c r="B593" s="19"/>
      <c r="C593" s="19"/>
      <c r="D593" s="19"/>
      <c r="E593" s="19"/>
      <c r="F593" s="20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20"/>
      <c r="S593" s="20"/>
      <c r="T593" s="20"/>
      <c r="U593" s="20"/>
      <c r="V593" s="20"/>
      <c r="W593" s="20"/>
      <c r="X593" s="20"/>
      <c r="Y593" s="20"/>
    </row>
    <row r="594">
      <c r="A594" s="19"/>
      <c r="B594" s="19"/>
      <c r="C594" s="19"/>
      <c r="D594" s="19"/>
      <c r="E594" s="19"/>
      <c r="F594" s="20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20"/>
      <c r="S594" s="20"/>
      <c r="T594" s="20"/>
      <c r="U594" s="20"/>
      <c r="V594" s="20"/>
      <c r="W594" s="20"/>
      <c r="X594" s="20"/>
      <c r="Y594" s="20"/>
    </row>
    <row r="595">
      <c r="A595" s="19"/>
      <c r="B595" s="19"/>
      <c r="C595" s="19"/>
      <c r="D595" s="19"/>
      <c r="E595" s="19"/>
      <c r="F595" s="20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20"/>
      <c r="S595" s="20"/>
      <c r="T595" s="20"/>
      <c r="U595" s="20"/>
      <c r="V595" s="20"/>
      <c r="W595" s="20"/>
      <c r="X595" s="20"/>
      <c r="Y595" s="20"/>
    </row>
    <row r="596">
      <c r="A596" s="19"/>
      <c r="B596" s="19"/>
      <c r="C596" s="19"/>
      <c r="D596" s="19"/>
      <c r="E596" s="19"/>
      <c r="F596" s="20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20"/>
      <c r="S596" s="20"/>
      <c r="T596" s="20"/>
      <c r="U596" s="20"/>
      <c r="V596" s="20"/>
      <c r="W596" s="20"/>
      <c r="X596" s="20"/>
      <c r="Y596" s="20"/>
    </row>
    <row r="597">
      <c r="A597" s="19"/>
      <c r="B597" s="19"/>
      <c r="C597" s="19"/>
      <c r="D597" s="19"/>
      <c r="E597" s="19"/>
      <c r="F597" s="20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20"/>
      <c r="S597" s="20"/>
      <c r="T597" s="20"/>
      <c r="U597" s="20"/>
      <c r="V597" s="20"/>
      <c r="W597" s="20"/>
      <c r="X597" s="20"/>
      <c r="Y597" s="20"/>
    </row>
    <row r="598">
      <c r="A598" s="19"/>
      <c r="B598" s="19"/>
      <c r="C598" s="19"/>
      <c r="D598" s="19"/>
      <c r="E598" s="19"/>
      <c r="F598" s="20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20"/>
      <c r="S598" s="20"/>
      <c r="T598" s="20"/>
      <c r="U598" s="20"/>
      <c r="V598" s="20"/>
      <c r="W598" s="20"/>
      <c r="X598" s="20"/>
      <c r="Y598" s="20"/>
    </row>
    <row r="599">
      <c r="A599" s="19"/>
      <c r="B599" s="19"/>
      <c r="C599" s="19"/>
      <c r="D599" s="19"/>
      <c r="E599" s="19"/>
      <c r="F599" s="20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20"/>
      <c r="S599" s="20"/>
      <c r="T599" s="20"/>
      <c r="U599" s="20"/>
      <c r="V599" s="20"/>
      <c r="W599" s="20"/>
      <c r="X599" s="20"/>
      <c r="Y599" s="20"/>
    </row>
    <row r="600">
      <c r="A600" s="19"/>
      <c r="B600" s="19"/>
      <c r="C600" s="19"/>
      <c r="D600" s="19"/>
      <c r="E600" s="19"/>
      <c r="F600" s="20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20"/>
      <c r="S600" s="20"/>
      <c r="T600" s="20"/>
      <c r="U600" s="20"/>
      <c r="V600" s="20"/>
      <c r="W600" s="20"/>
      <c r="X600" s="20"/>
      <c r="Y600" s="20"/>
    </row>
    <row r="601">
      <c r="A601" s="19"/>
      <c r="B601" s="19"/>
      <c r="C601" s="19"/>
      <c r="D601" s="19"/>
      <c r="E601" s="19"/>
      <c r="F601" s="20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20"/>
      <c r="S601" s="20"/>
      <c r="T601" s="20"/>
      <c r="U601" s="20"/>
      <c r="V601" s="20"/>
      <c r="W601" s="20"/>
      <c r="X601" s="20"/>
      <c r="Y601" s="20"/>
    </row>
    <row r="602">
      <c r="A602" s="19"/>
      <c r="B602" s="19"/>
      <c r="C602" s="19"/>
      <c r="D602" s="19"/>
      <c r="E602" s="19"/>
      <c r="F602" s="20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20"/>
      <c r="S602" s="20"/>
      <c r="T602" s="20"/>
      <c r="U602" s="20"/>
      <c r="V602" s="20"/>
      <c r="W602" s="20"/>
      <c r="X602" s="20"/>
      <c r="Y602" s="20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20"/>
      <c r="S603" s="20"/>
      <c r="T603" s="20"/>
      <c r="U603" s="20"/>
      <c r="V603" s="20"/>
      <c r="W603" s="20"/>
      <c r="X603" s="20"/>
      <c r="Y603" s="20"/>
    </row>
    <row r="604">
      <c r="A604" s="19"/>
      <c r="B604" s="19"/>
      <c r="C604" s="19"/>
      <c r="D604" s="19"/>
      <c r="E604" s="19"/>
      <c r="F604" s="20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20"/>
      <c r="S604" s="20"/>
      <c r="T604" s="20"/>
      <c r="U604" s="20"/>
      <c r="V604" s="20"/>
      <c r="W604" s="20"/>
      <c r="X604" s="20"/>
      <c r="Y604" s="20"/>
    </row>
    <row r="605">
      <c r="A605" s="19"/>
      <c r="B605" s="19"/>
      <c r="C605" s="19"/>
      <c r="D605" s="19"/>
      <c r="E605" s="19"/>
      <c r="F605" s="20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20"/>
      <c r="S605" s="20"/>
      <c r="T605" s="20"/>
      <c r="U605" s="20"/>
      <c r="V605" s="20"/>
      <c r="W605" s="20"/>
      <c r="X605" s="20"/>
      <c r="Y605" s="20"/>
    </row>
    <row r="606">
      <c r="A606" s="19"/>
      <c r="B606" s="19"/>
      <c r="C606" s="19"/>
      <c r="D606" s="19"/>
      <c r="E606" s="19"/>
      <c r="F606" s="20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20"/>
      <c r="S606" s="20"/>
      <c r="T606" s="20"/>
      <c r="U606" s="20"/>
      <c r="V606" s="20"/>
      <c r="W606" s="20"/>
      <c r="X606" s="20"/>
      <c r="Y606" s="20"/>
    </row>
    <row r="607">
      <c r="A607" s="19"/>
      <c r="B607" s="19"/>
      <c r="C607" s="19"/>
      <c r="D607" s="19"/>
      <c r="E607" s="19"/>
      <c r="F607" s="20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20"/>
      <c r="S607" s="20"/>
      <c r="T607" s="20"/>
      <c r="U607" s="20"/>
      <c r="V607" s="20"/>
      <c r="W607" s="20"/>
      <c r="X607" s="20"/>
      <c r="Y607" s="20"/>
    </row>
    <row r="608">
      <c r="A608" s="19"/>
      <c r="B608" s="19"/>
      <c r="C608" s="19"/>
      <c r="D608" s="19"/>
      <c r="E608" s="19"/>
      <c r="F608" s="20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20"/>
      <c r="S608" s="20"/>
      <c r="T608" s="20"/>
      <c r="U608" s="20"/>
      <c r="V608" s="20"/>
      <c r="W608" s="20"/>
      <c r="X608" s="20"/>
      <c r="Y608" s="20"/>
    </row>
    <row r="609">
      <c r="A609" s="19"/>
      <c r="B609" s="19"/>
      <c r="C609" s="19"/>
      <c r="D609" s="19"/>
      <c r="E609" s="19"/>
      <c r="F609" s="20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20"/>
      <c r="S609" s="20"/>
      <c r="T609" s="20"/>
      <c r="U609" s="20"/>
      <c r="V609" s="20"/>
      <c r="W609" s="20"/>
      <c r="X609" s="20"/>
      <c r="Y609" s="20"/>
    </row>
    <row r="610">
      <c r="A610" s="19"/>
      <c r="B610" s="19"/>
      <c r="C610" s="19"/>
      <c r="D610" s="19"/>
      <c r="E610" s="19"/>
      <c r="F610" s="20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20"/>
      <c r="S610" s="20"/>
      <c r="T610" s="20"/>
      <c r="U610" s="20"/>
      <c r="V610" s="20"/>
      <c r="W610" s="20"/>
      <c r="X610" s="20"/>
      <c r="Y610" s="20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20"/>
      <c r="S611" s="20"/>
      <c r="T611" s="20"/>
      <c r="U611" s="20"/>
      <c r="V611" s="20"/>
      <c r="W611" s="20"/>
      <c r="X611" s="20"/>
      <c r="Y611" s="20"/>
    </row>
    <row r="612">
      <c r="A612" s="19"/>
      <c r="B612" s="19"/>
      <c r="C612" s="19"/>
      <c r="D612" s="19"/>
      <c r="E612" s="19"/>
      <c r="F612" s="20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20"/>
      <c r="S612" s="20"/>
      <c r="T612" s="20"/>
      <c r="U612" s="20"/>
      <c r="V612" s="20"/>
      <c r="W612" s="20"/>
      <c r="X612" s="20"/>
      <c r="Y612" s="20"/>
    </row>
    <row r="613">
      <c r="A613" s="19"/>
      <c r="B613" s="19"/>
      <c r="C613" s="19"/>
      <c r="D613" s="19"/>
      <c r="E613" s="19"/>
      <c r="F613" s="20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20"/>
      <c r="S613" s="20"/>
      <c r="T613" s="20"/>
      <c r="U613" s="20"/>
      <c r="V613" s="20"/>
      <c r="W613" s="20"/>
      <c r="X613" s="20"/>
      <c r="Y613" s="20"/>
    </row>
    <row r="614">
      <c r="A614" s="19"/>
      <c r="B614" s="19"/>
      <c r="C614" s="19"/>
      <c r="D614" s="19"/>
      <c r="E614" s="19"/>
      <c r="F614" s="20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20"/>
      <c r="S614" s="20"/>
      <c r="T614" s="20"/>
      <c r="U614" s="20"/>
      <c r="V614" s="20"/>
      <c r="W614" s="20"/>
      <c r="X614" s="20"/>
      <c r="Y614" s="20"/>
    </row>
    <row r="615">
      <c r="A615" s="19"/>
      <c r="B615" s="19"/>
      <c r="C615" s="19"/>
      <c r="D615" s="19"/>
      <c r="E615" s="19"/>
      <c r="F615" s="20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20"/>
      <c r="S615" s="20"/>
      <c r="T615" s="20"/>
      <c r="U615" s="20"/>
      <c r="V615" s="20"/>
      <c r="W615" s="20"/>
      <c r="X615" s="20"/>
      <c r="Y615" s="20"/>
    </row>
    <row r="616">
      <c r="A616" s="19"/>
      <c r="B616" s="19"/>
      <c r="C616" s="19"/>
      <c r="D616" s="19"/>
      <c r="E616" s="19"/>
      <c r="F616" s="20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20"/>
      <c r="S616" s="20"/>
      <c r="T616" s="20"/>
      <c r="U616" s="20"/>
      <c r="V616" s="20"/>
      <c r="W616" s="20"/>
      <c r="X616" s="20"/>
      <c r="Y616" s="20"/>
    </row>
    <row r="617">
      <c r="A617" s="19"/>
      <c r="B617" s="19"/>
      <c r="C617" s="19"/>
      <c r="D617" s="19"/>
      <c r="E617" s="19"/>
      <c r="F617" s="20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20"/>
      <c r="S617" s="20"/>
      <c r="T617" s="20"/>
      <c r="U617" s="20"/>
      <c r="V617" s="20"/>
      <c r="W617" s="20"/>
      <c r="X617" s="20"/>
      <c r="Y617" s="20"/>
    </row>
    <row r="618">
      <c r="A618" s="19"/>
      <c r="B618" s="19"/>
      <c r="C618" s="19"/>
      <c r="D618" s="19"/>
      <c r="E618" s="19"/>
      <c r="F618" s="20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20"/>
      <c r="S618" s="20"/>
      <c r="T618" s="20"/>
      <c r="U618" s="20"/>
      <c r="V618" s="20"/>
      <c r="W618" s="20"/>
      <c r="X618" s="20"/>
      <c r="Y618" s="20"/>
    </row>
    <row r="619">
      <c r="A619" s="19"/>
      <c r="B619" s="19"/>
      <c r="C619" s="19"/>
      <c r="D619" s="19"/>
      <c r="E619" s="19"/>
      <c r="F619" s="20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20"/>
      <c r="S619" s="20"/>
      <c r="T619" s="20"/>
      <c r="U619" s="20"/>
      <c r="V619" s="20"/>
      <c r="W619" s="20"/>
      <c r="X619" s="20"/>
      <c r="Y619" s="20"/>
    </row>
    <row r="620">
      <c r="A620" s="19"/>
      <c r="B620" s="19"/>
      <c r="C620" s="19"/>
      <c r="D620" s="19"/>
      <c r="E620" s="19"/>
      <c r="F620" s="20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20"/>
      <c r="S620" s="20"/>
      <c r="T620" s="20"/>
      <c r="U620" s="20"/>
      <c r="V620" s="20"/>
      <c r="W620" s="20"/>
      <c r="X620" s="20"/>
      <c r="Y620" s="20"/>
    </row>
    <row r="621">
      <c r="A621" s="19"/>
      <c r="B621" s="19"/>
      <c r="C621" s="19"/>
      <c r="D621" s="19"/>
      <c r="E621" s="19"/>
      <c r="F621" s="20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20"/>
      <c r="S621" s="20"/>
      <c r="T621" s="20"/>
      <c r="U621" s="20"/>
      <c r="V621" s="20"/>
      <c r="W621" s="20"/>
      <c r="X621" s="20"/>
      <c r="Y621" s="20"/>
    </row>
    <row r="622">
      <c r="A622" s="19"/>
      <c r="B622" s="19"/>
      <c r="C622" s="19"/>
      <c r="D622" s="19"/>
      <c r="E622" s="19"/>
      <c r="F622" s="20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20"/>
      <c r="S622" s="20"/>
      <c r="T622" s="20"/>
      <c r="U622" s="20"/>
      <c r="V622" s="20"/>
      <c r="W622" s="20"/>
      <c r="X622" s="20"/>
      <c r="Y622" s="20"/>
    </row>
    <row r="623">
      <c r="A623" s="19"/>
      <c r="B623" s="19"/>
      <c r="C623" s="19"/>
      <c r="D623" s="19"/>
      <c r="E623" s="19"/>
      <c r="F623" s="20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20"/>
      <c r="S623" s="20"/>
      <c r="T623" s="20"/>
      <c r="U623" s="20"/>
      <c r="V623" s="20"/>
      <c r="W623" s="20"/>
      <c r="X623" s="20"/>
      <c r="Y623" s="20"/>
    </row>
    <row r="624">
      <c r="A624" s="19"/>
      <c r="B624" s="19"/>
      <c r="C624" s="19"/>
      <c r="D624" s="19"/>
      <c r="E624" s="19"/>
      <c r="F624" s="20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20"/>
      <c r="S624" s="20"/>
      <c r="T624" s="20"/>
      <c r="U624" s="20"/>
      <c r="V624" s="20"/>
      <c r="W624" s="20"/>
      <c r="X624" s="20"/>
      <c r="Y624" s="20"/>
    </row>
    <row r="625">
      <c r="A625" s="19"/>
      <c r="B625" s="19"/>
      <c r="C625" s="19"/>
      <c r="D625" s="19"/>
      <c r="E625" s="19"/>
      <c r="F625" s="20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20"/>
      <c r="S625" s="20"/>
      <c r="T625" s="20"/>
      <c r="U625" s="20"/>
      <c r="V625" s="20"/>
      <c r="W625" s="20"/>
      <c r="X625" s="20"/>
      <c r="Y625" s="20"/>
    </row>
    <row r="626">
      <c r="A626" s="19"/>
      <c r="B626" s="19"/>
      <c r="C626" s="19"/>
      <c r="D626" s="19"/>
      <c r="E626" s="19"/>
      <c r="F626" s="20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20"/>
      <c r="S626" s="20"/>
      <c r="T626" s="20"/>
      <c r="U626" s="20"/>
      <c r="V626" s="20"/>
      <c r="W626" s="20"/>
      <c r="X626" s="20"/>
      <c r="Y626" s="20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20"/>
      <c r="S627" s="20"/>
      <c r="T627" s="20"/>
      <c r="U627" s="20"/>
      <c r="V627" s="20"/>
      <c r="W627" s="20"/>
      <c r="X627" s="20"/>
      <c r="Y627" s="20"/>
    </row>
    <row r="628">
      <c r="A628" s="19"/>
      <c r="B628" s="19"/>
      <c r="C628" s="19"/>
      <c r="D628" s="19"/>
      <c r="E628" s="19"/>
      <c r="F628" s="20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20"/>
      <c r="S628" s="20"/>
      <c r="T628" s="20"/>
      <c r="U628" s="20"/>
      <c r="V628" s="20"/>
      <c r="W628" s="20"/>
      <c r="X628" s="20"/>
      <c r="Y628" s="20"/>
    </row>
    <row r="629">
      <c r="A629" s="19"/>
      <c r="B629" s="19"/>
      <c r="C629" s="19"/>
      <c r="D629" s="19"/>
      <c r="E629" s="19"/>
      <c r="F629" s="20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20"/>
      <c r="S629" s="20"/>
      <c r="T629" s="20"/>
      <c r="U629" s="20"/>
      <c r="V629" s="20"/>
      <c r="W629" s="20"/>
      <c r="X629" s="20"/>
      <c r="Y629" s="20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20"/>
      <c r="S630" s="20"/>
      <c r="T630" s="20"/>
      <c r="U630" s="20"/>
      <c r="V630" s="20"/>
      <c r="W630" s="20"/>
      <c r="X630" s="20"/>
      <c r="Y630" s="20"/>
    </row>
    <row r="631">
      <c r="A631" s="19"/>
      <c r="B631" s="19"/>
      <c r="C631" s="19"/>
      <c r="D631" s="19"/>
      <c r="E631" s="19"/>
      <c r="F631" s="20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20"/>
      <c r="S631" s="20"/>
      <c r="T631" s="20"/>
      <c r="U631" s="20"/>
      <c r="V631" s="20"/>
      <c r="W631" s="20"/>
      <c r="X631" s="20"/>
      <c r="Y631" s="20"/>
    </row>
    <row r="632">
      <c r="A632" s="19"/>
      <c r="B632" s="19"/>
      <c r="C632" s="19"/>
      <c r="D632" s="19"/>
      <c r="E632" s="19"/>
      <c r="F632" s="20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20"/>
      <c r="S632" s="20"/>
      <c r="T632" s="20"/>
      <c r="U632" s="20"/>
      <c r="V632" s="20"/>
      <c r="W632" s="20"/>
      <c r="X632" s="20"/>
      <c r="Y632" s="20"/>
    </row>
    <row r="633">
      <c r="A633" s="19"/>
      <c r="B633" s="19"/>
      <c r="C633" s="19"/>
      <c r="D633" s="19"/>
      <c r="E633" s="19"/>
      <c r="F633" s="20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20"/>
      <c r="S633" s="20"/>
      <c r="T633" s="20"/>
      <c r="U633" s="20"/>
      <c r="V633" s="20"/>
      <c r="W633" s="20"/>
      <c r="X633" s="20"/>
      <c r="Y633" s="20"/>
    </row>
    <row r="634">
      <c r="A634" s="19"/>
      <c r="B634" s="19"/>
      <c r="C634" s="19"/>
      <c r="D634" s="19"/>
      <c r="E634" s="19"/>
      <c r="F634" s="20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20"/>
      <c r="S634" s="20"/>
      <c r="T634" s="20"/>
      <c r="U634" s="20"/>
      <c r="V634" s="20"/>
      <c r="W634" s="20"/>
      <c r="X634" s="20"/>
      <c r="Y634" s="20"/>
    </row>
    <row r="635">
      <c r="A635" s="19"/>
      <c r="B635" s="19"/>
      <c r="C635" s="19"/>
      <c r="D635" s="19"/>
      <c r="E635" s="19"/>
      <c r="F635" s="20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20"/>
      <c r="S635" s="20"/>
      <c r="T635" s="20"/>
      <c r="U635" s="20"/>
      <c r="V635" s="20"/>
      <c r="W635" s="20"/>
      <c r="X635" s="20"/>
      <c r="Y635" s="20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20"/>
      <c r="S636" s="20"/>
      <c r="T636" s="20"/>
      <c r="U636" s="20"/>
      <c r="V636" s="20"/>
      <c r="W636" s="20"/>
      <c r="X636" s="20"/>
      <c r="Y636" s="20"/>
    </row>
    <row r="637">
      <c r="A637" s="19"/>
      <c r="B637" s="19"/>
      <c r="C637" s="19"/>
      <c r="D637" s="19"/>
      <c r="E637" s="19"/>
      <c r="F637" s="20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20"/>
      <c r="S637" s="20"/>
      <c r="T637" s="20"/>
      <c r="U637" s="20"/>
      <c r="V637" s="20"/>
      <c r="W637" s="20"/>
      <c r="X637" s="20"/>
      <c r="Y637" s="20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20"/>
      <c r="S638" s="20"/>
      <c r="T638" s="20"/>
      <c r="U638" s="20"/>
      <c r="V638" s="20"/>
      <c r="W638" s="20"/>
      <c r="X638" s="20"/>
      <c r="Y638" s="20"/>
    </row>
    <row r="639">
      <c r="A639" s="19"/>
      <c r="B639" s="19"/>
      <c r="C639" s="19"/>
      <c r="D639" s="19"/>
      <c r="E639" s="19"/>
      <c r="F639" s="20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20"/>
      <c r="S639" s="20"/>
      <c r="T639" s="20"/>
      <c r="U639" s="20"/>
      <c r="V639" s="20"/>
      <c r="W639" s="20"/>
      <c r="X639" s="20"/>
      <c r="Y639" s="20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20"/>
      <c r="S640" s="20"/>
      <c r="T640" s="20"/>
      <c r="U640" s="20"/>
      <c r="V640" s="20"/>
      <c r="W640" s="20"/>
      <c r="X640" s="20"/>
      <c r="Y640" s="20"/>
    </row>
    <row r="641">
      <c r="A641" s="19"/>
      <c r="B641" s="19"/>
      <c r="C641" s="19"/>
      <c r="D641" s="19"/>
      <c r="E641" s="19"/>
      <c r="F641" s="20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20"/>
      <c r="S641" s="20"/>
      <c r="T641" s="20"/>
      <c r="U641" s="20"/>
      <c r="V641" s="20"/>
      <c r="W641" s="20"/>
      <c r="X641" s="20"/>
      <c r="Y641" s="20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20"/>
      <c r="S642" s="20"/>
      <c r="T642" s="20"/>
      <c r="U642" s="20"/>
      <c r="V642" s="20"/>
      <c r="W642" s="20"/>
      <c r="X642" s="20"/>
      <c r="Y642" s="20"/>
    </row>
    <row r="643">
      <c r="A643" s="19"/>
      <c r="B643" s="19"/>
      <c r="C643" s="19"/>
      <c r="D643" s="19"/>
      <c r="E643" s="19"/>
      <c r="F643" s="20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20"/>
      <c r="S643" s="20"/>
      <c r="T643" s="20"/>
      <c r="U643" s="20"/>
      <c r="V643" s="20"/>
      <c r="W643" s="20"/>
      <c r="X643" s="20"/>
      <c r="Y643" s="20"/>
    </row>
    <row r="644">
      <c r="A644" s="19"/>
      <c r="B644" s="19"/>
      <c r="C644" s="19"/>
      <c r="D644" s="19"/>
      <c r="E644" s="19"/>
      <c r="F644" s="20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20"/>
      <c r="S644" s="20"/>
      <c r="T644" s="20"/>
      <c r="U644" s="20"/>
      <c r="V644" s="20"/>
      <c r="W644" s="20"/>
      <c r="X644" s="20"/>
      <c r="Y644" s="20"/>
    </row>
    <row r="645">
      <c r="A645" s="19"/>
      <c r="B645" s="19"/>
      <c r="C645" s="19"/>
      <c r="D645" s="19"/>
      <c r="E645" s="19"/>
      <c r="F645" s="20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20"/>
      <c r="S645" s="20"/>
      <c r="T645" s="20"/>
      <c r="U645" s="20"/>
      <c r="V645" s="20"/>
      <c r="W645" s="20"/>
      <c r="X645" s="20"/>
      <c r="Y645" s="20"/>
    </row>
    <row r="646">
      <c r="A646" s="19"/>
      <c r="B646" s="19"/>
      <c r="C646" s="19"/>
      <c r="D646" s="19"/>
      <c r="E646" s="19"/>
      <c r="F646" s="20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20"/>
      <c r="S646" s="20"/>
      <c r="T646" s="20"/>
      <c r="U646" s="20"/>
      <c r="V646" s="20"/>
      <c r="W646" s="20"/>
      <c r="X646" s="20"/>
      <c r="Y646" s="20"/>
    </row>
    <row r="647">
      <c r="A647" s="19"/>
      <c r="B647" s="19"/>
      <c r="C647" s="19"/>
      <c r="D647" s="19"/>
      <c r="E647" s="19"/>
      <c r="F647" s="20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20"/>
      <c r="S647" s="20"/>
      <c r="T647" s="20"/>
      <c r="U647" s="20"/>
      <c r="V647" s="20"/>
      <c r="W647" s="20"/>
      <c r="X647" s="20"/>
      <c r="Y647" s="20"/>
    </row>
    <row r="648">
      <c r="A648" s="19"/>
      <c r="B648" s="19"/>
      <c r="C648" s="19"/>
      <c r="D648" s="19"/>
      <c r="E648" s="19"/>
      <c r="F648" s="20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20"/>
      <c r="S648" s="20"/>
      <c r="T648" s="20"/>
      <c r="U648" s="20"/>
      <c r="V648" s="20"/>
      <c r="W648" s="20"/>
      <c r="X648" s="20"/>
      <c r="Y648" s="20"/>
    </row>
    <row r="649">
      <c r="A649" s="19"/>
      <c r="B649" s="19"/>
      <c r="C649" s="19"/>
      <c r="D649" s="19"/>
      <c r="E649" s="19"/>
      <c r="F649" s="20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20"/>
      <c r="S649" s="20"/>
      <c r="T649" s="20"/>
      <c r="U649" s="20"/>
      <c r="V649" s="20"/>
      <c r="W649" s="20"/>
      <c r="X649" s="20"/>
      <c r="Y649" s="20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20"/>
      <c r="S650" s="20"/>
      <c r="T650" s="20"/>
      <c r="U650" s="20"/>
      <c r="V650" s="20"/>
      <c r="W650" s="20"/>
      <c r="X650" s="20"/>
      <c r="Y650" s="20"/>
    </row>
    <row r="651">
      <c r="A651" s="19"/>
      <c r="B651" s="19"/>
      <c r="C651" s="19"/>
      <c r="D651" s="19"/>
      <c r="E651" s="19"/>
      <c r="F651" s="20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20"/>
      <c r="S651" s="20"/>
      <c r="T651" s="20"/>
      <c r="U651" s="20"/>
      <c r="V651" s="20"/>
      <c r="W651" s="20"/>
      <c r="X651" s="20"/>
      <c r="Y651" s="20"/>
    </row>
    <row r="652">
      <c r="A652" s="19"/>
      <c r="B652" s="19"/>
      <c r="C652" s="19"/>
      <c r="D652" s="19"/>
      <c r="E652" s="19"/>
      <c r="F652" s="20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20"/>
      <c r="S652" s="20"/>
      <c r="T652" s="20"/>
      <c r="U652" s="20"/>
      <c r="V652" s="20"/>
      <c r="W652" s="20"/>
      <c r="X652" s="20"/>
      <c r="Y652" s="20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20"/>
      <c r="S653" s="20"/>
      <c r="T653" s="20"/>
      <c r="U653" s="20"/>
      <c r="V653" s="20"/>
      <c r="W653" s="20"/>
      <c r="X653" s="20"/>
      <c r="Y653" s="20"/>
    </row>
    <row r="654">
      <c r="A654" s="19"/>
      <c r="B654" s="19"/>
      <c r="C654" s="19"/>
      <c r="D654" s="19"/>
      <c r="E654" s="19"/>
      <c r="F654" s="20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20"/>
      <c r="S654" s="20"/>
      <c r="T654" s="20"/>
      <c r="U654" s="20"/>
      <c r="V654" s="20"/>
      <c r="W654" s="20"/>
      <c r="X654" s="20"/>
      <c r="Y654" s="20"/>
    </row>
    <row r="655">
      <c r="A655" s="19"/>
      <c r="B655" s="19"/>
      <c r="C655" s="19"/>
      <c r="D655" s="19"/>
      <c r="E655" s="19"/>
      <c r="F655" s="20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20"/>
      <c r="S655" s="20"/>
      <c r="T655" s="20"/>
      <c r="U655" s="20"/>
      <c r="V655" s="20"/>
      <c r="W655" s="20"/>
      <c r="X655" s="20"/>
      <c r="Y655" s="20"/>
    </row>
    <row r="656">
      <c r="A656" s="19"/>
      <c r="B656" s="19"/>
      <c r="C656" s="19"/>
      <c r="D656" s="19"/>
      <c r="E656" s="19"/>
      <c r="F656" s="20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20"/>
      <c r="S656" s="20"/>
      <c r="T656" s="20"/>
      <c r="U656" s="20"/>
      <c r="V656" s="20"/>
      <c r="W656" s="20"/>
      <c r="X656" s="20"/>
      <c r="Y656" s="20"/>
    </row>
    <row r="657">
      <c r="A657" s="19"/>
      <c r="B657" s="19"/>
      <c r="C657" s="19"/>
      <c r="D657" s="19"/>
      <c r="E657" s="19"/>
      <c r="F657" s="20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20"/>
      <c r="S657" s="20"/>
      <c r="T657" s="20"/>
      <c r="U657" s="20"/>
      <c r="V657" s="20"/>
      <c r="W657" s="20"/>
      <c r="X657" s="20"/>
      <c r="Y657" s="20"/>
    </row>
    <row r="658">
      <c r="A658" s="19"/>
      <c r="B658" s="19"/>
      <c r="C658" s="19"/>
      <c r="D658" s="19"/>
      <c r="E658" s="19"/>
      <c r="F658" s="20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20"/>
      <c r="S658" s="20"/>
      <c r="T658" s="20"/>
      <c r="U658" s="20"/>
      <c r="V658" s="20"/>
      <c r="W658" s="20"/>
      <c r="X658" s="20"/>
      <c r="Y658" s="20"/>
    </row>
    <row r="659">
      <c r="A659" s="19"/>
      <c r="B659" s="19"/>
      <c r="C659" s="19"/>
      <c r="D659" s="19"/>
      <c r="E659" s="19"/>
      <c r="F659" s="20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20"/>
      <c r="S659" s="20"/>
      <c r="T659" s="20"/>
      <c r="U659" s="20"/>
      <c r="V659" s="20"/>
      <c r="W659" s="20"/>
      <c r="X659" s="20"/>
      <c r="Y659" s="20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20"/>
      <c r="S660" s="20"/>
      <c r="T660" s="20"/>
      <c r="U660" s="20"/>
      <c r="V660" s="20"/>
      <c r="W660" s="20"/>
      <c r="X660" s="20"/>
      <c r="Y660" s="20"/>
    </row>
    <row r="661">
      <c r="A661" s="19"/>
      <c r="B661" s="19"/>
      <c r="C661" s="19"/>
      <c r="D661" s="19"/>
      <c r="E661" s="19"/>
      <c r="F661" s="20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20"/>
      <c r="S661" s="20"/>
      <c r="T661" s="20"/>
      <c r="U661" s="20"/>
      <c r="V661" s="20"/>
      <c r="W661" s="20"/>
      <c r="X661" s="20"/>
      <c r="Y661" s="20"/>
    </row>
    <row r="662">
      <c r="A662" s="19"/>
      <c r="B662" s="19"/>
      <c r="C662" s="19"/>
      <c r="D662" s="19"/>
      <c r="E662" s="19"/>
      <c r="F662" s="20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20"/>
      <c r="S662" s="20"/>
      <c r="T662" s="20"/>
      <c r="U662" s="20"/>
      <c r="V662" s="20"/>
      <c r="W662" s="20"/>
      <c r="X662" s="20"/>
      <c r="Y662" s="20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20"/>
      <c r="S663" s="20"/>
      <c r="T663" s="20"/>
      <c r="U663" s="20"/>
      <c r="V663" s="20"/>
      <c r="W663" s="20"/>
      <c r="X663" s="20"/>
      <c r="Y663" s="20"/>
    </row>
    <row r="664">
      <c r="A664" s="19"/>
      <c r="B664" s="19"/>
      <c r="C664" s="19"/>
      <c r="D664" s="19"/>
      <c r="E664" s="19"/>
      <c r="F664" s="20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20"/>
      <c r="S664" s="20"/>
      <c r="T664" s="20"/>
      <c r="U664" s="20"/>
      <c r="V664" s="20"/>
      <c r="W664" s="20"/>
      <c r="X664" s="20"/>
      <c r="Y664" s="20"/>
    </row>
    <row r="665">
      <c r="A665" s="19"/>
      <c r="B665" s="19"/>
      <c r="C665" s="19"/>
      <c r="D665" s="19"/>
      <c r="E665" s="19"/>
      <c r="F665" s="20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20"/>
      <c r="S665" s="20"/>
      <c r="T665" s="20"/>
      <c r="U665" s="20"/>
      <c r="V665" s="20"/>
      <c r="W665" s="20"/>
      <c r="X665" s="20"/>
      <c r="Y665" s="20"/>
    </row>
    <row r="666">
      <c r="A666" s="19"/>
      <c r="B666" s="19"/>
      <c r="C666" s="19"/>
      <c r="D666" s="19"/>
      <c r="E666" s="19"/>
      <c r="F666" s="20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20"/>
      <c r="S666" s="20"/>
      <c r="T666" s="20"/>
      <c r="U666" s="20"/>
      <c r="V666" s="20"/>
      <c r="W666" s="20"/>
      <c r="X666" s="20"/>
      <c r="Y666" s="20"/>
    </row>
    <row r="667">
      <c r="A667" s="19"/>
      <c r="B667" s="19"/>
      <c r="C667" s="19"/>
      <c r="D667" s="19"/>
      <c r="E667" s="19"/>
      <c r="F667" s="20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20"/>
      <c r="S667" s="20"/>
      <c r="T667" s="20"/>
      <c r="U667" s="20"/>
      <c r="V667" s="20"/>
      <c r="W667" s="20"/>
      <c r="X667" s="20"/>
      <c r="Y667" s="20"/>
    </row>
    <row r="668">
      <c r="A668" s="19"/>
      <c r="B668" s="19"/>
      <c r="C668" s="19"/>
      <c r="D668" s="19"/>
      <c r="E668" s="19"/>
      <c r="F668" s="20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20"/>
      <c r="S668" s="20"/>
      <c r="T668" s="20"/>
      <c r="U668" s="20"/>
      <c r="V668" s="20"/>
      <c r="W668" s="20"/>
      <c r="X668" s="20"/>
      <c r="Y668" s="20"/>
    </row>
    <row r="669">
      <c r="A669" s="19"/>
      <c r="B669" s="19"/>
      <c r="C669" s="19"/>
      <c r="D669" s="19"/>
      <c r="E669" s="19"/>
      <c r="F669" s="20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20"/>
      <c r="S669" s="20"/>
      <c r="T669" s="20"/>
      <c r="U669" s="20"/>
      <c r="V669" s="20"/>
      <c r="W669" s="20"/>
      <c r="X669" s="20"/>
      <c r="Y669" s="20"/>
    </row>
    <row r="670">
      <c r="A670" s="19"/>
      <c r="B670" s="19"/>
      <c r="C670" s="19"/>
      <c r="D670" s="19"/>
      <c r="E670" s="19"/>
      <c r="F670" s="20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20"/>
      <c r="S670" s="20"/>
      <c r="T670" s="20"/>
      <c r="U670" s="20"/>
      <c r="V670" s="20"/>
      <c r="W670" s="20"/>
      <c r="X670" s="20"/>
      <c r="Y670" s="20"/>
    </row>
    <row r="671">
      <c r="A671" s="19"/>
      <c r="B671" s="19"/>
      <c r="C671" s="19"/>
      <c r="D671" s="19"/>
      <c r="E671" s="19"/>
      <c r="F671" s="20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20"/>
      <c r="S671" s="20"/>
      <c r="T671" s="20"/>
      <c r="U671" s="20"/>
      <c r="V671" s="20"/>
      <c r="W671" s="20"/>
      <c r="X671" s="20"/>
      <c r="Y671" s="20"/>
    </row>
    <row r="672">
      <c r="A672" s="19"/>
      <c r="B672" s="19"/>
      <c r="C672" s="19"/>
      <c r="D672" s="19"/>
      <c r="E672" s="19"/>
      <c r="F672" s="20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20"/>
      <c r="S672" s="20"/>
      <c r="T672" s="20"/>
      <c r="U672" s="20"/>
      <c r="V672" s="20"/>
      <c r="W672" s="20"/>
      <c r="X672" s="20"/>
      <c r="Y672" s="20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20"/>
      <c r="S673" s="20"/>
      <c r="T673" s="20"/>
      <c r="U673" s="20"/>
      <c r="V673" s="20"/>
      <c r="W673" s="20"/>
      <c r="X673" s="20"/>
      <c r="Y673" s="20"/>
    </row>
    <row r="674">
      <c r="A674" s="19"/>
      <c r="B674" s="19"/>
      <c r="C674" s="19"/>
      <c r="D674" s="19"/>
      <c r="E674" s="19"/>
      <c r="F674" s="20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20"/>
      <c r="S674" s="20"/>
      <c r="T674" s="20"/>
      <c r="U674" s="20"/>
      <c r="V674" s="20"/>
      <c r="W674" s="20"/>
      <c r="X674" s="20"/>
      <c r="Y674" s="20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20"/>
      <c r="S675" s="20"/>
      <c r="T675" s="20"/>
      <c r="U675" s="20"/>
      <c r="V675" s="20"/>
      <c r="W675" s="20"/>
      <c r="X675" s="20"/>
      <c r="Y675" s="20"/>
    </row>
    <row r="676">
      <c r="A676" s="19"/>
      <c r="B676" s="19"/>
      <c r="C676" s="19"/>
      <c r="D676" s="19"/>
      <c r="E676" s="19"/>
      <c r="F676" s="20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20"/>
      <c r="S676" s="20"/>
      <c r="T676" s="20"/>
      <c r="U676" s="20"/>
      <c r="V676" s="20"/>
      <c r="W676" s="20"/>
      <c r="X676" s="20"/>
      <c r="Y676" s="20"/>
    </row>
    <row r="677">
      <c r="A677" s="19"/>
      <c r="B677" s="19"/>
      <c r="C677" s="19"/>
      <c r="D677" s="19"/>
      <c r="E677" s="19"/>
      <c r="F677" s="20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20"/>
      <c r="S677" s="20"/>
      <c r="T677" s="20"/>
      <c r="U677" s="20"/>
      <c r="V677" s="20"/>
      <c r="W677" s="20"/>
      <c r="X677" s="20"/>
      <c r="Y677" s="20"/>
    </row>
    <row r="678">
      <c r="A678" s="19"/>
      <c r="B678" s="19"/>
      <c r="C678" s="19"/>
      <c r="D678" s="19"/>
      <c r="E678" s="19"/>
      <c r="F678" s="20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20"/>
      <c r="S678" s="20"/>
      <c r="T678" s="20"/>
      <c r="U678" s="20"/>
      <c r="V678" s="20"/>
      <c r="W678" s="20"/>
      <c r="X678" s="20"/>
      <c r="Y678" s="20"/>
    </row>
    <row r="679">
      <c r="A679" s="19"/>
      <c r="B679" s="19"/>
      <c r="C679" s="19"/>
      <c r="D679" s="19"/>
      <c r="E679" s="19"/>
      <c r="F679" s="20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20"/>
      <c r="S679" s="20"/>
      <c r="T679" s="20"/>
      <c r="U679" s="20"/>
      <c r="V679" s="20"/>
      <c r="W679" s="20"/>
      <c r="X679" s="20"/>
      <c r="Y679" s="20"/>
    </row>
    <row r="680">
      <c r="A680" s="19"/>
      <c r="B680" s="19"/>
      <c r="C680" s="19"/>
      <c r="D680" s="19"/>
      <c r="E680" s="19"/>
      <c r="F680" s="20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20"/>
      <c r="S680" s="20"/>
      <c r="T680" s="20"/>
      <c r="U680" s="20"/>
      <c r="V680" s="20"/>
      <c r="W680" s="20"/>
      <c r="X680" s="20"/>
      <c r="Y680" s="20"/>
    </row>
    <row r="681">
      <c r="A681" s="19"/>
      <c r="B681" s="19"/>
      <c r="C681" s="19"/>
      <c r="D681" s="19"/>
      <c r="E681" s="19"/>
      <c r="F681" s="20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20"/>
      <c r="S681" s="20"/>
      <c r="T681" s="20"/>
      <c r="U681" s="20"/>
      <c r="V681" s="20"/>
      <c r="W681" s="20"/>
      <c r="X681" s="20"/>
      <c r="Y681" s="20"/>
    </row>
    <row r="682">
      <c r="A682" s="19"/>
      <c r="B682" s="19"/>
      <c r="C682" s="19"/>
      <c r="D682" s="19"/>
      <c r="E682" s="19"/>
      <c r="F682" s="20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20"/>
      <c r="S682" s="20"/>
      <c r="T682" s="20"/>
      <c r="U682" s="20"/>
      <c r="V682" s="20"/>
      <c r="W682" s="20"/>
      <c r="X682" s="20"/>
      <c r="Y682" s="20"/>
    </row>
    <row r="683">
      <c r="A683" s="19"/>
      <c r="B683" s="19"/>
      <c r="C683" s="19"/>
      <c r="D683" s="19"/>
      <c r="E683" s="19"/>
      <c r="F683" s="20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20"/>
      <c r="S683" s="20"/>
      <c r="T683" s="20"/>
      <c r="U683" s="20"/>
      <c r="V683" s="20"/>
      <c r="W683" s="20"/>
      <c r="X683" s="20"/>
      <c r="Y683" s="20"/>
    </row>
    <row r="684">
      <c r="A684" s="19"/>
      <c r="B684" s="19"/>
      <c r="C684" s="19"/>
      <c r="D684" s="19"/>
      <c r="E684" s="19"/>
      <c r="F684" s="20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20"/>
      <c r="S684" s="20"/>
      <c r="T684" s="20"/>
      <c r="U684" s="20"/>
      <c r="V684" s="20"/>
      <c r="W684" s="20"/>
      <c r="X684" s="20"/>
      <c r="Y684" s="20"/>
    </row>
    <row r="685">
      <c r="A685" s="19"/>
      <c r="B685" s="19"/>
      <c r="C685" s="19"/>
      <c r="D685" s="19"/>
      <c r="E685" s="19"/>
      <c r="F685" s="20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20"/>
      <c r="S685" s="20"/>
      <c r="T685" s="20"/>
      <c r="U685" s="20"/>
      <c r="V685" s="20"/>
      <c r="W685" s="20"/>
      <c r="X685" s="20"/>
      <c r="Y685" s="20"/>
    </row>
    <row r="686">
      <c r="A686" s="19"/>
      <c r="B686" s="19"/>
      <c r="C686" s="19"/>
      <c r="D686" s="19"/>
      <c r="E686" s="19"/>
      <c r="F686" s="20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20"/>
      <c r="S686" s="20"/>
      <c r="T686" s="20"/>
      <c r="U686" s="20"/>
      <c r="V686" s="20"/>
      <c r="W686" s="20"/>
      <c r="X686" s="20"/>
      <c r="Y686" s="20"/>
    </row>
    <row r="687">
      <c r="A687" s="19"/>
      <c r="B687" s="19"/>
      <c r="C687" s="19"/>
      <c r="D687" s="19"/>
      <c r="E687" s="19"/>
      <c r="F687" s="20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20"/>
      <c r="S687" s="20"/>
      <c r="T687" s="20"/>
      <c r="U687" s="20"/>
      <c r="V687" s="20"/>
      <c r="W687" s="20"/>
      <c r="X687" s="20"/>
      <c r="Y687" s="20"/>
    </row>
    <row r="688">
      <c r="A688" s="19"/>
      <c r="B688" s="19"/>
      <c r="C688" s="19"/>
      <c r="D688" s="19"/>
      <c r="E688" s="19"/>
      <c r="F688" s="20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20"/>
      <c r="S688" s="20"/>
      <c r="T688" s="20"/>
      <c r="U688" s="20"/>
      <c r="V688" s="20"/>
      <c r="W688" s="20"/>
      <c r="X688" s="20"/>
      <c r="Y688" s="20"/>
    </row>
    <row r="689">
      <c r="A689" s="19"/>
      <c r="B689" s="19"/>
      <c r="C689" s="19"/>
      <c r="D689" s="19"/>
      <c r="E689" s="19"/>
      <c r="F689" s="20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20"/>
      <c r="S689" s="20"/>
      <c r="T689" s="20"/>
      <c r="U689" s="20"/>
      <c r="V689" s="20"/>
      <c r="W689" s="20"/>
      <c r="X689" s="20"/>
      <c r="Y689" s="20"/>
    </row>
    <row r="690">
      <c r="A690" s="19"/>
      <c r="B690" s="19"/>
      <c r="C690" s="19"/>
      <c r="D690" s="19"/>
      <c r="E690" s="19"/>
      <c r="F690" s="20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20"/>
      <c r="S690" s="20"/>
      <c r="T690" s="20"/>
      <c r="U690" s="20"/>
      <c r="V690" s="20"/>
      <c r="W690" s="20"/>
      <c r="X690" s="20"/>
      <c r="Y690" s="20"/>
    </row>
    <row r="691">
      <c r="A691" s="19"/>
      <c r="B691" s="19"/>
      <c r="C691" s="19"/>
      <c r="D691" s="19"/>
      <c r="E691" s="19"/>
      <c r="F691" s="20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20"/>
      <c r="S691" s="20"/>
      <c r="T691" s="20"/>
      <c r="U691" s="20"/>
      <c r="V691" s="20"/>
      <c r="W691" s="20"/>
      <c r="X691" s="20"/>
      <c r="Y691" s="20"/>
    </row>
    <row r="692">
      <c r="A692" s="19"/>
      <c r="B692" s="19"/>
      <c r="C692" s="19"/>
      <c r="D692" s="19"/>
      <c r="E692" s="19"/>
      <c r="F692" s="20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20"/>
      <c r="S692" s="20"/>
      <c r="T692" s="20"/>
      <c r="U692" s="20"/>
      <c r="V692" s="20"/>
      <c r="W692" s="20"/>
      <c r="X692" s="20"/>
      <c r="Y692" s="20"/>
    </row>
    <row r="693">
      <c r="A693" s="19"/>
      <c r="B693" s="19"/>
      <c r="C693" s="19"/>
      <c r="D693" s="19"/>
      <c r="E693" s="19"/>
      <c r="F693" s="20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20"/>
      <c r="S693" s="20"/>
      <c r="T693" s="20"/>
      <c r="U693" s="20"/>
      <c r="V693" s="20"/>
      <c r="W693" s="20"/>
      <c r="X693" s="20"/>
      <c r="Y693" s="20"/>
    </row>
    <row r="694">
      <c r="A694" s="19"/>
      <c r="B694" s="19"/>
      <c r="C694" s="19"/>
      <c r="D694" s="19"/>
      <c r="E694" s="19"/>
      <c r="F694" s="20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20"/>
      <c r="S694" s="20"/>
      <c r="T694" s="20"/>
      <c r="U694" s="20"/>
      <c r="V694" s="20"/>
      <c r="W694" s="20"/>
      <c r="X694" s="20"/>
      <c r="Y694" s="20"/>
    </row>
    <row r="695">
      <c r="A695" s="19"/>
      <c r="B695" s="19"/>
      <c r="C695" s="19"/>
      <c r="D695" s="19"/>
      <c r="E695" s="19"/>
      <c r="F695" s="20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20"/>
      <c r="S695" s="20"/>
      <c r="T695" s="20"/>
      <c r="U695" s="20"/>
      <c r="V695" s="20"/>
      <c r="W695" s="20"/>
      <c r="X695" s="20"/>
      <c r="Y695" s="20"/>
    </row>
    <row r="696">
      <c r="A696" s="19"/>
      <c r="B696" s="19"/>
      <c r="C696" s="19"/>
      <c r="D696" s="19"/>
      <c r="E696" s="19"/>
      <c r="F696" s="20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20"/>
      <c r="S696" s="20"/>
      <c r="T696" s="20"/>
      <c r="U696" s="20"/>
      <c r="V696" s="20"/>
      <c r="W696" s="20"/>
      <c r="X696" s="20"/>
      <c r="Y696" s="20"/>
    </row>
    <row r="697">
      <c r="A697" s="19"/>
      <c r="B697" s="19"/>
      <c r="C697" s="19"/>
      <c r="D697" s="19"/>
      <c r="E697" s="19"/>
      <c r="F697" s="20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20"/>
      <c r="S697" s="20"/>
      <c r="T697" s="20"/>
      <c r="U697" s="20"/>
      <c r="V697" s="20"/>
      <c r="W697" s="20"/>
      <c r="X697" s="20"/>
      <c r="Y697" s="20"/>
    </row>
    <row r="698">
      <c r="A698" s="19"/>
      <c r="B698" s="19"/>
      <c r="C698" s="19"/>
      <c r="D698" s="19"/>
      <c r="E698" s="19"/>
      <c r="F698" s="20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20"/>
      <c r="S698" s="20"/>
      <c r="T698" s="20"/>
      <c r="U698" s="20"/>
      <c r="V698" s="20"/>
      <c r="W698" s="20"/>
      <c r="X698" s="20"/>
      <c r="Y698" s="20"/>
    </row>
    <row r="699">
      <c r="A699" s="19"/>
      <c r="B699" s="19"/>
      <c r="C699" s="19"/>
      <c r="D699" s="19"/>
      <c r="E699" s="19"/>
      <c r="F699" s="20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20"/>
      <c r="S699" s="20"/>
      <c r="T699" s="20"/>
      <c r="U699" s="20"/>
      <c r="V699" s="20"/>
      <c r="W699" s="20"/>
      <c r="X699" s="20"/>
      <c r="Y699" s="20"/>
    </row>
    <row r="700">
      <c r="A700" s="19"/>
      <c r="B700" s="19"/>
      <c r="C700" s="19"/>
      <c r="D700" s="19"/>
      <c r="E700" s="19"/>
      <c r="F700" s="20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20"/>
      <c r="S700" s="20"/>
      <c r="T700" s="20"/>
      <c r="U700" s="20"/>
      <c r="V700" s="20"/>
      <c r="W700" s="20"/>
      <c r="X700" s="20"/>
      <c r="Y700" s="20"/>
    </row>
    <row r="701">
      <c r="A701" s="19"/>
      <c r="B701" s="19"/>
      <c r="C701" s="19"/>
      <c r="D701" s="19"/>
      <c r="E701" s="19"/>
      <c r="F701" s="20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20"/>
      <c r="S701" s="20"/>
      <c r="T701" s="20"/>
      <c r="U701" s="20"/>
      <c r="V701" s="20"/>
      <c r="W701" s="20"/>
      <c r="X701" s="20"/>
      <c r="Y701" s="20"/>
    </row>
    <row r="702">
      <c r="A702" s="19"/>
      <c r="B702" s="19"/>
      <c r="C702" s="19"/>
      <c r="D702" s="19"/>
      <c r="E702" s="19"/>
      <c r="F702" s="20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20"/>
      <c r="S702" s="20"/>
      <c r="T702" s="20"/>
      <c r="U702" s="20"/>
      <c r="V702" s="20"/>
      <c r="W702" s="20"/>
      <c r="X702" s="20"/>
      <c r="Y702" s="20"/>
    </row>
    <row r="703">
      <c r="A703" s="19"/>
      <c r="B703" s="19"/>
      <c r="C703" s="19"/>
      <c r="D703" s="19"/>
      <c r="E703" s="19"/>
      <c r="F703" s="20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20"/>
      <c r="S703" s="20"/>
      <c r="T703" s="20"/>
      <c r="U703" s="20"/>
      <c r="V703" s="20"/>
      <c r="W703" s="20"/>
      <c r="X703" s="20"/>
      <c r="Y703" s="20"/>
    </row>
    <row r="704">
      <c r="A704" s="19"/>
      <c r="B704" s="19"/>
      <c r="C704" s="19"/>
      <c r="D704" s="19"/>
      <c r="E704" s="19"/>
      <c r="F704" s="20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20"/>
      <c r="S704" s="20"/>
      <c r="T704" s="20"/>
      <c r="U704" s="20"/>
      <c r="V704" s="20"/>
      <c r="W704" s="20"/>
      <c r="X704" s="20"/>
      <c r="Y704" s="20"/>
    </row>
    <row r="705">
      <c r="A705" s="19"/>
      <c r="B705" s="19"/>
      <c r="C705" s="19"/>
      <c r="D705" s="19"/>
      <c r="E705" s="19"/>
      <c r="F705" s="20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20"/>
      <c r="S705" s="20"/>
      <c r="T705" s="20"/>
      <c r="U705" s="20"/>
      <c r="V705" s="20"/>
      <c r="W705" s="20"/>
      <c r="X705" s="20"/>
      <c r="Y705" s="20"/>
    </row>
    <row r="706">
      <c r="A706" s="19"/>
      <c r="B706" s="19"/>
      <c r="C706" s="19"/>
      <c r="D706" s="19"/>
      <c r="E706" s="19"/>
      <c r="F706" s="20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20"/>
      <c r="S706" s="20"/>
      <c r="T706" s="20"/>
      <c r="U706" s="20"/>
      <c r="V706" s="20"/>
      <c r="W706" s="20"/>
      <c r="X706" s="20"/>
      <c r="Y706" s="20"/>
    </row>
    <row r="707">
      <c r="A707" s="19"/>
      <c r="B707" s="19"/>
      <c r="C707" s="19"/>
      <c r="D707" s="19"/>
      <c r="E707" s="19"/>
      <c r="F707" s="20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20"/>
      <c r="S707" s="20"/>
      <c r="T707" s="20"/>
      <c r="U707" s="20"/>
      <c r="V707" s="20"/>
      <c r="W707" s="20"/>
      <c r="X707" s="20"/>
      <c r="Y707" s="20"/>
    </row>
    <row r="708">
      <c r="A708" s="19"/>
      <c r="B708" s="19"/>
      <c r="C708" s="19"/>
      <c r="D708" s="19"/>
      <c r="E708" s="19"/>
      <c r="F708" s="20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20"/>
      <c r="S708" s="20"/>
      <c r="T708" s="20"/>
      <c r="U708" s="20"/>
      <c r="V708" s="20"/>
      <c r="W708" s="20"/>
      <c r="X708" s="20"/>
      <c r="Y708" s="20"/>
    </row>
    <row r="709">
      <c r="A709" s="19"/>
      <c r="B709" s="19"/>
      <c r="C709" s="19"/>
      <c r="D709" s="19"/>
      <c r="E709" s="19"/>
      <c r="F709" s="20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20"/>
      <c r="S709" s="20"/>
      <c r="T709" s="20"/>
      <c r="U709" s="20"/>
      <c r="V709" s="20"/>
      <c r="W709" s="20"/>
      <c r="X709" s="20"/>
      <c r="Y709" s="20"/>
    </row>
    <row r="710">
      <c r="A710" s="19"/>
      <c r="B710" s="19"/>
      <c r="C710" s="19"/>
      <c r="D710" s="19"/>
      <c r="E710" s="19"/>
      <c r="F710" s="20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20"/>
      <c r="S710" s="20"/>
      <c r="T710" s="20"/>
      <c r="U710" s="20"/>
      <c r="V710" s="20"/>
      <c r="W710" s="20"/>
      <c r="X710" s="20"/>
      <c r="Y710" s="20"/>
    </row>
    <row r="711">
      <c r="A711" s="19"/>
      <c r="B711" s="19"/>
      <c r="C711" s="19"/>
      <c r="D711" s="19"/>
      <c r="E711" s="19"/>
      <c r="F711" s="20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20"/>
      <c r="S711" s="20"/>
      <c r="T711" s="20"/>
      <c r="U711" s="20"/>
      <c r="V711" s="20"/>
      <c r="W711" s="20"/>
      <c r="X711" s="20"/>
      <c r="Y711" s="20"/>
    </row>
    <row r="712">
      <c r="A712" s="19"/>
      <c r="B712" s="19"/>
      <c r="C712" s="19"/>
      <c r="D712" s="19"/>
      <c r="E712" s="19"/>
      <c r="F712" s="20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20"/>
      <c r="S712" s="20"/>
      <c r="T712" s="20"/>
      <c r="U712" s="20"/>
      <c r="V712" s="20"/>
      <c r="W712" s="20"/>
      <c r="X712" s="20"/>
      <c r="Y712" s="20"/>
    </row>
    <row r="713">
      <c r="A713" s="19"/>
      <c r="B713" s="19"/>
      <c r="C713" s="19"/>
      <c r="D713" s="19"/>
      <c r="E713" s="19"/>
      <c r="F713" s="20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20"/>
      <c r="S713" s="20"/>
      <c r="T713" s="20"/>
      <c r="U713" s="20"/>
      <c r="V713" s="20"/>
      <c r="W713" s="20"/>
      <c r="X713" s="20"/>
      <c r="Y713" s="20"/>
    </row>
    <row r="714">
      <c r="A714" s="19"/>
      <c r="B714" s="19"/>
      <c r="C714" s="19"/>
      <c r="D714" s="19"/>
      <c r="E714" s="19"/>
      <c r="F714" s="20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20"/>
      <c r="S714" s="20"/>
      <c r="T714" s="20"/>
      <c r="U714" s="20"/>
      <c r="V714" s="20"/>
      <c r="W714" s="20"/>
      <c r="X714" s="20"/>
      <c r="Y714" s="20"/>
    </row>
    <row r="715">
      <c r="A715" s="19"/>
      <c r="B715" s="19"/>
      <c r="C715" s="19"/>
      <c r="D715" s="19"/>
      <c r="E715" s="19"/>
      <c r="F715" s="20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20"/>
      <c r="S715" s="20"/>
      <c r="T715" s="20"/>
      <c r="U715" s="20"/>
      <c r="V715" s="20"/>
      <c r="W715" s="20"/>
      <c r="X715" s="20"/>
      <c r="Y715" s="20"/>
    </row>
    <row r="716">
      <c r="A716" s="19"/>
      <c r="B716" s="19"/>
      <c r="C716" s="19"/>
      <c r="D716" s="19"/>
      <c r="E716" s="19"/>
      <c r="F716" s="20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20"/>
      <c r="S716" s="20"/>
      <c r="T716" s="20"/>
      <c r="U716" s="20"/>
      <c r="V716" s="20"/>
      <c r="W716" s="20"/>
      <c r="X716" s="20"/>
      <c r="Y716" s="20"/>
    </row>
    <row r="717">
      <c r="A717" s="19"/>
      <c r="B717" s="19"/>
      <c r="C717" s="19"/>
      <c r="D717" s="19"/>
      <c r="E717" s="19"/>
      <c r="F717" s="20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20"/>
      <c r="S717" s="20"/>
      <c r="T717" s="20"/>
      <c r="U717" s="20"/>
      <c r="V717" s="20"/>
      <c r="W717" s="20"/>
      <c r="X717" s="20"/>
      <c r="Y717" s="20"/>
    </row>
    <row r="718">
      <c r="A718" s="19"/>
      <c r="B718" s="19"/>
      <c r="C718" s="19"/>
      <c r="D718" s="19"/>
      <c r="E718" s="19"/>
      <c r="F718" s="20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20"/>
      <c r="S718" s="20"/>
      <c r="T718" s="20"/>
      <c r="U718" s="20"/>
      <c r="V718" s="20"/>
      <c r="W718" s="20"/>
      <c r="X718" s="20"/>
      <c r="Y718" s="20"/>
    </row>
    <row r="719">
      <c r="A719" s="19"/>
      <c r="B719" s="19"/>
      <c r="C719" s="19"/>
      <c r="D719" s="19"/>
      <c r="E719" s="19"/>
      <c r="F719" s="20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20"/>
      <c r="S719" s="20"/>
      <c r="T719" s="20"/>
      <c r="U719" s="20"/>
      <c r="V719" s="20"/>
      <c r="W719" s="20"/>
      <c r="X719" s="20"/>
      <c r="Y719" s="20"/>
    </row>
    <row r="720">
      <c r="A720" s="19"/>
      <c r="B720" s="19"/>
      <c r="C720" s="19"/>
      <c r="D720" s="19"/>
      <c r="E720" s="19"/>
      <c r="F720" s="20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20"/>
      <c r="S720" s="20"/>
      <c r="T720" s="20"/>
      <c r="U720" s="20"/>
      <c r="V720" s="20"/>
      <c r="W720" s="20"/>
      <c r="X720" s="20"/>
      <c r="Y720" s="20"/>
    </row>
    <row r="721">
      <c r="A721" s="19"/>
      <c r="B721" s="19"/>
      <c r="C721" s="19"/>
      <c r="D721" s="19"/>
      <c r="E721" s="19"/>
      <c r="F721" s="20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20"/>
      <c r="S721" s="20"/>
      <c r="T721" s="20"/>
      <c r="U721" s="20"/>
      <c r="V721" s="20"/>
      <c r="W721" s="20"/>
      <c r="X721" s="20"/>
      <c r="Y721" s="20"/>
    </row>
    <row r="722">
      <c r="A722" s="19"/>
      <c r="B722" s="19"/>
      <c r="C722" s="19"/>
      <c r="D722" s="19"/>
      <c r="E722" s="19"/>
      <c r="F722" s="20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20"/>
      <c r="S722" s="20"/>
      <c r="T722" s="20"/>
      <c r="U722" s="20"/>
      <c r="V722" s="20"/>
      <c r="W722" s="20"/>
      <c r="X722" s="20"/>
      <c r="Y722" s="20"/>
    </row>
    <row r="723">
      <c r="A723" s="19"/>
      <c r="B723" s="19"/>
      <c r="C723" s="19"/>
      <c r="D723" s="19"/>
      <c r="E723" s="19"/>
      <c r="F723" s="20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20"/>
      <c r="S723" s="20"/>
      <c r="T723" s="20"/>
      <c r="U723" s="20"/>
      <c r="V723" s="20"/>
      <c r="W723" s="20"/>
      <c r="X723" s="20"/>
      <c r="Y723" s="20"/>
    </row>
    <row r="724">
      <c r="A724" s="19"/>
      <c r="B724" s="19"/>
      <c r="C724" s="19"/>
      <c r="D724" s="19"/>
      <c r="E724" s="19"/>
      <c r="F724" s="20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20"/>
      <c r="S724" s="20"/>
      <c r="T724" s="20"/>
      <c r="U724" s="20"/>
      <c r="V724" s="20"/>
      <c r="W724" s="20"/>
      <c r="X724" s="20"/>
      <c r="Y724" s="20"/>
    </row>
    <row r="725">
      <c r="A725" s="19"/>
      <c r="B725" s="19"/>
      <c r="C725" s="19"/>
      <c r="D725" s="19"/>
      <c r="E725" s="19"/>
      <c r="F725" s="20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20"/>
      <c r="S725" s="20"/>
      <c r="T725" s="20"/>
      <c r="U725" s="20"/>
      <c r="V725" s="20"/>
      <c r="W725" s="20"/>
      <c r="X725" s="20"/>
      <c r="Y725" s="20"/>
    </row>
    <row r="726">
      <c r="A726" s="19"/>
      <c r="B726" s="19"/>
      <c r="C726" s="19"/>
      <c r="D726" s="19"/>
      <c r="E726" s="19"/>
      <c r="F726" s="20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20"/>
      <c r="S726" s="20"/>
      <c r="T726" s="20"/>
      <c r="U726" s="20"/>
      <c r="V726" s="20"/>
      <c r="W726" s="20"/>
      <c r="X726" s="20"/>
      <c r="Y726" s="20"/>
    </row>
    <row r="727">
      <c r="A727" s="19"/>
      <c r="B727" s="19"/>
      <c r="C727" s="19"/>
      <c r="D727" s="19"/>
      <c r="E727" s="19"/>
      <c r="F727" s="20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20"/>
      <c r="S727" s="20"/>
      <c r="T727" s="20"/>
      <c r="U727" s="20"/>
      <c r="V727" s="20"/>
      <c r="W727" s="20"/>
      <c r="X727" s="20"/>
      <c r="Y727" s="20"/>
    </row>
    <row r="728">
      <c r="A728" s="19"/>
      <c r="B728" s="19"/>
      <c r="C728" s="19"/>
      <c r="D728" s="19"/>
      <c r="E728" s="19"/>
      <c r="F728" s="20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20"/>
      <c r="S728" s="20"/>
      <c r="T728" s="20"/>
      <c r="U728" s="20"/>
      <c r="V728" s="20"/>
      <c r="W728" s="20"/>
      <c r="X728" s="20"/>
      <c r="Y728" s="20"/>
    </row>
    <row r="729">
      <c r="A729" s="19"/>
      <c r="B729" s="19"/>
      <c r="C729" s="19"/>
      <c r="D729" s="19"/>
      <c r="E729" s="19"/>
      <c r="F729" s="20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20"/>
      <c r="S729" s="20"/>
      <c r="T729" s="20"/>
      <c r="U729" s="20"/>
      <c r="V729" s="20"/>
      <c r="W729" s="20"/>
      <c r="X729" s="20"/>
      <c r="Y729" s="20"/>
    </row>
    <row r="730">
      <c r="A730" s="19"/>
      <c r="B730" s="19"/>
      <c r="C730" s="19"/>
      <c r="D730" s="19"/>
      <c r="E730" s="19"/>
      <c r="F730" s="20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20"/>
      <c r="S730" s="20"/>
      <c r="T730" s="20"/>
      <c r="U730" s="20"/>
      <c r="V730" s="20"/>
      <c r="W730" s="20"/>
      <c r="X730" s="20"/>
      <c r="Y730" s="20"/>
    </row>
    <row r="731">
      <c r="A731" s="19"/>
      <c r="B731" s="19"/>
      <c r="C731" s="19"/>
      <c r="D731" s="19"/>
      <c r="E731" s="19"/>
      <c r="F731" s="20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20"/>
      <c r="S731" s="20"/>
      <c r="T731" s="20"/>
      <c r="U731" s="20"/>
      <c r="V731" s="20"/>
      <c r="W731" s="20"/>
      <c r="X731" s="20"/>
      <c r="Y731" s="20"/>
    </row>
    <row r="732">
      <c r="A732" s="19"/>
      <c r="B732" s="19"/>
      <c r="C732" s="19"/>
      <c r="D732" s="19"/>
      <c r="E732" s="19"/>
      <c r="F732" s="20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20"/>
      <c r="S732" s="20"/>
      <c r="T732" s="20"/>
      <c r="U732" s="20"/>
      <c r="V732" s="20"/>
      <c r="W732" s="20"/>
      <c r="X732" s="20"/>
      <c r="Y732" s="20"/>
    </row>
    <row r="733">
      <c r="A733" s="19"/>
      <c r="B733" s="19"/>
      <c r="C733" s="19"/>
      <c r="D733" s="19"/>
      <c r="E733" s="19"/>
      <c r="F733" s="20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20"/>
      <c r="S733" s="20"/>
      <c r="T733" s="20"/>
      <c r="U733" s="20"/>
      <c r="V733" s="20"/>
      <c r="W733" s="20"/>
      <c r="X733" s="20"/>
      <c r="Y733" s="20"/>
    </row>
    <row r="734">
      <c r="A734" s="19"/>
      <c r="B734" s="19"/>
      <c r="C734" s="19"/>
      <c r="D734" s="19"/>
      <c r="E734" s="19"/>
      <c r="F734" s="20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20"/>
      <c r="S734" s="20"/>
      <c r="T734" s="20"/>
      <c r="U734" s="20"/>
      <c r="V734" s="20"/>
      <c r="W734" s="20"/>
      <c r="X734" s="20"/>
      <c r="Y734" s="20"/>
    </row>
    <row r="735">
      <c r="A735" s="19"/>
      <c r="B735" s="19"/>
      <c r="C735" s="19"/>
      <c r="D735" s="19"/>
      <c r="E735" s="19"/>
      <c r="F735" s="20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20"/>
      <c r="S735" s="20"/>
      <c r="T735" s="20"/>
      <c r="U735" s="20"/>
      <c r="V735" s="20"/>
      <c r="W735" s="20"/>
      <c r="X735" s="20"/>
      <c r="Y735" s="20"/>
    </row>
    <row r="736">
      <c r="A736" s="19"/>
      <c r="B736" s="19"/>
      <c r="C736" s="19"/>
      <c r="D736" s="19"/>
      <c r="E736" s="19"/>
      <c r="F736" s="20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20"/>
      <c r="S736" s="20"/>
      <c r="T736" s="20"/>
      <c r="U736" s="20"/>
      <c r="V736" s="20"/>
      <c r="W736" s="20"/>
      <c r="X736" s="20"/>
      <c r="Y736" s="20"/>
    </row>
    <row r="737">
      <c r="A737" s="19"/>
      <c r="B737" s="19"/>
      <c r="C737" s="19"/>
      <c r="D737" s="19"/>
      <c r="E737" s="19"/>
      <c r="F737" s="20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20"/>
      <c r="S737" s="20"/>
      <c r="T737" s="20"/>
      <c r="U737" s="20"/>
      <c r="V737" s="20"/>
      <c r="W737" s="20"/>
      <c r="X737" s="20"/>
      <c r="Y737" s="20"/>
    </row>
    <row r="738">
      <c r="A738" s="19"/>
      <c r="B738" s="19"/>
      <c r="C738" s="19"/>
      <c r="D738" s="19"/>
      <c r="E738" s="19"/>
      <c r="F738" s="20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20"/>
      <c r="S738" s="20"/>
      <c r="T738" s="20"/>
      <c r="U738" s="20"/>
      <c r="V738" s="20"/>
      <c r="W738" s="20"/>
      <c r="X738" s="20"/>
      <c r="Y738" s="20"/>
    </row>
    <row r="739">
      <c r="A739" s="19"/>
      <c r="B739" s="19"/>
      <c r="C739" s="19"/>
      <c r="D739" s="19"/>
      <c r="E739" s="19"/>
      <c r="F739" s="20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20"/>
      <c r="S739" s="20"/>
      <c r="T739" s="20"/>
      <c r="U739" s="20"/>
      <c r="V739" s="20"/>
      <c r="W739" s="20"/>
      <c r="X739" s="20"/>
      <c r="Y739" s="20"/>
    </row>
    <row r="740">
      <c r="A740" s="19"/>
      <c r="B740" s="19"/>
      <c r="C740" s="19"/>
      <c r="D740" s="19"/>
      <c r="E740" s="19"/>
      <c r="F740" s="20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20"/>
      <c r="S740" s="20"/>
      <c r="T740" s="20"/>
      <c r="U740" s="20"/>
      <c r="V740" s="20"/>
      <c r="W740" s="20"/>
      <c r="X740" s="20"/>
      <c r="Y740" s="20"/>
    </row>
    <row r="741">
      <c r="A741" s="19"/>
      <c r="B741" s="19"/>
      <c r="C741" s="19"/>
      <c r="D741" s="19"/>
      <c r="E741" s="19"/>
      <c r="F741" s="20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20"/>
      <c r="S741" s="20"/>
      <c r="T741" s="20"/>
      <c r="U741" s="20"/>
      <c r="V741" s="20"/>
      <c r="W741" s="20"/>
      <c r="X741" s="20"/>
      <c r="Y741" s="20"/>
    </row>
    <row r="742">
      <c r="A742" s="19"/>
      <c r="B742" s="19"/>
      <c r="C742" s="19"/>
      <c r="D742" s="19"/>
      <c r="E742" s="19"/>
      <c r="F742" s="20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20"/>
      <c r="S742" s="20"/>
      <c r="T742" s="20"/>
      <c r="U742" s="20"/>
      <c r="V742" s="20"/>
      <c r="W742" s="20"/>
      <c r="X742" s="20"/>
      <c r="Y742" s="20"/>
    </row>
    <row r="743">
      <c r="A743" s="19"/>
      <c r="B743" s="19"/>
      <c r="C743" s="19"/>
      <c r="D743" s="19"/>
      <c r="E743" s="19"/>
      <c r="F743" s="20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20"/>
      <c r="S743" s="20"/>
      <c r="T743" s="20"/>
      <c r="U743" s="20"/>
      <c r="V743" s="20"/>
      <c r="W743" s="20"/>
      <c r="X743" s="20"/>
      <c r="Y743" s="20"/>
    </row>
    <row r="744">
      <c r="A744" s="19"/>
      <c r="B744" s="19"/>
      <c r="C744" s="19"/>
      <c r="D744" s="19"/>
      <c r="E744" s="19"/>
      <c r="F744" s="20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20"/>
      <c r="S744" s="20"/>
      <c r="T744" s="20"/>
      <c r="U744" s="20"/>
      <c r="V744" s="20"/>
      <c r="W744" s="20"/>
      <c r="X744" s="20"/>
      <c r="Y744" s="20"/>
    </row>
    <row r="745">
      <c r="A745" s="19"/>
      <c r="B745" s="19"/>
      <c r="C745" s="19"/>
      <c r="D745" s="19"/>
      <c r="E745" s="19"/>
      <c r="F745" s="20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20"/>
      <c r="S745" s="20"/>
      <c r="T745" s="20"/>
      <c r="U745" s="20"/>
      <c r="V745" s="20"/>
      <c r="W745" s="20"/>
      <c r="X745" s="20"/>
      <c r="Y745" s="20"/>
    </row>
    <row r="746">
      <c r="A746" s="19"/>
      <c r="B746" s="19"/>
      <c r="C746" s="19"/>
      <c r="D746" s="19"/>
      <c r="E746" s="19"/>
      <c r="F746" s="20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20"/>
      <c r="S746" s="20"/>
      <c r="T746" s="20"/>
      <c r="U746" s="20"/>
      <c r="V746" s="20"/>
      <c r="W746" s="20"/>
      <c r="X746" s="20"/>
      <c r="Y746" s="20"/>
    </row>
    <row r="747">
      <c r="A747" s="19"/>
      <c r="B747" s="19"/>
      <c r="C747" s="19"/>
      <c r="D747" s="19"/>
      <c r="E747" s="19"/>
      <c r="F747" s="20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20"/>
      <c r="S747" s="20"/>
      <c r="T747" s="20"/>
      <c r="U747" s="20"/>
      <c r="V747" s="20"/>
      <c r="W747" s="20"/>
      <c r="X747" s="20"/>
      <c r="Y747" s="20"/>
    </row>
    <row r="748">
      <c r="A748" s="19"/>
      <c r="B748" s="19"/>
      <c r="C748" s="19"/>
      <c r="D748" s="19"/>
      <c r="E748" s="19"/>
      <c r="F748" s="20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20"/>
      <c r="S748" s="20"/>
      <c r="T748" s="20"/>
      <c r="U748" s="20"/>
      <c r="V748" s="20"/>
      <c r="W748" s="20"/>
      <c r="X748" s="20"/>
      <c r="Y748" s="20"/>
    </row>
    <row r="749">
      <c r="A749" s="19"/>
      <c r="B749" s="19"/>
      <c r="C749" s="19"/>
      <c r="D749" s="19"/>
      <c r="E749" s="19"/>
      <c r="F749" s="20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20"/>
      <c r="S749" s="20"/>
      <c r="T749" s="20"/>
      <c r="U749" s="20"/>
      <c r="V749" s="20"/>
      <c r="W749" s="20"/>
      <c r="X749" s="20"/>
      <c r="Y749" s="20"/>
    </row>
    <row r="750">
      <c r="A750" s="19"/>
      <c r="B750" s="19"/>
      <c r="C750" s="19"/>
      <c r="D750" s="19"/>
      <c r="E750" s="19"/>
      <c r="F750" s="20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20"/>
      <c r="S750" s="20"/>
      <c r="T750" s="20"/>
      <c r="U750" s="20"/>
      <c r="V750" s="20"/>
      <c r="W750" s="20"/>
      <c r="X750" s="20"/>
      <c r="Y750" s="20"/>
    </row>
    <row r="751">
      <c r="A751" s="19"/>
      <c r="B751" s="19"/>
      <c r="C751" s="19"/>
      <c r="D751" s="19"/>
      <c r="E751" s="19"/>
      <c r="F751" s="20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20"/>
      <c r="S751" s="20"/>
      <c r="T751" s="20"/>
      <c r="U751" s="20"/>
      <c r="V751" s="20"/>
      <c r="W751" s="20"/>
      <c r="X751" s="20"/>
      <c r="Y751" s="20"/>
    </row>
    <row r="752">
      <c r="A752" s="19"/>
      <c r="B752" s="19"/>
      <c r="C752" s="19"/>
      <c r="D752" s="19"/>
      <c r="E752" s="19"/>
      <c r="F752" s="20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20"/>
      <c r="S752" s="20"/>
      <c r="T752" s="20"/>
      <c r="U752" s="20"/>
      <c r="V752" s="20"/>
      <c r="W752" s="20"/>
      <c r="X752" s="20"/>
      <c r="Y752" s="20"/>
    </row>
    <row r="753">
      <c r="A753" s="19"/>
      <c r="B753" s="19"/>
      <c r="C753" s="19"/>
      <c r="D753" s="19"/>
      <c r="E753" s="19"/>
      <c r="F753" s="20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20"/>
      <c r="S753" s="20"/>
      <c r="T753" s="20"/>
      <c r="U753" s="20"/>
      <c r="V753" s="20"/>
      <c r="W753" s="20"/>
      <c r="X753" s="20"/>
      <c r="Y753" s="20"/>
    </row>
    <row r="754">
      <c r="A754" s="19"/>
      <c r="B754" s="19"/>
      <c r="C754" s="19"/>
      <c r="D754" s="19"/>
      <c r="E754" s="19"/>
      <c r="F754" s="20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20"/>
      <c r="S754" s="20"/>
      <c r="T754" s="20"/>
      <c r="U754" s="20"/>
      <c r="V754" s="20"/>
      <c r="W754" s="20"/>
      <c r="X754" s="20"/>
      <c r="Y754" s="20"/>
    </row>
    <row r="755">
      <c r="A755" s="19"/>
      <c r="B755" s="19"/>
      <c r="C755" s="19"/>
      <c r="D755" s="19"/>
      <c r="E755" s="19"/>
      <c r="F755" s="20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20"/>
      <c r="S755" s="20"/>
      <c r="T755" s="20"/>
      <c r="U755" s="20"/>
      <c r="V755" s="20"/>
      <c r="W755" s="20"/>
      <c r="X755" s="20"/>
      <c r="Y755" s="20"/>
    </row>
    <row r="756">
      <c r="A756" s="19"/>
      <c r="B756" s="19"/>
      <c r="C756" s="19"/>
      <c r="D756" s="19"/>
      <c r="E756" s="19"/>
      <c r="F756" s="20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20"/>
      <c r="S756" s="20"/>
      <c r="T756" s="20"/>
      <c r="U756" s="20"/>
      <c r="V756" s="20"/>
      <c r="W756" s="20"/>
      <c r="X756" s="20"/>
      <c r="Y756" s="20"/>
    </row>
    <row r="757">
      <c r="A757" s="19"/>
      <c r="B757" s="19"/>
      <c r="C757" s="19"/>
      <c r="D757" s="19"/>
      <c r="E757" s="19"/>
      <c r="F757" s="20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20"/>
      <c r="S757" s="20"/>
      <c r="T757" s="20"/>
      <c r="U757" s="20"/>
      <c r="V757" s="20"/>
      <c r="W757" s="20"/>
      <c r="X757" s="20"/>
      <c r="Y757" s="20"/>
    </row>
    <row r="758">
      <c r="A758" s="19"/>
      <c r="B758" s="19"/>
      <c r="C758" s="19"/>
      <c r="D758" s="19"/>
      <c r="E758" s="19"/>
      <c r="F758" s="20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20"/>
      <c r="S758" s="20"/>
      <c r="T758" s="20"/>
      <c r="U758" s="20"/>
      <c r="V758" s="20"/>
      <c r="W758" s="20"/>
      <c r="X758" s="20"/>
      <c r="Y758" s="20"/>
    </row>
    <row r="759">
      <c r="A759" s="19"/>
      <c r="B759" s="19"/>
      <c r="C759" s="19"/>
      <c r="D759" s="19"/>
      <c r="E759" s="19"/>
      <c r="F759" s="20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20"/>
      <c r="S759" s="20"/>
      <c r="T759" s="20"/>
      <c r="U759" s="20"/>
      <c r="V759" s="20"/>
      <c r="W759" s="20"/>
      <c r="X759" s="20"/>
      <c r="Y759" s="20"/>
    </row>
    <row r="760">
      <c r="A760" s="19"/>
      <c r="B760" s="19"/>
      <c r="C760" s="19"/>
      <c r="D760" s="19"/>
      <c r="E760" s="19"/>
      <c r="F760" s="20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20"/>
      <c r="S760" s="20"/>
      <c r="T760" s="20"/>
      <c r="U760" s="20"/>
      <c r="V760" s="20"/>
      <c r="W760" s="20"/>
      <c r="X760" s="20"/>
      <c r="Y760" s="20"/>
    </row>
    <row r="761">
      <c r="A761" s="19"/>
      <c r="B761" s="19"/>
      <c r="C761" s="19"/>
      <c r="D761" s="19"/>
      <c r="E761" s="19"/>
      <c r="F761" s="20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20"/>
      <c r="S761" s="20"/>
      <c r="T761" s="20"/>
      <c r="U761" s="20"/>
      <c r="V761" s="20"/>
      <c r="W761" s="20"/>
      <c r="X761" s="20"/>
      <c r="Y761" s="20"/>
    </row>
    <row r="762">
      <c r="A762" s="19"/>
      <c r="B762" s="19"/>
      <c r="C762" s="19"/>
      <c r="D762" s="19"/>
      <c r="E762" s="19"/>
      <c r="F762" s="20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20"/>
      <c r="S762" s="20"/>
      <c r="T762" s="20"/>
      <c r="U762" s="20"/>
      <c r="V762" s="20"/>
      <c r="W762" s="20"/>
      <c r="X762" s="20"/>
      <c r="Y762" s="20"/>
    </row>
    <row r="763">
      <c r="A763" s="19"/>
      <c r="B763" s="19"/>
      <c r="C763" s="19"/>
      <c r="D763" s="19"/>
      <c r="E763" s="19"/>
      <c r="F763" s="20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20"/>
      <c r="S763" s="20"/>
      <c r="T763" s="20"/>
      <c r="U763" s="20"/>
      <c r="V763" s="20"/>
      <c r="W763" s="20"/>
      <c r="X763" s="20"/>
      <c r="Y763" s="20"/>
    </row>
    <row r="764">
      <c r="A764" s="19"/>
      <c r="B764" s="19"/>
      <c r="C764" s="19"/>
      <c r="D764" s="19"/>
      <c r="E764" s="19"/>
      <c r="F764" s="20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20"/>
      <c r="S764" s="20"/>
      <c r="T764" s="20"/>
      <c r="U764" s="20"/>
      <c r="V764" s="20"/>
      <c r="W764" s="20"/>
      <c r="X764" s="20"/>
      <c r="Y764" s="20"/>
    </row>
    <row r="765">
      <c r="A765" s="19"/>
      <c r="B765" s="19"/>
      <c r="C765" s="19"/>
      <c r="D765" s="19"/>
      <c r="E765" s="19"/>
      <c r="F765" s="20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20"/>
      <c r="S765" s="20"/>
      <c r="T765" s="20"/>
      <c r="U765" s="20"/>
      <c r="V765" s="20"/>
      <c r="W765" s="20"/>
      <c r="X765" s="20"/>
      <c r="Y765" s="20"/>
    </row>
    <row r="766">
      <c r="A766" s="19"/>
      <c r="B766" s="19"/>
      <c r="C766" s="19"/>
      <c r="D766" s="19"/>
      <c r="E766" s="19"/>
      <c r="F766" s="20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20"/>
      <c r="S766" s="20"/>
      <c r="T766" s="20"/>
      <c r="U766" s="20"/>
      <c r="V766" s="20"/>
      <c r="W766" s="20"/>
      <c r="X766" s="20"/>
      <c r="Y766" s="20"/>
    </row>
    <row r="767">
      <c r="A767" s="19"/>
      <c r="B767" s="19"/>
      <c r="C767" s="19"/>
      <c r="D767" s="19"/>
      <c r="E767" s="19"/>
      <c r="F767" s="20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20"/>
      <c r="S767" s="20"/>
      <c r="T767" s="20"/>
      <c r="U767" s="20"/>
      <c r="V767" s="20"/>
      <c r="W767" s="20"/>
      <c r="X767" s="20"/>
      <c r="Y767" s="20"/>
    </row>
    <row r="768">
      <c r="A768" s="19"/>
      <c r="B768" s="19"/>
      <c r="C768" s="19"/>
      <c r="D768" s="19"/>
      <c r="E768" s="19"/>
      <c r="F768" s="20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20"/>
      <c r="S768" s="20"/>
      <c r="T768" s="20"/>
      <c r="U768" s="20"/>
      <c r="V768" s="20"/>
      <c r="W768" s="20"/>
      <c r="X768" s="20"/>
      <c r="Y768" s="20"/>
    </row>
    <row r="769">
      <c r="A769" s="19"/>
      <c r="B769" s="19"/>
      <c r="C769" s="19"/>
      <c r="D769" s="19"/>
      <c r="E769" s="19"/>
      <c r="F769" s="20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20"/>
      <c r="S769" s="20"/>
      <c r="T769" s="20"/>
      <c r="U769" s="20"/>
      <c r="V769" s="20"/>
      <c r="W769" s="20"/>
      <c r="X769" s="20"/>
      <c r="Y769" s="20"/>
    </row>
    <row r="770">
      <c r="A770" s="19"/>
      <c r="B770" s="19"/>
      <c r="C770" s="19"/>
      <c r="D770" s="19"/>
      <c r="E770" s="19"/>
      <c r="F770" s="20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20"/>
      <c r="S770" s="20"/>
      <c r="T770" s="20"/>
      <c r="U770" s="20"/>
      <c r="V770" s="20"/>
      <c r="W770" s="20"/>
      <c r="X770" s="20"/>
      <c r="Y770" s="20"/>
    </row>
    <row r="771">
      <c r="A771" s="19"/>
      <c r="B771" s="19"/>
      <c r="C771" s="19"/>
      <c r="D771" s="19"/>
      <c r="E771" s="19"/>
      <c r="F771" s="20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20"/>
      <c r="S771" s="20"/>
      <c r="T771" s="20"/>
      <c r="U771" s="20"/>
      <c r="V771" s="20"/>
      <c r="W771" s="20"/>
      <c r="X771" s="20"/>
      <c r="Y771" s="20"/>
    </row>
    <row r="772">
      <c r="A772" s="19"/>
      <c r="B772" s="19"/>
      <c r="C772" s="19"/>
      <c r="D772" s="19"/>
      <c r="E772" s="19"/>
      <c r="F772" s="20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20"/>
      <c r="S772" s="20"/>
      <c r="T772" s="20"/>
      <c r="U772" s="20"/>
      <c r="V772" s="20"/>
      <c r="W772" s="20"/>
      <c r="X772" s="20"/>
      <c r="Y772" s="20"/>
    </row>
    <row r="773">
      <c r="A773" s="19"/>
      <c r="B773" s="19"/>
      <c r="C773" s="19"/>
      <c r="D773" s="19"/>
      <c r="E773" s="19"/>
      <c r="F773" s="20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20"/>
      <c r="S773" s="20"/>
      <c r="T773" s="20"/>
      <c r="U773" s="20"/>
      <c r="V773" s="20"/>
      <c r="W773" s="20"/>
      <c r="X773" s="20"/>
      <c r="Y773" s="20"/>
    </row>
    <row r="774">
      <c r="A774" s="19"/>
      <c r="B774" s="19"/>
      <c r="C774" s="19"/>
      <c r="D774" s="19"/>
      <c r="E774" s="19"/>
      <c r="F774" s="20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20"/>
      <c r="S774" s="20"/>
      <c r="T774" s="20"/>
      <c r="U774" s="20"/>
      <c r="V774" s="20"/>
      <c r="W774" s="20"/>
      <c r="X774" s="20"/>
      <c r="Y774" s="20"/>
    </row>
    <row r="775">
      <c r="A775" s="19"/>
      <c r="B775" s="19"/>
      <c r="C775" s="19"/>
      <c r="D775" s="19"/>
      <c r="E775" s="19"/>
      <c r="F775" s="20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20"/>
      <c r="S775" s="20"/>
      <c r="T775" s="20"/>
      <c r="U775" s="20"/>
      <c r="V775" s="20"/>
      <c r="W775" s="20"/>
      <c r="X775" s="20"/>
      <c r="Y775" s="20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20"/>
      <c r="S776" s="20"/>
      <c r="T776" s="20"/>
      <c r="U776" s="20"/>
      <c r="V776" s="20"/>
      <c r="W776" s="20"/>
      <c r="X776" s="20"/>
      <c r="Y776" s="20"/>
    </row>
    <row r="777">
      <c r="A777" s="19"/>
      <c r="B777" s="19"/>
      <c r="C777" s="19"/>
      <c r="D777" s="19"/>
      <c r="E777" s="19"/>
      <c r="F777" s="20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20"/>
      <c r="S777" s="20"/>
      <c r="T777" s="20"/>
      <c r="U777" s="20"/>
      <c r="V777" s="20"/>
      <c r="W777" s="20"/>
      <c r="X777" s="20"/>
      <c r="Y777" s="20"/>
    </row>
    <row r="778">
      <c r="A778" s="19"/>
      <c r="B778" s="19"/>
      <c r="C778" s="19"/>
      <c r="D778" s="19"/>
      <c r="E778" s="19"/>
      <c r="F778" s="20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20"/>
      <c r="S778" s="20"/>
      <c r="T778" s="20"/>
      <c r="U778" s="20"/>
      <c r="V778" s="20"/>
      <c r="W778" s="20"/>
      <c r="X778" s="20"/>
      <c r="Y778" s="20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20"/>
      <c r="S779" s="20"/>
      <c r="T779" s="20"/>
      <c r="U779" s="20"/>
      <c r="V779" s="20"/>
      <c r="W779" s="20"/>
      <c r="X779" s="20"/>
      <c r="Y779" s="20"/>
    </row>
    <row r="780">
      <c r="A780" s="19"/>
      <c r="B780" s="19"/>
      <c r="C780" s="19"/>
      <c r="D780" s="19"/>
      <c r="E780" s="19"/>
      <c r="F780" s="20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20"/>
      <c r="S780" s="20"/>
      <c r="T780" s="20"/>
      <c r="U780" s="20"/>
      <c r="V780" s="20"/>
      <c r="W780" s="20"/>
      <c r="X780" s="20"/>
      <c r="Y780" s="20"/>
    </row>
    <row r="781">
      <c r="A781" s="19"/>
      <c r="B781" s="19"/>
      <c r="C781" s="19"/>
      <c r="D781" s="19"/>
      <c r="E781" s="19"/>
      <c r="F781" s="20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20"/>
      <c r="S781" s="20"/>
      <c r="T781" s="20"/>
      <c r="U781" s="20"/>
      <c r="V781" s="20"/>
      <c r="W781" s="20"/>
      <c r="X781" s="20"/>
      <c r="Y781" s="20"/>
    </row>
    <row r="782">
      <c r="A782" s="19"/>
      <c r="B782" s="19"/>
      <c r="C782" s="19"/>
      <c r="D782" s="19"/>
      <c r="E782" s="19"/>
      <c r="F782" s="20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20"/>
      <c r="S782" s="20"/>
      <c r="T782" s="20"/>
      <c r="U782" s="20"/>
      <c r="V782" s="20"/>
      <c r="W782" s="20"/>
      <c r="X782" s="20"/>
      <c r="Y782" s="20"/>
    </row>
    <row r="783">
      <c r="A783" s="19"/>
      <c r="B783" s="19"/>
      <c r="C783" s="19"/>
      <c r="D783" s="19"/>
      <c r="E783" s="19"/>
      <c r="F783" s="20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20"/>
      <c r="S783" s="20"/>
      <c r="T783" s="20"/>
      <c r="U783" s="20"/>
      <c r="V783" s="20"/>
      <c r="W783" s="20"/>
      <c r="X783" s="20"/>
      <c r="Y783" s="20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20"/>
      <c r="S784" s="20"/>
      <c r="T784" s="20"/>
      <c r="U784" s="20"/>
      <c r="V784" s="20"/>
      <c r="W784" s="20"/>
      <c r="X784" s="20"/>
      <c r="Y784" s="20"/>
    </row>
    <row r="785">
      <c r="A785" s="19"/>
      <c r="B785" s="19"/>
      <c r="C785" s="19"/>
      <c r="D785" s="19"/>
      <c r="E785" s="19"/>
      <c r="F785" s="20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20"/>
      <c r="S785" s="20"/>
      <c r="T785" s="20"/>
      <c r="U785" s="20"/>
      <c r="V785" s="20"/>
      <c r="W785" s="20"/>
      <c r="X785" s="20"/>
      <c r="Y785" s="20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20"/>
      <c r="S786" s="20"/>
      <c r="T786" s="20"/>
      <c r="U786" s="20"/>
      <c r="V786" s="20"/>
      <c r="W786" s="20"/>
      <c r="X786" s="20"/>
      <c r="Y786" s="20"/>
    </row>
    <row r="787">
      <c r="A787" s="19"/>
      <c r="B787" s="19"/>
      <c r="C787" s="19"/>
      <c r="D787" s="19"/>
      <c r="E787" s="19"/>
      <c r="F787" s="20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20"/>
      <c r="S787" s="20"/>
      <c r="T787" s="20"/>
      <c r="U787" s="20"/>
      <c r="V787" s="20"/>
      <c r="W787" s="20"/>
      <c r="X787" s="20"/>
      <c r="Y787" s="20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20"/>
      <c r="S788" s="20"/>
      <c r="T788" s="20"/>
      <c r="U788" s="20"/>
      <c r="V788" s="20"/>
      <c r="W788" s="20"/>
      <c r="X788" s="20"/>
      <c r="Y788" s="20"/>
    </row>
    <row r="789">
      <c r="A789" s="19"/>
      <c r="B789" s="19"/>
      <c r="C789" s="19"/>
      <c r="D789" s="19"/>
      <c r="E789" s="19"/>
      <c r="F789" s="20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20"/>
      <c r="S789" s="20"/>
      <c r="T789" s="20"/>
      <c r="U789" s="20"/>
      <c r="V789" s="20"/>
      <c r="W789" s="20"/>
      <c r="X789" s="20"/>
      <c r="Y789" s="20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20"/>
      <c r="S790" s="20"/>
      <c r="T790" s="20"/>
      <c r="U790" s="20"/>
      <c r="V790" s="20"/>
      <c r="W790" s="20"/>
      <c r="X790" s="20"/>
      <c r="Y790" s="20"/>
    </row>
    <row r="791">
      <c r="A791" s="19"/>
      <c r="B791" s="19"/>
      <c r="C791" s="19"/>
      <c r="D791" s="19"/>
      <c r="E791" s="19"/>
      <c r="F791" s="20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20"/>
      <c r="S791" s="20"/>
      <c r="T791" s="20"/>
      <c r="U791" s="20"/>
      <c r="V791" s="20"/>
      <c r="W791" s="20"/>
      <c r="X791" s="20"/>
      <c r="Y791" s="20"/>
    </row>
    <row r="792">
      <c r="A792" s="19"/>
      <c r="B792" s="19"/>
      <c r="C792" s="19"/>
      <c r="D792" s="19"/>
      <c r="E792" s="19"/>
      <c r="F792" s="20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20"/>
      <c r="S792" s="20"/>
      <c r="T792" s="20"/>
      <c r="U792" s="20"/>
      <c r="V792" s="20"/>
      <c r="W792" s="20"/>
      <c r="X792" s="20"/>
      <c r="Y792" s="20"/>
    </row>
    <row r="793">
      <c r="A793" s="19"/>
      <c r="B793" s="19"/>
      <c r="C793" s="19"/>
      <c r="D793" s="19"/>
      <c r="E793" s="19"/>
      <c r="F793" s="20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20"/>
      <c r="S793" s="20"/>
      <c r="T793" s="20"/>
      <c r="U793" s="20"/>
      <c r="V793" s="20"/>
      <c r="W793" s="20"/>
      <c r="X793" s="20"/>
      <c r="Y793" s="20"/>
    </row>
    <row r="794">
      <c r="A794" s="19"/>
      <c r="B794" s="19"/>
      <c r="C794" s="19"/>
      <c r="D794" s="19"/>
      <c r="E794" s="19"/>
      <c r="F794" s="20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20"/>
      <c r="S794" s="20"/>
      <c r="T794" s="20"/>
      <c r="U794" s="20"/>
      <c r="V794" s="20"/>
      <c r="W794" s="20"/>
      <c r="X794" s="20"/>
      <c r="Y794" s="20"/>
    </row>
    <row r="795">
      <c r="A795" s="19"/>
      <c r="B795" s="19"/>
      <c r="C795" s="19"/>
      <c r="D795" s="19"/>
      <c r="E795" s="19"/>
      <c r="F795" s="20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20"/>
      <c r="S795" s="20"/>
      <c r="T795" s="20"/>
      <c r="U795" s="20"/>
      <c r="V795" s="20"/>
      <c r="W795" s="20"/>
      <c r="X795" s="20"/>
      <c r="Y795" s="20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20"/>
      <c r="S796" s="20"/>
      <c r="T796" s="20"/>
      <c r="U796" s="20"/>
      <c r="V796" s="20"/>
      <c r="W796" s="20"/>
      <c r="X796" s="20"/>
      <c r="Y796" s="20"/>
    </row>
    <row r="797">
      <c r="A797" s="19"/>
      <c r="B797" s="19"/>
      <c r="C797" s="19"/>
      <c r="D797" s="19"/>
      <c r="E797" s="19"/>
      <c r="F797" s="20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20"/>
      <c r="S797" s="20"/>
      <c r="T797" s="20"/>
      <c r="U797" s="20"/>
      <c r="V797" s="20"/>
      <c r="W797" s="20"/>
      <c r="X797" s="20"/>
      <c r="Y797" s="20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20"/>
      <c r="S798" s="20"/>
      <c r="T798" s="20"/>
      <c r="U798" s="20"/>
      <c r="V798" s="20"/>
      <c r="W798" s="20"/>
      <c r="X798" s="20"/>
      <c r="Y798" s="20"/>
    </row>
    <row r="799">
      <c r="A799" s="19"/>
      <c r="B799" s="19"/>
      <c r="C799" s="19"/>
      <c r="D799" s="19"/>
      <c r="E799" s="19"/>
      <c r="F799" s="20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20"/>
      <c r="S799" s="20"/>
      <c r="T799" s="20"/>
      <c r="U799" s="20"/>
      <c r="V799" s="20"/>
      <c r="W799" s="20"/>
      <c r="X799" s="20"/>
      <c r="Y799" s="20"/>
    </row>
    <row r="800">
      <c r="A800" s="19"/>
      <c r="B800" s="19"/>
      <c r="C800" s="19"/>
      <c r="D800" s="19"/>
      <c r="E800" s="19"/>
      <c r="F800" s="20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20"/>
      <c r="S800" s="20"/>
      <c r="T800" s="20"/>
      <c r="U800" s="20"/>
      <c r="V800" s="20"/>
      <c r="W800" s="20"/>
      <c r="X800" s="20"/>
      <c r="Y800" s="20"/>
    </row>
    <row r="801">
      <c r="A801" s="19"/>
      <c r="B801" s="19"/>
      <c r="C801" s="19"/>
      <c r="D801" s="19"/>
      <c r="E801" s="19"/>
      <c r="F801" s="20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20"/>
      <c r="S801" s="20"/>
      <c r="T801" s="20"/>
      <c r="U801" s="20"/>
      <c r="V801" s="20"/>
      <c r="W801" s="20"/>
      <c r="X801" s="20"/>
      <c r="Y801" s="20"/>
    </row>
    <row r="802">
      <c r="A802" s="19"/>
      <c r="B802" s="19"/>
      <c r="C802" s="19"/>
      <c r="D802" s="19"/>
      <c r="E802" s="19"/>
      <c r="F802" s="20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20"/>
      <c r="S802" s="20"/>
      <c r="T802" s="20"/>
      <c r="U802" s="20"/>
      <c r="V802" s="20"/>
      <c r="W802" s="20"/>
      <c r="X802" s="20"/>
      <c r="Y802" s="20"/>
    </row>
    <row r="803">
      <c r="A803" s="19"/>
      <c r="B803" s="19"/>
      <c r="C803" s="19"/>
      <c r="D803" s="19"/>
      <c r="E803" s="19"/>
      <c r="F803" s="20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20"/>
      <c r="S803" s="20"/>
      <c r="T803" s="20"/>
      <c r="U803" s="20"/>
      <c r="V803" s="20"/>
      <c r="W803" s="20"/>
      <c r="X803" s="20"/>
      <c r="Y803" s="20"/>
    </row>
    <row r="804">
      <c r="A804" s="19"/>
      <c r="B804" s="19"/>
      <c r="C804" s="19"/>
      <c r="D804" s="19"/>
      <c r="E804" s="19"/>
      <c r="F804" s="20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20"/>
      <c r="S804" s="20"/>
      <c r="T804" s="20"/>
      <c r="U804" s="20"/>
      <c r="V804" s="20"/>
      <c r="W804" s="20"/>
      <c r="X804" s="20"/>
      <c r="Y804" s="20"/>
    </row>
    <row r="805">
      <c r="A805" s="19"/>
      <c r="B805" s="19"/>
      <c r="C805" s="19"/>
      <c r="D805" s="19"/>
      <c r="E805" s="19"/>
      <c r="F805" s="20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20"/>
      <c r="S805" s="20"/>
      <c r="T805" s="20"/>
      <c r="U805" s="20"/>
      <c r="V805" s="20"/>
      <c r="W805" s="20"/>
      <c r="X805" s="20"/>
      <c r="Y805" s="20"/>
    </row>
    <row r="806">
      <c r="A806" s="19"/>
      <c r="B806" s="19"/>
      <c r="C806" s="19"/>
      <c r="D806" s="19"/>
      <c r="E806" s="19"/>
      <c r="F806" s="20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20"/>
      <c r="S806" s="20"/>
      <c r="T806" s="20"/>
      <c r="U806" s="20"/>
      <c r="V806" s="20"/>
      <c r="W806" s="20"/>
      <c r="X806" s="20"/>
      <c r="Y806" s="20"/>
    </row>
    <row r="807">
      <c r="A807" s="19"/>
      <c r="B807" s="19"/>
      <c r="C807" s="19"/>
      <c r="D807" s="19"/>
      <c r="E807" s="19"/>
      <c r="F807" s="20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20"/>
      <c r="S807" s="20"/>
      <c r="T807" s="20"/>
      <c r="U807" s="20"/>
      <c r="V807" s="20"/>
      <c r="W807" s="20"/>
      <c r="X807" s="20"/>
      <c r="Y807" s="20"/>
    </row>
    <row r="808">
      <c r="A808" s="19"/>
      <c r="B808" s="19"/>
      <c r="C808" s="19"/>
      <c r="D808" s="19"/>
      <c r="E808" s="19"/>
      <c r="F808" s="20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20"/>
      <c r="S808" s="20"/>
      <c r="T808" s="20"/>
      <c r="U808" s="20"/>
      <c r="V808" s="20"/>
      <c r="W808" s="20"/>
      <c r="X808" s="20"/>
      <c r="Y808" s="20"/>
    </row>
    <row r="809">
      <c r="A809" s="19"/>
      <c r="B809" s="19"/>
      <c r="C809" s="19"/>
      <c r="D809" s="19"/>
      <c r="E809" s="19"/>
      <c r="F809" s="20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20"/>
      <c r="S809" s="20"/>
      <c r="T809" s="20"/>
      <c r="U809" s="20"/>
      <c r="V809" s="20"/>
      <c r="W809" s="20"/>
      <c r="X809" s="20"/>
      <c r="Y809" s="20"/>
    </row>
    <row r="810">
      <c r="A810" s="19"/>
      <c r="B810" s="19"/>
      <c r="C810" s="19"/>
      <c r="D810" s="19"/>
      <c r="E810" s="19"/>
      <c r="F810" s="20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20"/>
      <c r="S810" s="20"/>
      <c r="T810" s="20"/>
      <c r="U810" s="20"/>
      <c r="V810" s="20"/>
      <c r="W810" s="20"/>
      <c r="X810" s="20"/>
      <c r="Y810" s="20"/>
    </row>
    <row r="811">
      <c r="A811" s="19"/>
      <c r="B811" s="19"/>
      <c r="C811" s="19"/>
      <c r="D811" s="19"/>
      <c r="E811" s="19"/>
      <c r="F811" s="20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20"/>
      <c r="S811" s="20"/>
      <c r="T811" s="20"/>
      <c r="U811" s="20"/>
      <c r="V811" s="20"/>
      <c r="W811" s="20"/>
      <c r="X811" s="20"/>
      <c r="Y811" s="20"/>
    </row>
    <row r="812">
      <c r="A812" s="19"/>
      <c r="B812" s="19"/>
      <c r="C812" s="19"/>
      <c r="D812" s="19"/>
      <c r="E812" s="19"/>
      <c r="F812" s="20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20"/>
      <c r="S812" s="20"/>
      <c r="T812" s="20"/>
      <c r="U812" s="20"/>
      <c r="V812" s="20"/>
      <c r="W812" s="20"/>
      <c r="X812" s="20"/>
      <c r="Y812" s="20"/>
    </row>
    <row r="813">
      <c r="A813" s="19"/>
      <c r="B813" s="19"/>
      <c r="C813" s="19"/>
      <c r="D813" s="19"/>
      <c r="E813" s="19"/>
      <c r="F813" s="20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20"/>
      <c r="S813" s="20"/>
      <c r="T813" s="20"/>
      <c r="U813" s="20"/>
      <c r="V813" s="20"/>
      <c r="W813" s="20"/>
      <c r="X813" s="20"/>
      <c r="Y813" s="20"/>
    </row>
    <row r="814">
      <c r="A814" s="19"/>
      <c r="B814" s="19"/>
      <c r="C814" s="19"/>
      <c r="D814" s="19"/>
      <c r="E814" s="19"/>
      <c r="F814" s="20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20"/>
      <c r="S814" s="20"/>
      <c r="T814" s="20"/>
      <c r="U814" s="20"/>
      <c r="V814" s="20"/>
      <c r="W814" s="20"/>
      <c r="X814" s="20"/>
      <c r="Y814" s="20"/>
    </row>
    <row r="815">
      <c r="A815" s="19"/>
      <c r="B815" s="19"/>
      <c r="C815" s="19"/>
      <c r="D815" s="19"/>
      <c r="E815" s="19"/>
      <c r="F815" s="20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20"/>
      <c r="S815" s="20"/>
      <c r="T815" s="20"/>
      <c r="U815" s="20"/>
      <c r="V815" s="20"/>
      <c r="W815" s="20"/>
      <c r="X815" s="20"/>
      <c r="Y815" s="20"/>
    </row>
    <row r="816">
      <c r="A816" s="19"/>
      <c r="B816" s="19"/>
      <c r="C816" s="19"/>
      <c r="D816" s="19"/>
      <c r="E816" s="19"/>
      <c r="F816" s="20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20"/>
      <c r="S816" s="20"/>
      <c r="T816" s="20"/>
      <c r="U816" s="20"/>
      <c r="V816" s="20"/>
      <c r="W816" s="20"/>
      <c r="X816" s="20"/>
      <c r="Y816" s="20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20"/>
      <c r="S817" s="20"/>
      <c r="T817" s="20"/>
      <c r="U817" s="20"/>
      <c r="V817" s="20"/>
      <c r="W817" s="20"/>
      <c r="X817" s="20"/>
      <c r="Y817" s="20"/>
    </row>
    <row r="818">
      <c r="A818" s="19"/>
      <c r="B818" s="19"/>
      <c r="C818" s="19"/>
      <c r="D818" s="19"/>
      <c r="E818" s="19"/>
      <c r="F818" s="20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20"/>
      <c r="S818" s="20"/>
      <c r="T818" s="20"/>
      <c r="U818" s="20"/>
      <c r="V818" s="20"/>
      <c r="W818" s="20"/>
      <c r="X818" s="20"/>
      <c r="Y818" s="20"/>
    </row>
    <row r="819">
      <c r="A819" s="19"/>
      <c r="B819" s="19"/>
      <c r="C819" s="19"/>
      <c r="D819" s="19"/>
      <c r="E819" s="19"/>
      <c r="F819" s="20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20"/>
      <c r="S819" s="20"/>
      <c r="T819" s="20"/>
      <c r="U819" s="20"/>
      <c r="V819" s="20"/>
      <c r="W819" s="20"/>
      <c r="X819" s="20"/>
      <c r="Y819" s="20"/>
    </row>
    <row r="820">
      <c r="A820" s="19"/>
      <c r="B820" s="19"/>
      <c r="C820" s="19"/>
      <c r="D820" s="19"/>
      <c r="E820" s="19"/>
      <c r="F820" s="20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20"/>
      <c r="S820" s="20"/>
      <c r="T820" s="20"/>
      <c r="U820" s="20"/>
      <c r="V820" s="20"/>
      <c r="W820" s="20"/>
      <c r="X820" s="20"/>
      <c r="Y820" s="20"/>
    </row>
    <row r="821">
      <c r="A821" s="19"/>
      <c r="B821" s="19"/>
      <c r="C821" s="19"/>
      <c r="D821" s="19"/>
      <c r="E821" s="19"/>
      <c r="F821" s="20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20"/>
      <c r="S821" s="20"/>
      <c r="T821" s="20"/>
      <c r="U821" s="20"/>
      <c r="V821" s="20"/>
      <c r="W821" s="20"/>
      <c r="X821" s="20"/>
      <c r="Y821" s="20"/>
    </row>
    <row r="822">
      <c r="A822" s="19"/>
      <c r="B822" s="19"/>
      <c r="C822" s="19"/>
      <c r="D822" s="19"/>
      <c r="E822" s="19"/>
      <c r="F822" s="20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20"/>
      <c r="S822" s="20"/>
      <c r="T822" s="20"/>
      <c r="U822" s="20"/>
      <c r="V822" s="20"/>
      <c r="W822" s="20"/>
      <c r="X822" s="20"/>
      <c r="Y822" s="20"/>
    </row>
    <row r="823">
      <c r="A823" s="19"/>
      <c r="B823" s="19"/>
      <c r="C823" s="19"/>
      <c r="D823" s="19"/>
      <c r="E823" s="19"/>
      <c r="F823" s="20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20"/>
      <c r="S823" s="20"/>
      <c r="T823" s="20"/>
      <c r="U823" s="20"/>
      <c r="V823" s="20"/>
      <c r="W823" s="20"/>
      <c r="X823" s="20"/>
      <c r="Y823" s="20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20"/>
      <c r="S824" s="20"/>
      <c r="T824" s="20"/>
      <c r="U824" s="20"/>
      <c r="V824" s="20"/>
      <c r="W824" s="20"/>
      <c r="X824" s="20"/>
      <c r="Y824" s="20"/>
    </row>
    <row r="825">
      <c r="A825" s="19"/>
      <c r="B825" s="19"/>
      <c r="C825" s="19"/>
      <c r="D825" s="19"/>
      <c r="E825" s="19"/>
      <c r="F825" s="20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20"/>
      <c r="S825" s="20"/>
      <c r="T825" s="20"/>
      <c r="U825" s="20"/>
      <c r="V825" s="20"/>
      <c r="W825" s="20"/>
      <c r="X825" s="20"/>
      <c r="Y825" s="20"/>
    </row>
    <row r="826">
      <c r="A826" s="19"/>
      <c r="B826" s="19"/>
      <c r="C826" s="19"/>
      <c r="D826" s="19"/>
      <c r="E826" s="19"/>
      <c r="F826" s="20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20"/>
      <c r="S826" s="20"/>
      <c r="T826" s="20"/>
      <c r="U826" s="20"/>
      <c r="V826" s="20"/>
      <c r="W826" s="20"/>
      <c r="X826" s="20"/>
      <c r="Y826" s="20"/>
    </row>
    <row r="827">
      <c r="A827" s="19"/>
      <c r="B827" s="19"/>
      <c r="C827" s="19"/>
      <c r="D827" s="19"/>
      <c r="E827" s="19"/>
      <c r="F827" s="20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20"/>
      <c r="S827" s="20"/>
      <c r="T827" s="20"/>
      <c r="U827" s="20"/>
      <c r="V827" s="20"/>
      <c r="W827" s="20"/>
      <c r="X827" s="20"/>
      <c r="Y827" s="20"/>
    </row>
    <row r="828">
      <c r="A828" s="19"/>
      <c r="B828" s="19"/>
      <c r="C828" s="19"/>
      <c r="D828" s="19"/>
      <c r="E828" s="19"/>
      <c r="F828" s="20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20"/>
      <c r="S828" s="20"/>
      <c r="T828" s="20"/>
      <c r="U828" s="20"/>
      <c r="V828" s="20"/>
      <c r="W828" s="20"/>
      <c r="X828" s="20"/>
      <c r="Y828" s="20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20"/>
      <c r="S829" s="20"/>
      <c r="T829" s="20"/>
      <c r="U829" s="20"/>
      <c r="V829" s="20"/>
      <c r="W829" s="20"/>
      <c r="X829" s="20"/>
      <c r="Y829" s="20"/>
    </row>
    <row r="830">
      <c r="A830" s="19"/>
      <c r="B830" s="19"/>
      <c r="C830" s="19"/>
      <c r="D830" s="19"/>
      <c r="E830" s="19"/>
      <c r="F830" s="20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20"/>
      <c r="S830" s="20"/>
      <c r="T830" s="20"/>
      <c r="U830" s="20"/>
      <c r="V830" s="20"/>
      <c r="W830" s="20"/>
      <c r="X830" s="20"/>
      <c r="Y830" s="20"/>
    </row>
    <row r="831">
      <c r="A831" s="19"/>
      <c r="B831" s="19"/>
      <c r="C831" s="19"/>
      <c r="D831" s="19"/>
      <c r="E831" s="19"/>
      <c r="F831" s="20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20"/>
      <c r="S831" s="20"/>
      <c r="T831" s="20"/>
      <c r="U831" s="20"/>
      <c r="V831" s="20"/>
      <c r="W831" s="20"/>
      <c r="X831" s="20"/>
      <c r="Y831" s="20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20"/>
      <c r="S832" s="20"/>
      <c r="T832" s="20"/>
      <c r="U832" s="20"/>
      <c r="V832" s="20"/>
      <c r="W832" s="20"/>
      <c r="X832" s="20"/>
      <c r="Y832" s="20"/>
    </row>
    <row r="833">
      <c r="A833" s="19"/>
      <c r="B833" s="19"/>
      <c r="C833" s="19"/>
      <c r="D833" s="19"/>
      <c r="E833" s="19"/>
      <c r="F833" s="20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20"/>
      <c r="S833" s="20"/>
      <c r="T833" s="20"/>
      <c r="U833" s="20"/>
      <c r="V833" s="20"/>
      <c r="W833" s="20"/>
      <c r="X833" s="20"/>
      <c r="Y833" s="20"/>
    </row>
    <row r="834">
      <c r="A834" s="19"/>
      <c r="B834" s="19"/>
      <c r="C834" s="19"/>
      <c r="D834" s="19"/>
      <c r="E834" s="19"/>
      <c r="F834" s="20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20"/>
      <c r="S834" s="20"/>
      <c r="T834" s="20"/>
      <c r="U834" s="20"/>
      <c r="V834" s="20"/>
      <c r="W834" s="20"/>
      <c r="X834" s="20"/>
      <c r="Y834" s="20"/>
    </row>
    <row r="835">
      <c r="A835" s="19"/>
      <c r="B835" s="19"/>
      <c r="C835" s="19"/>
      <c r="D835" s="19"/>
      <c r="E835" s="19"/>
      <c r="F835" s="20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20"/>
      <c r="S835" s="20"/>
      <c r="T835" s="20"/>
      <c r="U835" s="20"/>
      <c r="V835" s="20"/>
      <c r="W835" s="20"/>
      <c r="X835" s="20"/>
      <c r="Y835" s="20"/>
    </row>
    <row r="836">
      <c r="A836" s="19"/>
      <c r="B836" s="19"/>
      <c r="C836" s="19"/>
      <c r="D836" s="19"/>
      <c r="E836" s="19"/>
      <c r="F836" s="20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20"/>
      <c r="S836" s="20"/>
      <c r="T836" s="20"/>
      <c r="U836" s="20"/>
      <c r="V836" s="20"/>
      <c r="W836" s="20"/>
      <c r="X836" s="20"/>
      <c r="Y836" s="20"/>
    </row>
    <row r="837">
      <c r="A837" s="19"/>
      <c r="B837" s="19"/>
      <c r="C837" s="19"/>
      <c r="D837" s="19"/>
      <c r="E837" s="19"/>
      <c r="F837" s="20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20"/>
      <c r="S837" s="20"/>
      <c r="T837" s="20"/>
      <c r="U837" s="20"/>
      <c r="V837" s="20"/>
      <c r="W837" s="20"/>
      <c r="X837" s="20"/>
      <c r="Y837" s="20"/>
    </row>
    <row r="838">
      <c r="A838" s="19"/>
      <c r="B838" s="19"/>
      <c r="C838" s="19"/>
      <c r="D838" s="19"/>
      <c r="E838" s="19"/>
      <c r="F838" s="20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20"/>
      <c r="S838" s="20"/>
      <c r="T838" s="20"/>
      <c r="U838" s="20"/>
      <c r="V838" s="20"/>
      <c r="W838" s="20"/>
      <c r="X838" s="20"/>
      <c r="Y838" s="20"/>
    </row>
    <row r="839">
      <c r="A839" s="19"/>
      <c r="B839" s="19"/>
      <c r="C839" s="19"/>
      <c r="D839" s="19"/>
      <c r="E839" s="19"/>
      <c r="F839" s="20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20"/>
      <c r="S839" s="20"/>
      <c r="T839" s="20"/>
      <c r="U839" s="20"/>
      <c r="V839" s="20"/>
      <c r="W839" s="20"/>
      <c r="X839" s="20"/>
      <c r="Y839" s="20"/>
    </row>
    <row r="840">
      <c r="A840" s="19"/>
      <c r="B840" s="19"/>
      <c r="C840" s="19"/>
      <c r="D840" s="19"/>
      <c r="E840" s="19"/>
      <c r="F840" s="20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20"/>
      <c r="S840" s="20"/>
      <c r="T840" s="20"/>
      <c r="U840" s="20"/>
      <c r="V840" s="20"/>
      <c r="W840" s="20"/>
      <c r="X840" s="20"/>
      <c r="Y840" s="20"/>
    </row>
    <row r="841">
      <c r="A841" s="19"/>
      <c r="B841" s="19"/>
      <c r="C841" s="19"/>
      <c r="D841" s="19"/>
      <c r="E841" s="19"/>
      <c r="F841" s="20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20"/>
      <c r="S841" s="20"/>
      <c r="T841" s="20"/>
      <c r="U841" s="20"/>
      <c r="V841" s="20"/>
      <c r="W841" s="20"/>
      <c r="X841" s="20"/>
      <c r="Y841" s="20"/>
    </row>
    <row r="842">
      <c r="A842" s="19"/>
      <c r="B842" s="19"/>
      <c r="C842" s="19"/>
      <c r="D842" s="19"/>
      <c r="E842" s="19"/>
      <c r="F842" s="20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20"/>
      <c r="S842" s="20"/>
      <c r="T842" s="20"/>
      <c r="U842" s="20"/>
      <c r="V842" s="20"/>
      <c r="W842" s="20"/>
      <c r="X842" s="20"/>
      <c r="Y842" s="20"/>
    </row>
    <row r="843">
      <c r="A843" s="19"/>
      <c r="B843" s="19"/>
      <c r="C843" s="19"/>
      <c r="D843" s="19"/>
      <c r="E843" s="19"/>
      <c r="F843" s="20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20"/>
      <c r="S843" s="20"/>
      <c r="T843" s="20"/>
      <c r="U843" s="20"/>
      <c r="V843" s="20"/>
      <c r="W843" s="20"/>
      <c r="X843" s="20"/>
      <c r="Y843" s="20"/>
    </row>
    <row r="844">
      <c r="A844" s="19"/>
      <c r="B844" s="19"/>
      <c r="C844" s="19"/>
      <c r="D844" s="19"/>
      <c r="E844" s="19"/>
      <c r="F844" s="20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20"/>
      <c r="S844" s="20"/>
      <c r="T844" s="20"/>
      <c r="U844" s="20"/>
      <c r="V844" s="20"/>
      <c r="W844" s="20"/>
      <c r="X844" s="20"/>
      <c r="Y844" s="20"/>
    </row>
    <row r="845">
      <c r="A845" s="19"/>
      <c r="B845" s="19"/>
      <c r="C845" s="19"/>
      <c r="D845" s="19"/>
      <c r="E845" s="19"/>
      <c r="F845" s="20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20"/>
      <c r="S845" s="20"/>
      <c r="T845" s="20"/>
      <c r="U845" s="20"/>
      <c r="V845" s="20"/>
      <c r="W845" s="20"/>
      <c r="X845" s="20"/>
      <c r="Y845" s="20"/>
    </row>
    <row r="846">
      <c r="A846" s="19"/>
      <c r="B846" s="19"/>
      <c r="C846" s="19"/>
      <c r="D846" s="19"/>
      <c r="E846" s="19"/>
      <c r="F846" s="20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20"/>
      <c r="S846" s="20"/>
      <c r="T846" s="20"/>
      <c r="U846" s="20"/>
      <c r="V846" s="20"/>
      <c r="W846" s="20"/>
      <c r="X846" s="20"/>
      <c r="Y846" s="20"/>
    </row>
    <row r="847">
      <c r="A847" s="19"/>
      <c r="B847" s="19"/>
      <c r="C847" s="19"/>
      <c r="D847" s="19"/>
      <c r="E847" s="19"/>
      <c r="F847" s="20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20"/>
      <c r="S847" s="20"/>
      <c r="T847" s="20"/>
      <c r="U847" s="20"/>
      <c r="V847" s="20"/>
      <c r="W847" s="20"/>
      <c r="X847" s="20"/>
      <c r="Y847" s="20"/>
    </row>
    <row r="848">
      <c r="A848" s="19"/>
      <c r="B848" s="19"/>
      <c r="C848" s="19"/>
      <c r="D848" s="19"/>
      <c r="E848" s="19"/>
      <c r="F848" s="20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20"/>
      <c r="S848" s="20"/>
      <c r="T848" s="20"/>
      <c r="U848" s="20"/>
      <c r="V848" s="20"/>
      <c r="W848" s="20"/>
      <c r="X848" s="20"/>
      <c r="Y848" s="20"/>
    </row>
    <row r="849">
      <c r="A849" s="19"/>
      <c r="B849" s="19"/>
      <c r="C849" s="19"/>
      <c r="D849" s="19"/>
      <c r="E849" s="19"/>
      <c r="F849" s="20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20"/>
      <c r="S849" s="20"/>
      <c r="T849" s="20"/>
      <c r="U849" s="20"/>
      <c r="V849" s="20"/>
      <c r="W849" s="20"/>
      <c r="X849" s="20"/>
      <c r="Y849" s="20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20"/>
      <c r="S850" s="20"/>
      <c r="T850" s="20"/>
      <c r="U850" s="20"/>
      <c r="V850" s="20"/>
      <c r="W850" s="20"/>
      <c r="X850" s="20"/>
      <c r="Y850" s="20"/>
    </row>
    <row r="851">
      <c r="A851" s="19"/>
      <c r="B851" s="19"/>
      <c r="C851" s="19"/>
      <c r="D851" s="19"/>
      <c r="E851" s="19"/>
      <c r="F851" s="20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20"/>
      <c r="S851" s="20"/>
      <c r="T851" s="20"/>
      <c r="U851" s="20"/>
      <c r="V851" s="20"/>
      <c r="W851" s="20"/>
      <c r="X851" s="20"/>
      <c r="Y851" s="20"/>
    </row>
    <row r="852">
      <c r="A852" s="19"/>
      <c r="B852" s="19"/>
      <c r="C852" s="19"/>
      <c r="D852" s="19"/>
      <c r="E852" s="19"/>
      <c r="F852" s="20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20"/>
      <c r="S852" s="20"/>
      <c r="T852" s="20"/>
      <c r="U852" s="20"/>
      <c r="V852" s="20"/>
      <c r="W852" s="20"/>
      <c r="X852" s="20"/>
      <c r="Y852" s="20"/>
    </row>
    <row r="853">
      <c r="A853" s="19"/>
      <c r="B853" s="19"/>
      <c r="C853" s="19"/>
      <c r="D853" s="19"/>
      <c r="E853" s="19"/>
      <c r="F853" s="20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20"/>
      <c r="S853" s="20"/>
      <c r="T853" s="20"/>
      <c r="U853" s="20"/>
      <c r="V853" s="20"/>
      <c r="W853" s="20"/>
      <c r="X853" s="20"/>
      <c r="Y853" s="20"/>
    </row>
    <row r="854">
      <c r="A854" s="19"/>
      <c r="B854" s="19"/>
      <c r="C854" s="19"/>
      <c r="D854" s="19"/>
      <c r="E854" s="19"/>
      <c r="F854" s="20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20"/>
      <c r="S854" s="20"/>
      <c r="T854" s="20"/>
      <c r="U854" s="20"/>
      <c r="V854" s="20"/>
      <c r="W854" s="20"/>
      <c r="X854" s="20"/>
      <c r="Y854" s="20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20"/>
      <c r="S855" s="20"/>
      <c r="T855" s="20"/>
      <c r="U855" s="20"/>
      <c r="V855" s="20"/>
      <c r="W855" s="20"/>
      <c r="X855" s="20"/>
      <c r="Y855" s="20"/>
    </row>
    <row r="856">
      <c r="A856" s="19"/>
      <c r="B856" s="19"/>
      <c r="C856" s="19"/>
      <c r="D856" s="19"/>
      <c r="E856" s="19"/>
      <c r="F856" s="20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20"/>
      <c r="S856" s="20"/>
      <c r="T856" s="20"/>
      <c r="U856" s="20"/>
      <c r="V856" s="20"/>
      <c r="W856" s="20"/>
      <c r="X856" s="20"/>
      <c r="Y856" s="20"/>
    </row>
    <row r="857">
      <c r="A857" s="19"/>
      <c r="B857" s="19"/>
      <c r="C857" s="19"/>
      <c r="D857" s="19"/>
      <c r="E857" s="19"/>
      <c r="F857" s="20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20"/>
      <c r="S857" s="20"/>
      <c r="T857" s="20"/>
      <c r="U857" s="20"/>
      <c r="V857" s="20"/>
      <c r="W857" s="20"/>
      <c r="X857" s="20"/>
      <c r="Y857" s="20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20"/>
      <c r="S858" s="20"/>
      <c r="T858" s="20"/>
      <c r="U858" s="20"/>
      <c r="V858" s="20"/>
      <c r="W858" s="20"/>
      <c r="X858" s="20"/>
      <c r="Y858" s="20"/>
    </row>
    <row r="859">
      <c r="A859" s="19"/>
      <c r="B859" s="19"/>
      <c r="C859" s="19"/>
      <c r="D859" s="19"/>
      <c r="E859" s="19"/>
      <c r="F859" s="20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20"/>
      <c r="S859" s="20"/>
      <c r="T859" s="20"/>
      <c r="U859" s="20"/>
      <c r="V859" s="20"/>
      <c r="W859" s="20"/>
      <c r="X859" s="20"/>
      <c r="Y859" s="20"/>
    </row>
    <row r="860">
      <c r="A860" s="19"/>
      <c r="B860" s="19"/>
      <c r="C860" s="19"/>
      <c r="D860" s="19"/>
      <c r="E860" s="19"/>
      <c r="F860" s="20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20"/>
      <c r="S860" s="20"/>
      <c r="T860" s="20"/>
      <c r="U860" s="20"/>
      <c r="V860" s="20"/>
      <c r="W860" s="20"/>
      <c r="X860" s="20"/>
      <c r="Y860" s="20"/>
    </row>
    <row r="861">
      <c r="A861" s="19"/>
      <c r="B861" s="19"/>
      <c r="C861" s="19"/>
      <c r="D861" s="19"/>
      <c r="E861" s="19"/>
      <c r="F861" s="20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20"/>
      <c r="S861" s="20"/>
      <c r="T861" s="20"/>
      <c r="U861" s="20"/>
      <c r="V861" s="20"/>
      <c r="W861" s="20"/>
      <c r="X861" s="20"/>
      <c r="Y861" s="20"/>
    </row>
    <row r="862">
      <c r="A862" s="19"/>
      <c r="B862" s="19"/>
      <c r="C862" s="19"/>
      <c r="D862" s="19"/>
      <c r="E862" s="19"/>
      <c r="F862" s="20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20"/>
      <c r="S862" s="20"/>
      <c r="T862" s="20"/>
      <c r="U862" s="20"/>
      <c r="V862" s="20"/>
      <c r="W862" s="20"/>
      <c r="X862" s="20"/>
      <c r="Y862" s="20"/>
    </row>
    <row r="863">
      <c r="A863" s="19"/>
      <c r="B863" s="19"/>
      <c r="C863" s="19"/>
      <c r="D863" s="19"/>
      <c r="E863" s="19"/>
      <c r="F863" s="20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20"/>
      <c r="S863" s="20"/>
      <c r="T863" s="20"/>
      <c r="U863" s="20"/>
      <c r="V863" s="20"/>
      <c r="W863" s="20"/>
      <c r="X863" s="20"/>
      <c r="Y863" s="20"/>
    </row>
    <row r="864">
      <c r="A864" s="19"/>
      <c r="B864" s="19"/>
      <c r="C864" s="19"/>
      <c r="D864" s="19"/>
      <c r="E864" s="19"/>
      <c r="F864" s="20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20"/>
      <c r="S864" s="20"/>
      <c r="T864" s="20"/>
      <c r="U864" s="20"/>
      <c r="V864" s="20"/>
      <c r="W864" s="20"/>
      <c r="X864" s="20"/>
      <c r="Y864" s="20"/>
    </row>
    <row r="865">
      <c r="A865" s="19"/>
      <c r="B865" s="19"/>
      <c r="C865" s="19"/>
      <c r="D865" s="19"/>
      <c r="E865" s="19"/>
      <c r="F865" s="20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20"/>
      <c r="S865" s="20"/>
      <c r="T865" s="20"/>
      <c r="U865" s="20"/>
      <c r="V865" s="20"/>
      <c r="W865" s="20"/>
      <c r="X865" s="20"/>
      <c r="Y865" s="20"/>
    </row>
    <row r="866">
      <c r="A866" s="19"/>
      <c r="B866" s="19"/>
      <c r="C866" s="19"/>
      <c r="D866" s="19"/>
      <c r="E866" s="19"/>
      <c r="F866" s="20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20"/>
      <c r="S866" s="20"/>
      <c r="T866" s="20"/>
      <c r="U866" s="20"/>
      <c r="V866" s="20"/>
      <c r="W866" s="20"/>
      <c r="X866" s="20"/>
      <c r="Y866" s="20"/>
    </row>
    <row r="867">
      <c r="A867" s="19"/>
      <c r="B867" s="19"/>
      <c r="C867" s="19"/>
      <c r="D867" s="19"/>
      <c r="E867" s="19"/>
      <c r="F867" s="20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20"/>
      <c r="S867" s="20"/>
      <c r="T867" s="20"/>
      <c r="U867" s="20"/>
      <c r="V867" s="20"/>
      <c r="W867" s="20"/>
      <c r="X867" s="20"/>
      <c r="Y867" s="20"/>
    </row>
    <row r="868">
      <c r="A868" s="19"/>
      <c r="B868" s="19"/>
      <c r="C868" s="19"/>
      <c r="D868" s="19"/>
      <c r="E868" s="19"/>
      <c r="F868" s="20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20"/>
      <c r="S868" s="20"/>
      <c r="T868" s="20"/>
      <c r="U868" s="20"/>
      <c r="V868" s="20"/>
      <c r="W868" s="20"/>
      <c r="X868" s="20"/>
      <c r="Y868" s="20"/>
    </row>
    <row r="869">
      <c r="A869" s="19"/>
      <c r="B869" s="19"/>
      <c r="C869" s="19"/>
      <c r="D869" s="19"/>
      <c r="E869" s="19"/>
      <c r="F869" s="20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20"/>
      <c r="S869" s="20"/>
      <c r="T869" s="20"/>
      <c r="U869" s="20"/>
      <c r="V869" s="20"/>
      <c r="W869" s="20"/>
      <c r="X869" s="20"/>
      <c r="Y869" s="20"/>
    </row>
    <row r="870">
      <c r="A870" s="19"/>
      <c r="B870" s="19"/>
      <c r="C870" s="19"/>
      <c r="D870" s="19"/>
      <c r="E870" s="19"/>
      <c r="F870" s="20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20"/>
      <c r="S870" s="20"/>
      <c r="T870" s="20"/>
      <c r="U870" s="20"/>
      <c r="V870" s="20"/>
      <c r="W870" s="20"/>
      <c r="X870" s="20"/>
      <c r="Y870" s="20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20"/>
      <c r="S871" s="20"/>
      <c r="T871" s="20"/>
      <c r="U871" s="20"/>
      <c r="V871" s="20"/>
      <c r="W871" s="20"/>
      <c r="X871" s="20"/>
      <c r="Y871" s="20"/>
    </row>
    <row r="872">
      <c r="A872" s="19"/>
      <c r="B872" s="19"/>
      <c r="C872" s="19"/>
      <c r="D872" s="19"/>
      <c r="E872" s="19"/>
      <c r="F872" s="20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20"/>
      <c r="S872" s="20"/>
      <c r="T872" s="20"/>
      <c r="U872" s="20"/>
      <c r="V872" s="20"/>
      <c r="W872" s="20"/>
      <c r="X872" s="20"/>
      <c r="Y872" s="20"/>
    </row>
    <row r="873">
      <c r="A873" s="19"/>
      <c r="B873" s="19"/>
      <c r="C873" s="19"/>
      <c r="D873" s="19"/>
      <c r="E873" s="19"/>
      <c r="F873" s="20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20"/>
      <c r="S873" s="20"/>
      <c r="T873" s="20"/>
      <c r="U873" s="20"/>
      <c r="V873" s="20"/>
      <c r="W873" s="20"/>
      <c r="X873" s="20"/>
      <c r="Y873" s="20"/>
    </row>
    <row r="874">
      <c r="A874" s="19"/>
      <c r="B874" s="19"/>
      <c r="C874" s="19"/>
      <c r="D874" s="19"/>
      <c r="E874" s="19"/>
      <c r="F874" s="20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20"/>
      <c r="S874" s="20"/>
      <c r="T874" s="20"/>
      <c r="U874" s="20"/>
      <c r="V874" s="20"/>
      <c r="W874" s="20"/>
      <c r="X874" s="20"/>
      <c r="Y874" s="20"/>
    </row>
    <row r="875">
      <c r="A875" s="19"/>
      <c r="B875" s="19"/>
      <c r="C875" s="19"/>
      <c r="D875" s="19"/>
      <c r="E875" s="19"/>
      <c r="F875" s="20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20"/>
      <c r="S875" s="20"/>
      <c r="T875" s="20"/>
      <c r="U875" s="20"/>
      <c r="V875" s="20"/>
      <c r="W875" s="20"/>
      <c r="X875" s="20"/>
      <c r="Y875" s="20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20"/>
      <c r="S876" s="20"/>
      <c r="T876" s="20"/>
      <c r="U876" s="20"/>
      <c r="V876" s="20"/>
      <c r="W876" s="20"/>
      <c r="X876" s="20"/>
      <c r="Y876" s="20"/>
    </row>
    <row r="877">
      <c r="A877" s="19"/>
      <c r="B877" s="19"/>
      <c r="C877" s="19"/>
      <c r="D877" s="19"/>
      <c r="E877" s="19"/>
      <c r="F877" s="20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20"/>
      <c r="S877" s="20"/>
      <c r="T877" s="20"/>
      <c r="U877" s="20"/>
      <c r="V877" s="20"/>
      <c r="W877" s="20"/>
      <c r="X877" s="20"/>
      <c r="Y877" s="20"/>
    </row>
    <row r="878">
      <c r="A878" s="19"/>
      <c r="B878" s="19"/>
      <c r="C878" s="19"/>
      <c r="D878" s="19"/>
      <c r="E878" s="19"/>
      <c r="F878" s="20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20"/>
      <c r="S878" s="20"/>
      <c r="T878" s="20"/>
      <c r="U878" s="20"/>
      <c r="V878" s="20"/>
      <c r="W878" s="20"/>
      <c r="X878" s="20"/>
      <c r="Y878" s="20"/>
    </row>
    <row r="879">
      <c r="A879" s="19"/>
      <c r="B879" s="19"/>
      <c r="C879" s="19"/>
      <c r="D879" s="19"/>
      <c r="E879" s="19"/>
      <c r="F879" s="20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20"/>
      <c r="S879" s="20"/>
      <c r="T879" s="20"/>
      <c r="U879" s="20"/>
      <c r="V879" s="20"/>
      <c r="W879" s="20"/>
      <c r="X879" s="20"/>
      <c r="Y879" s="20"/>
    </row>
    <row r="880">
      <c r="A880" s="19"/>
      <c r="B880" s="19"/>
      <c r="C880" s="19"/>
      <c r="D880" s="19"/>
      <c r="E880" s="19"/>
      <c r="F880" s="20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20"/>
      <c r="S880" s="20"/>
      <c r="T880" s="20"/>
      <c r="U880" s="20"/>
      <c r="V880" s="20"/>
      <c r="W880" s="20"/>
      <c r="X880" s="20"/>
      <c r="Y880" s="20"/>
    </row>
    <row r="881">
      <c r="A881" s="19"/>
      <c r="B881" s="19"/>
      <c r="C881" s="19"/>
      <c r="D881" s="19"/>
      <c r="E881" s="19"/>
      <c r="F881" s="20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20"/>
      <c r="S881" s="20"/>
      <c r="T881" s="20"/>
      <c r="U881" s="20"/>
      <c r="V881" s="20"/>
      <c r="W881" s="20"/>
      <c r="X881" s="20"/>
      <c r="Y881" s="20"/>
    </row>
    <row r="882">
      <c r="A882" s="19"/>
      <c r="B882" s="19"/>
      <c r="C882" s="19"/>
      <c r="D882" s="19"/>
      <c r="E882" s="19"/>
      <c r="F882" s="20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20"/>
      <c r="S882" s="20"/>
      <c r="T882" s="20"/>
      <c r="U882" s="20"/>
      <c r="V882" s="20"/>
      <c r="W882" s="20"/>
      <c r="X882" s="20"/>
      <c r="Y882" s="20"/>
    </row>
    <row r="883">
      <c r="A883" s="19"/>
      <c r="B883" s="19"/>
      <c r="C883" s="19"/>
      <c r="D883" s="19"/>
      <c r="E883" s="19"/>
      <c r="F883" s="20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20"/>
      <c r="S883" s="20"/>
      <c r="T883" s="20"/>
      <c r="U883" s="20"/>
      <c r="V883" s="20"/>
      <c r="W883" s="20"/>
      <c r="X883" s="20"/>
      <c r="Y883" s="20"/>
    </row>
    <row r="884">
      <c r="A884" s="19"/>
      <c r="B884" s="19"/>
      <c r="C884" s="19"/>
      <c r="D884" s="19"/>
      <c r="E884" s="19"/>
      <c r="F884" s="20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20"/>
      <c r="S884" s="20"/>
      <c r="T884" s="20"/>
      <c r="U884" s="20"/>
      <c r="V884" s="20"/>
      <c r="W884" s="20"/>
      <c r="X884" s="20"/>
      <c r="Y884" s="20"/>
    </row>
    <row r="885">
      <c r="A885" s="19"/>
      <c r="B885" s="19"/>
      <c r="C885" s="19"/>
      <c r="D885" s="19"/>
      <c r="E885" s="19"/>
      <c r="F885" s="20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20"/>
      <c r="S885" s="20"/>
      <c r="T885" s="20"/>
      <c r="U885" s="20"/>
      <c r="V885" s="20"/>
      <c r="W885" s="20"/>
      <c r="X885" s="20"/>
      <c r="Y885" s="20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20"/>
      <c r="S886" s="20"/>
      <c r="T886" s="20"/>
      <c r="U886" s="20"/>
      <c r="V886" s="20"/>
      <c r="W886" s="20"/>
      <c r="X886" s="20"/>
      <c r="Y886" s="20"/>
    </row>
    <row r="887">
      <c r="A887" s="19"/>
      <c r="B887" s="19"/>
      <c r="C887" s="19"/>
      <c r="D887" s="19"/>
      <c r="E887" s="19"/>
      <c r="F887" s="20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20"/>
      <c r="S887" s="20"/>
      <c r="T887" s="20"/>
      <c r="U887" s="20"/>
      <c r="V887" s="20"/>
      <c r="W887" s="20"/>
      <c r="X887" s="20"/>
      <c r="Y887" s="20"/>
    </row>
    <row r="888">
      <c r="A888" s="19"/>
      <c r="B888" s="19"/>
      <c r="C888" s="19"/>
      <c r="D888" s="19"/>
      <c r="E888" s="19"/>
      <c r="F888" s="20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20"/>
      <c r="S888" s="20"/>
      <c r="T888" s="20"/>
      <c r="U888" s="20"/>
      <c r="V888" s="20"/>
      <c r="W888" s="20"/>
      <c r="X888" s="20"/>
      <c r="Y888" s="20"/>
    </row>
    <row r="889">
      <c r="A889" s="19"/>
      <c r="B889" s="19"/>
      <c r="C889" s="19"/>
      <c r="D889" s="19"/>
      <c r="E889" s="19"/>
      <c r="F889" s="20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20"/>
      <c r="S889" s="20"/>
      <c r="T889" s="20"/>
      <c r="U889" s="20"/>
      <c r="V889" s="20"/>
      <c r="W889" s="20"/>
      <c r="X889" s="20"/>
      <c r="Y889" s="20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20"/>
      <c r="S890" s="20"/>
      <c r="T890" s="20"/>
      <c r="U890" s="20"/>
      <c r="V890" s="20"/>
      <c r="W890" s="20"/>
      <c r="X890" s="20"/>
      <c r="Y890" s="20"/>
    </row>
    <row r="891">
      <c r="A891" s="19"/>
      <c r="B891" s="19"/>
      <c r="C891" s="19"/>
      <c r="D891" s="19"/>
      <c r="E891" s="19"/>
      <c r="F891" s="20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20"/>
      <c r="S891" s="20"/>
      <c r="T891" s="20"/>
      <c r="U891" s="20"/>
      <c r="V891" s="20"/>
      <c r="W891" s="20"/>
      <c r="X891" s="20"/>
      <c r="Y891" s="20"/>
    </row>
    <row r="892">
      <c r="A892" s="19"/>
      <c r="B892" s="19"/>
      <c r="C892" s="19"/>
      <c r="D892" s="19"/>
      <c r="E892" s="19"/>
      <c r="F892" s="20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20"/>
      <c r="S892" s="20"/>
      <c r="T892" s="20"/>
      <c r="U892" s="20"/>
      <c r="V892" s="20"/>
      <c r="W892" s="20"/>
      <c r="X892" s="20"/>
      <c r="Y892" s="20"/>
    </row>
    <row r="893">
      <c r="A893" s="19"/>
      <c r="B893" s="19"/>
      <c r="C893" s="19"/>
      <c r="D893" s="19"/>
      <c r="E893" s="19"/>
      <c r="F893" s="20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20"/>
      <c r="S893" s="20"/>
      <c r="T893" s="20"/>
      <c r="U893" s="20"/>
      <c r="V893" s="20"/>
      <c r="W893" s="20"/>
      <c r="X893" s="20"/>
      <c r="Y893" s="20"/>
    </row>
    <row r="894">
      <c r="A894" s="19"/>
      <c r="B894" s="19"/>
      <c r="C894" s="19"/>
      <c r="D894" s="19"/>
      <c r="E894" s="19"/>
      <c r="F894" s="20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20"/>
      <c r="S894" s="20"/>
      <c r="T894" s="20"/>
      <c r="U894" s="20"/>
      <c r="V894" s="20"/>
      <c r="W894" s="20"/>
      <c r="X894" s="20"/>
      <c r="Y894" s="20"/>
    </row>
    <row r="895">
      <c r="A895" s="19"/>
      <c r="B895" s="19"/>
      <c r="C895" s="19"/>
      <c r="D895" s="19"/>
      <c r="E895" s="19"/>
      <c r="F895" s="20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20"/>
      <c r="S895" s="20"/>
      <c r="T895" s="20"/>
      <c r="U895" s="20"/>
      <c r="V895" s="20"/>
      <c r="W895" s="20"/>
      <c r="X895" s="20"/>
      <c r="Y895" s="20"/>
    </row>
    <row r="896">
      <c r="A896" s="19"/>
      <c r="B896" s="19"/>
      <c r="C896" s="19"/>
      <c r="D896" s="19"/>
      <c r="E896" s="19"/>
      <c r="F896" s="20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20"/>
      <c r="S896" s="20"/>
      <c r="T896" s="20"/>
      <c r="U896" s="20"/>
      <c r="V896" s="20"/>
      <c r="W896" s="20"/>
      <c r="X896" s="20"/>
      <c r="Y896" s="20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20"/>
      <c r="S897" s="20"/>
      <c r="T897" s="20"/>
      <c r="U897" s="20"/>
      <c r="V897" s="20"/>
      <c r="W897" s="20"/>
      <c r="X897" s="20"/>
      <c r="Y897" s="20"/>
    </row>
    <row r="898">
      <c r="A898" s="19"/>
      <c r="B898" s="19"/>
      <c r="C898" s="19"/>
      <c r="D898" s="19"/>
      <c r="E898" s="19"/>
      <c r="F898" s="20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20"/>
      <c r="S898" s="20"/>
      <c r="T898" s="20"/>
      <c r="U898" s="20"/>
      <c r="V898" s="20"/>
      <c r="W898" s="20"/>
      <c r="X898" s="20"/>
      <c r="Y898" s="20"/>
    </row>
    <row r="899">
      <c r="A899" s="19"/>
      <c r="B899" s="19"/>
      <c r="C899" s="19"/>
      <c r="D899" s="19"/>
      <c r="E899" s="19"/>
      <c r="F899" s="20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20"/>
      <c r="S899" s="20"/>
      <c r="T899" s="20"/>
      <c r="U899" s="20"/>
      <c r="V899" s="20"/>
      <c r="W899" s="20"/>
      <c r="X899" s="20"/>
      <c r="Y899" s="20"/>
    </row>
    <row r="900">
      <c r="A900" s="19"/>
      <c r="B900" s="19"/>
      <c r="C900" s="19"/>
      <c r="D900" s="19"/>
      <c r="E900" s="19"/>
      <c r="F900" s="20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20"/>
      <c r="S900" s="20"/>
      <c r="T900" s="20"/>
      <c r="U900" s="20"/>
      <c r="V900" s="20"/>
      <c r="W900" s="20"/>
      <c r="X900" s="20"/>
      <c r="Y900" s="20"/>
    </row>
    <row r="901">
      <c r="A901" s="19"/>
      <c r="B901" s="19"/>
      <c r="C901" s="19"/>
      <c r="D901" s="19"/>
      <c r="E901" s="19"/>
      <c r="F901" s="20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20"/>
      <c r="S901" s="20"/>
      <c r="T901" s="20"/>
      <c r="U901" s="20"/>
      <c r="V901" s="20"/>
      <c r="W901" s="20"/>
      <c r="X901" s="20"/>
      <c r="Y901" s="20"/>
    </row>
    <row r="902">
      <c r="A902" s="19"/>
      <c r="B902" s="19"/>
      <c r="C902" s="19"/>
      <c r="D902" s="19"/>
      <c r="E902" s="19"/>
      <c r="F902" s="20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20"/>
      <c r="S902" s="20"/>
      <c r="T902" s="20"/>
      <c r="U902" s="20"/>
      <c r="V902" s="20"/>
      <c r="W902" s="20"/>
      <c r="X902" s="20"/>
      <c r="Y902" s="20"/>
    </row>
    <row r="903">
      <c r="A903" s="19"/>
      <c r="B903" s="19"/>
      <c r="C903" s="19"/>
      <c r="D903" s="19"/>
      <c r="E903" s="19"/>
      <c r="F903" s="20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20"/>
      <c r="S903" s="20"/>
      <c r="T903" s="20"/>
      <c r="U903" s="20"/>
      <c r="V903" s="20"/>
      <c r="W903" s="20"/>
      <c r="X903" s="20"/>
      <c r="Y903" s="20"/>
    </row>
    <row r="904">
      <c r="A904" s="19"/>
      <c r="B904" s="19"/>
      <c r="C904" s="19"/>
      <c r="D904" s="19"/>
      <c r="E904" s="19"/>
      <c r="F904" s="20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20"/>
      <c r="S904" s="20"/>
      <c r="T904" s="20"/>
      <c r="U904" s="20"/>
      <c r="V904" s="20"/>
      <c r="W904" s="20"/>
      <c r="X904" s="20"/>
      <c r="Y904" s="20"/>
    </row>
    <row r="905">
      <c r="A905" s="19"/>
      <c r="B905" s="19"/>
      <c r="C905" s="19"/>
      <c r="D905" s="19"/>
      <c r="E905" s="19"/>
      <c r="F905" s="20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20"/>
      <c r="S905" s="20"/>
      <c r="T905" s="20"/>
      <c r="U905" s="20"/>
      <c r="V905" s="20"/>
      <c r="W905" s="20"/>
      <c r="X905" s="20"/>
      <c r="Y905" s="20"/>
    </row>
    <row r="906">
      <c r="A906" s="19"/>
      <c r="B906" s="19"/>
      <c r="C906" s="19"/>
      <c r="D906" s="19"/>
      <c r="E906" s="19"/>
      <c r="F906" s="20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20"/>
      <c r="S906" s="20"/>
      <c r="T906" s="20"/>
      <c r="U906" s="20"/>
      <c r="V906" s="20"/>
      <c r="W906" s="20"/>
      <c r="X906" s="20"/>
      <c r="Y906" s="20"/>
    </row>
    <row r="907">
      <c r="A907" s="19"/>
      <c r="B907" s="19"/>
      <c r="C907" s="19"/>
      <c r="D907" s="19"/>
      <c r="E907" s="19"/>
      <c r="F907" s="20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20"/>
      <c r="S907" s="20"/>
      <c r="T907" s="20"/>
      <c r="U907" s="20"/>
      <c r="V907" s="20"/>
      <c r="W907" s="20"/>
      <c r="X907" s="20"/>
      <c r="Y907" s="20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20"/>
      <c r="S908" s="20"/>
      <c r="T908" s="20"/>
      <c r="U908" s="20"/>
      <c r="V908" s="20"/>
      <c r="W908" s="20"/>
      <c r="X908" s="20"/>
      <c r="Y908" s="20"/>
    </row>
    <row r="909">
      <c r="A909" s="19"/>
      <c r="B909" s="19"/>
      <c r="C909" s="19"/>
      <c r="D909" s="19"/>
      <c r="E909" s="19"/>
      <c r="F909" s="20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20"/>
      <c r="S909" s="20"/>
      <c r="T909" s="20"/>
      <c r="U909" s="20"/>
      <c r="V909" s="20"/>
      <c r="W909" s="20"/>
      <c r="X909" s="20"/>
      <c r="Y909" s="20"/>
    </row>
    <row r="910">
      <c r="A910" s="19"/>
      <c r="B910" s="19"/>
      <c r="C910" s="19"/>
      <c r="D910" s="19"/>
      <c r="E910" s="19"/>
      <c r="F910" s="20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20"/>
      <c r="S910" s="20"/>
      <c r="T910" s="20"/>
      <c r="U910" s="20"/>
      <c r="V910" s="20"/>
      <c r="W910" s="20"/>
      <c r="X910" s="20"/>
      <c r="Y910" s="20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20"/>
      <c r="S911" s="20"/>
      <c r="T911" s="20"/>
      <c r="U911" s="20"/>
      <c r="V911" s="20"/>
      <c r="W911" s="20"/>
      <c r="X911" s="20"/>
      <c r="Y911" s="20"/>
    </row>
    <row r="912">
      <c r="A912" s="19"/>
      <c r="B912" s="19"/>
      <c r="C912" s="19"/>
      <c r="D912" s="19"/>
      <c r="E912" s="19"/>
      <c r="F912" s="20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20"/>
      <c r="S912" s="20"/>
      <c r="T912" s="20"/>
      <c r="U912" s="20"/>
      <c r="V912" s="20"/>
      <c r="W912" s="20"/>
      <c r="X912" s="20"/>
      <c r="Y912" s="20"/>
    </row>
    <row r="913">
      <c r="A913" s="19"/>
      <c r="B913" s="19"/>
      <c r="C913" s="19"/>
      <c r="D913" s="19"/>
      <c r="E913" s="19"/>
      <c r="F913" s="20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20"/>
      <c r="S913" s="20"/>
      <c r="T913" s="20"/>
      <c r="U913" s="20"/>
      <c r="V913" s="20"/>
      <c r="W913" s="20"/>
      <c r="X913" s="20"/>
      <c r="Y913" s="20"/>
    </row>
    <row r="914">
      <c r="A914" s="19"/>
      <c r="B914" s="19"/>
      <c r="C914" s="19"/>
      <c r="D914" s="19"/>
      <c r="E914" s="19"/>
      <c r="F914" s="20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20"/>
      <c r="S914" s="20"/>
      <c r="T914" s="20"/>
      <c r="U914" s="20"/>
      <c r="V914" s="20"/>
      <c r="W914" s="20"/>
      <c r="X914" s="20"/>
      <c r="Y914" s="20"/>
    </row>
    <row r="915">
      <c r="A915" s="19"/>
      <c r="B915" s="19"/>
      <c r="C915" s="19"/>
      <c r="D915" s="19"/>
      <c r="E915" s="19"/>
      <c r="F915" s="20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20"/>
      <c r="S915" s="20"/>
      <c r="T915" s="20"/>
      <c r="U915" s="20"/>
      <c r="V915" s="20"/>
      <c r="W915" s="20"/>
      <c r="X915" s="20"/>
      <c r="Y915" s="20"/>
    </row>
    <row r="916">
      <c r="A916" s="19"/>
      <c r="B916" s="19"/>
      <c r="C916" s="19"/>
      <c r="D916" s="19"/>
      <c r="E916" s="19"/>
      <c r="F916" s="20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20"/>
      <c r="S916" s="20"/>
      <c r="T916" s="20"/>
      <c r="U916" s="20"/>
      <c r="V916" s="20"/>
      <c r="W916" s="20"/>
      <c r="X916" s="20"/>
      <c r="Y916" s="20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20"/>
      <c r="S917" s="20"/>
      <c r="T917" s="20"/>
      <c r="U917" s="20"/>
      <c r="V917" s="20"/>
      <c r="W917" s="20"/>
      <c r="X917" s="20"/>
      <c r="Y917" s="20"/>
    </row>
    <row r="918">
      <c r="A918" s="19"/>
      <c r="B918" s="19"/>
      <c r="C918" s="19"/>
      <c r="D918" s="19"/>
      <c r="E918" s="19"/>
      <c r="F918" s="20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20"/>
      <c r="S918" s="20"/>
      <c r="T918" s="20"/>
      <c r="U918" s="20"/>
      <c r="V918" s="20"/>
      <c r="W918" s="20"/>
      <c r="X918" s="20"/>
      <c r="Y918" s="20"/>
    </row>
    <row r="919">
      <c r="A919" s="19"/>
      <c r="B919" s="19"/>
      <c r="C919" s="19"/>
      <c r="D919" s="19"/>
      <c r="E919" s="19"/>
      <c r="F919" s="20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20"/>
      <c r="S919" s="20"/>
      <c r="T919" s="20"/>
      <c r="U919" s="20"/>
      <c r="V919" s="20"/>
      <c r="W919" s="20"/>
      <c r="X919" s="20"/>
      <c r="Y919" s="20"/>
    </row>
    <row r="920">
      <c r="A920" s="19"/>
      <c r="B920" s="19"/>
      <c r="C920" s="19"/>
      <c r="D920" s="19"/>
      <c r="E920" s="19"/>
      <c r="F920" s="20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20"/>
      <c r="S920" s="20"/>
      <c r="T920" s="20"/>
      <c r="U920" s="20"/>
      <c r="V920" s="20"/>
      <c r="W920" s="20"/>
      <c r="X920" s="20"/>
      <c r="Y920" s="20"/>
    </row>
    <row r="921">
      <c r="A921" s="19"/>
      <c r="B921" s="19"/>
      <c r="C921" s="19"/>
      <c r="D921" s="19"/>
      <c r="E921" s="19"/>
      <c r="F921" s="20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20"/>
      <c r="S921" s="20"/>
      <c r="T921" s="20"/>
      <c r="U921" s="20"/>
      <c r="V921" s="20"/>
      <c r="W921" s="20"/>
      <c r="X921" s="20"/>
      <c r="Y921" s="20"/>
    </row>
    <row r="922">
      <c r="A922" s="19"/>
      <c r="B922" s="19"/>
      <c r="C922" s="19"/>
      <c r="D922" s="19"/>
      <c r="E922" s="19"/>
      <c r="F922" s="20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20"/>
      <c r="S922" s="20"/>
      <c r="T922" s="20"/>
      <c r="U922" s="20"/>
      <c r="V922" s="20"/>
      <c r="W922" s="20"/>
      <c r="X922" s="20"/>
      <c r="Y922" s="20"/>
    </row>
    <row r="923">
      <c r="A923" s="19"/>
      <c r="B923" s="19"/>
      <c r="C923" s="19"/>
      <c r="D923" s="19"/>
      <c r="E923" s="19"/>
      <c r="F923" s="20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20"/>
      <c r="S923" s="20"/>
      <c r="T923" s="20"/>
      <c r="U923" s="20"/>
      <c r="V923" s="20"/>
      <c r="W923" s="20"/>
      <c r="X923" s="20"/>
      <c r="Y923" s="20"/>
    </row>
    <row r="924">
      <c r="A924" s="19"/>
      <c r="B924" s="19"/>
      <c r="C924" s="19"/>
      <c r="D924" s="19"/>
      <c r="E924" s="19"/>
      <c r="F924" s="20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20"/>
      <c r="S924" s="20"/>
      <c r="T924" s="20"/>
      <c r="U924" s="20"/>
      <c r="V924" s="20"/>
      <c r="W924" s="20"/>
      <c r="X924" s="20"/>
      <c r="Y924" s="20"/>
    </row>
    <row r="925">
      <c r="A925" s="19"/>
      <c r="B925" s="19"/>
      <c r="C925" s="19"/>
      <c r="D925" s="19"/>
      <c r="E925" s="19"/>
      <c r="F925" s="20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20"/>
      <c r="S925" s="20"/>
      <c r="T925" s="20"/>
      <c r="U925" s="20"/>
      <c r="V925" s="20"/>
      <c r="W925" s="20"/>
      <c r="X925" s="20"/>
      <c r="Y925" s="20"/>
    </row>
    <row r="926">
      <c r="A926" s="19"/>
      <c r="B926" s="19"/>
      <c r="C926" s="19"/>
      <c r="D926" s="19"/>
      <c r="E926" s="19"/>
      <c r="F926" s="20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20"/>
      <c r="S926" s="20"/>
      <c r="T926" s="20"/>
      <c r="U926" s="20"/>
      <c r="V926" s="20"/>
      <c r="W926" s="20"/>
      <c r="X926" s="20"/>
      <c r="Y926" s="20"/>
    </row>
    <row r="927">
      <c r="A927" s="19"/>
      <c r="B927" s="19"/>
      <c r="C927" s="19"/>
      <c r="D927" s="19"/>
      <c r="E927" s="19"/>
      <c r="F927" s="20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20"/>
      <c r="S927" s="20"/>
      <c r="T927" s="20"/>
      <c r="U927" s="20"/>
      <c r="V927" s="20"/>
      <c r="W927" s="20"/>
      <c r="X927" s="20"/>
      <c r="Y927" s="20"/>
    </row>
    <row r="928">
      <c r="A928" s="19"/>
      <c r="B928" s="19"/>
      <c r="C928" s="19"/>
      <c r="D928" s="19"/>
      <c r="E928" s="19"/>
      <c r="F928" s="20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20"/>
      <c r="S928" s="20"/>
      <c r="T928" s="20"/>
      <c r="U928" s="20"/>
      <c r="V928" s="20"/>
      <c r="W928" s="20"/>
      <c r="X928" s="20"/>
      <c r="Y928" s="20"/>
    </row>
    <row r="929">
      <c r="A929" s="19"/>
      <c r="B929" s="19"/>
      <c r="C929" s="19"/>
      <c r="D929" s="19"/>
      <c r="E929" s="19"/>
      <c r="F929" s="20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20"/>
      <c r="S929" s="20"/>
      <c r="T929" s="20"/>
      <c r="U929" s="20"/>
      <c r="V929" s="20"/>
      <c r="W929" s="20"/>
      <c r="X929" s="20"/>
      <c r="Y929" s="20"/>
    </row>
    <row r="930">
      <c r="A930" s="19"/>
      <c r="B930" s="19"/>
      <c r="C930" s="19"/>
      <c r="D930" s="19"/>
      <c r="E930" s="19"/>
      <c r="F930" s="20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20"/>
      <c r="S930" s="20"/>
      <c r="T930" s="20"/>
      <c r="U930" s="20"/>
      <c r="V930" s="20"/>
      <c r="W930" s="20"/>
      <c r="X930" s="20"/>
      <c r="Y930" s="20"/>
    </row>
    <row r="931">
      <c r="A931" s="19"/>
      <c r="B931" s="19"/>
      <c r="C931" s="19"/>
      <c r="D931" s="19"/>
      <c r="E931" s="19"/>
      <c r="F931" s="20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20"/>
      <c r="S931" s="20"/>
      <c r="T931" s="20"/>
      <c r="U931" s="20"/>
      <c r="V931" s="20"/>
      <c r="W931" s="20"/>
      <c r="X931" s="20"/>
      <c r="Y931" s="20"/>
    </row>
    <row r="932">
      <c r="A932" s="19"/>
      <c r="B932" s="19"/>
      <c r="C932" s="19"/>
      <c r="D932" s="19"/>
      <c r="E932" s="19"/>
      <c r="F932" s="20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20"/>
      <c r="S932" s="20"/>
      <c r="T932" s="20"/>
      <c r="U932" s="20"/>
      <c r="V932" s="20"/>
      <c r="W932" s="20"/>
      <c r="X932" s="20"/>
      <c r="Y932" s="20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20"/>
      <c r="S933" s="20"/>
      <c r="T933" s="20"/>
      <c r="U933" s="20"/>
      <c r="V933" s="20"/>
      <c r="W933" s="20"/>
      <c r="X933" s="20"/>
      <c r="Y933" s="20"/>
    </row>
    <row r="934">
      <c r="A934" s="19"/>
      <c r="B934" s="19"/>
      <c r="C934" s="19"/>
      <c r="D934" s="19"/>
      <c r="E934" s="19"/>
      <c r="F934" s="20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20"/>
      <c r="S934" s="20"/>
      <c r="T934" s="20"/>
      <c r="U934" s="20"/>
      <c r="V934" s="20"/>
      <c r="W934" s="20"/>
      <c r="X934" s="20"/>
      <c r="Y934" s="20"/>
    </row>
    <row r="935">
      <c r="A935" s="19"/>
      <c r="B935" s="19"/>
      <c r="C935" s="19"/>
      <c r="D935" s="19"/>
      <c r="E935" s="19"/>
      <c r="F935" s="20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20"/>
      <c r="S935" s="20"/>
      <c r="T935" s="20"/>
      <c r="U935" s="20"/>
      <c r="V935" s="20"/>
      <c r="W935" s="20"/>
      <c r="X935" s="20"/>
      <c r="Y935" s="20"/>
    </row>
    <row r="936">
      <c r="A936" s="19"/>
      <c r="B936" s="19"/>
      <c r="C936" s="19"/>
      <c r="D936" s="19"/>
      <c r="E936" s="19"/>
      <c r="F936" s="20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20"/>
      <c r="S936" s="20"/>
      <c r="T936" s="20"/>
      <c r="U936" s="20"/>
      <c r="V936" s="20"/>
      <c r="W936" s="20"/>
      <c r="X936" s="20"/>
      <c r="Y936" s="20"/>
    </row>
    <row r="937">
      <c r="A937" s="19"/>
      <c r="B937" s="19"/>
      <c r="C937" s="19"/>
      <c r="D937" s="19"/>
      <c r="E937" s="19"/>
      <c r="F937" s="20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20"/>
      <c r="S937" s="20"/>
      <c r="T937" s="20"/>
      <c r="U937" s="20"/>
      <c r="V937" s="20"/>
      <c r="W937" s="20"/>
      <c r="X937" s="20"/>
      <c r="Y937" s="20"/>
    </row>
    <row r="938">
      <c r="A938" s="19"/>
      <c r="B938" s="19"/>
      <c r="C938" s="19"/>
      <c r="D938" s="19"/>
      <c r="E938" s="19"/>
      <c r="F938" s="20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20"/>
      <c r="S938" s="20"/>
      <c r="T938" s="20"/>
      <c r="U938" s="20"/>
      <c r="V938" s="20"/>
      <c r="W938" s="20"/>
      <c r="X938" s="20"/>
      <c r="Y938" s="20"/>
    </row>
    <row r="939">
      <c r="A939" s="19"/>
      <c r="B939" s="19"/>
      <c r="C939" s="19"/>
      <c r="D939" s="19"/>
      <c r="E939" s="19"/>
      <c r="F939" s="20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20"/>
      <c r="S939" s="20"/>
      <c r="T939" s="20"/>
      <c r="U939" s="20"/>
      <c r="V939" s="20"/>
      <c r="W939" s="20"/>
      <c r="X939" s="20"/>
      <c r="Y939" s="20"/>
    </row>
    <row r="940">
      <c r="A940" s="19"/>
      <c r="B940" s="19"/>
      <c r="C940" s="19"/>
      <c r="D940" s="19"/>
      <c r="E940" s="19"/>
      <c r="F940" s="20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20"/>
      <c r="S940" s="20"/>
      <c r="T940" s="20"/>
      <c r="U940" s="20"/>
      <c r="V940" s="20"/>
      <c r="W940" s="20"/>
      <c r="X940" s="20"/>
      <c r="Y940" s="20"/>
    </row>
    <row r="941">
      <c r="A941" s="19"/>
      <c r="B941" s="19"/>
      <c r="C941" s="19"/>
      <c r="D941" s="19"/>
      <c r="E941" s="19"/>
      <c r="F941" s="20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20"/>
      <c r="S941" s="20"/>
      <c r="T941" s="20"/>
      <c r="U941" s="20"/>
      <c r="V941" s="20"/>
      <c r="W941" s="20"/>
      <c r="X941" s="20"/>
      <c r="Y941" s="20"/>
    </row>
    <row r="942">
      <c r="A942" s="19"/>
      <c r="B942" s="19"/>
      <c r="C942" s="19"/>
      <c r="D942" s="19"/>
      <c r="E942" s="19"/>
      <c r="F942" s="20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20"/>
      <c r="S942" s="20"/>
      <c r="T942" s="20"/>
      <c r="U942" s="20"/>
      <c r="V942" s="20"/>
      <c r="W942" s="20"/>
      <c r="X942" s="20"/>
      <c r="Y942" s="20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20"/>
      <c r="S943" s="20"/>
      <c r="T943" s="20"/>
      <c r="U943" s="20"/>
      <c r="V943" s="20"/>
      <c r="W943" s="20"/>
      <c r="X943" s="20"/>
      <c r="Y943" s="20"/>
    </row>
    <row r="944">
      <c r="A944" s="19"/>
      <c r="B944" s="19"/>
      <c r="C944" s="19"/>
      <c r="D944" s="19"/>
      <c r="E944" s="19"/>
      <c r="F944" s="20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20"/>
      <c r="S944" s="20"/>
      <c r="T944" s="20"/>
      <c r="U944" s="20"/>
      <c r="V944" s="20"/>
      <c r="W944" s="20"/>
      <c r="X944" s="20"/>
      <c r="Y944" s="20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20"/>
      <c r="S945" s="20"/>
      <c r="T945" s="20"/>
      <c r="U945" s="20"/>
      <c r="V945" s="20"/>
      <c r="W945" s="20"/>
      <c r="X945" s="20"/>
      <c r="Y945" s="20"/>
    </row>
    <row r="946">
      <c r="A946" s="19"/>
      <c r="B946" s="19"/>
      <c r="C946" s="19"/>
      <c r="D946" s="19"/>
      <c r="E946" s="19"/>
      <c r="F946" s="20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20"/>
      <c r="S946" s="20"/>
      <c r="T946" s="20"/>
      <c r="U946" s="20"/>
      <c r="V946" s="20"/>
      <c r="W946" s="20"/>
      <c r="X946" s="20"/>
      <c r="Y946" s="20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20"/>
      <c r="S947" s="20"/>
      <c r="T947" s="20"/>
      <c r="U947" s="20"/>
      <c r="V947" s="20"/>
      <c r="W947" s="20"/>
      <c r="X947" s="20"/>
      <c r="Y947" s="20"/>
    </row>
    <row r="948">
      <c r="A948" s="19"/>
      <c r="B948" s="19"/>
      <c r="C948" s="19"/>
      <c r="D948" s="19"/>
      <c r="E948" s="19"/>
      <c r="F948" s="20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20"/>
      <c r="S948" s="20"/>
      <c r="T948" s="20"/>
      <c r="U948" s="20"/>
      <c r="V948" s="20"/>
      <c r="W948" s="20"/>
      <c r="X948" s="20"/>
      <c r="Y948" s="20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20"/>
      <c r="S949" s="20"/>
      <c r="T949" s="20"/>
      <c r="U949" s="20"/>
      <c r="V949" s="20"/>
      <c r="W949" s="20"/>
      <c r="X949" s="20"/>
      <c r="Y949" s="20"/>
    </row>
    <row r="950">
      <c r="A950" s="19"/>
      <c r="B950" s="19"/>
      <c r="C950" s="19"/>
      <c r="D950" s="19"/>
      <c r="E950" s="19"/>
      <c r="F950" s="20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20"/>
      <c r="S950" s="20"/>
      <c r="T950" s="20"/>
      <c r="U950" s="20"/>
      <c r="V950" s="20"/>
      <c r="W950" s="20"/>
      <c r="X950" s="20"/>
      <c r="Y950" s="20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20"/>
      <c r="S951" s="20"/>
      <c r="T951" s="20"/>
      <c r="U951" s="20"/>
      <c r="V951" s="20"/>
      <c r="W951" s="20"/>
      <c r="X951" s="20"/>
      <c r="Y951" s="20"/>
    </row>
    <row r="952">
      <c r="A952" s="19"/>
      <c r="B952" s="19"/>
      <c r="C952" s="19"/>
      <c r="D952" s="19"/>
      <c r="E952" s="19"/>
      <c r="F952" s="20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20"/>
      <c r="S952" s="20"/>
      <c r="T952" s="20"/>
      <c r="U952" s="20"/>
      <c r="V952" s="20"/>
      <c r="W952" s="20"/>
      <c r="X952" s="20"/>
      <c r="Y952" s="20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20"/>
      <c r="S953" s="20"/>
      <c r="T953" s="20"/>
      <c r="U953" s="20"/>
      <c r="V953" s="20"/>
      <c r="W953" s="20"/>
      <c r="X953" s="20"/>
      <c r="Y953" s="20"/>
    </row>
    <row r="954">
      <c r="A954" s="19"/>
      <c r="B954" s="19"/>
      <c r="C954" s="19"/>
      <c r="D954" s="19"/>
      <c r="E954" s="19"/>
      <c r="F954" s="20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20"/>
      <c r="S954" s="20"/>
      <c r="T954" s="20"/>
      <c r="U954" s="20"/>
      <c r="V954" s="20"/>
      <c r="W954" s="20"/>
      <c r="X954" s="20"/>
      <c r="Y954" s="20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20"/>
      <c r="S955" s="20"/>
      <c r="T955" s="20"/>
      <c r="U955" s="20"/>
      <c r="V955" s="20"/>
      <c r="W955" s="20"/>
      <c r="X955" s="20"/>
      <c r="Y955" s="20"/>
    </row>
    <row r="956">
      <c r="A956" s="19"/>
      <c r="B956" s="19"/>
      <c r="C956" s="19"/>
      <c r="D956" s="19"/>
      <c r="E956" s="19"/>
      <c r="F956" s="20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20"/>
      <c r="S956" s="20"/>
      <c r="T956" s="20"/>
      <c r="U956" s="20"/>
      <c r="V956" s="20"/>
      <c r="W956" s="20"/>
      <c r="X956" s="20"/>
      <c r="Y956" s="20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20"/>
      <c r="S957" s="20"/>
      <c r="T957" s="20"/>
      <c r="U957" s="20"/>
      <c r="V957" s="20"/>
      <c r="W957" s="20"/>
      <c r="X957" s="20"/>
      <c r="Y957" s="20"/>
    </row>
    <row r="958">
      <c r="A958" s="19"/>
      <c r="B958" s="19"/>
      <c r="C958" s="19"/>
      <c r="D958" s="19"/>
      <c r="E958" s="19"/>
      <c r="F958" s="20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20"/>
      <c r="S958" s="20"/>
      <c r="T958" s="20"/>
      <c r="U958" s="20"/>
      <c r="V958" s="20"/>
      <c r="W958" s="20"/>
      <c r="X958" s="20"/>
      <c r="Y958" s="20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20"/>
      <c r="S959" s="20"/>
      <c r="T959" s="20"/>
      <c r="U959" s="20"/>
      <c r="V959" s="20"/>
      <c r="W959" s="20"/>
      <c r="X959" s="20"/>
      <c r="Y959" s="20"/>
    </row>
    <row r="960">
      <c r="A960" s="19"/>
      <c r="B960" s="19"/>
      <c r="C960" s="19"/>
      <c r="D960" s="19"/>
      <c r="E960" s="19"/>
      <c r="F960" s="20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20"/>
      <c r="S960" s="20"/>
      <c r="T960" s="20"/>
      <c r="U960" s="20"/>
      <c r="V960" s="20"/>
      <c r="W960" s="20"/>
      <c r="X960" s="20"/>
      <c r="Y960" s="20"/>
    </row>
    <row r="961">
      <c r="A961" s="19"/>
      <c r="B961" s="19"/>
      <c r="C961" s="19"/>
      <c r="D961" s="19"/>
      <c r="E961" s="19"/>
      <c r="F961" s="20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20"/>
      <c r="S961" s="20"/>
      <c r="T961" s="20"/>
      <c r="U961" s="20"/>
      <c r="V961" s="20"/>
      <c r="W961" s="20"/>
      <c r="X961" s="20"/>
      <c r="Y961" s="20"/>
    </row>
    <row r="962">
      <c r="A962" s="19"/>
      <c r="B962" s="19"/>
      <c r="C962" s="19"/>
      <c r="D962" s="19"/>
      <c r="E962" s="19"/>
      <c r="F962" s="20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20"/>
      <c r="S962" s="20"/>
      <c r="T962" s="20"/>
      <c r="U962" s="20"/>
      <c r="V962" s="20"/>
      <c r="W962" s="20"/>
      <c r="X962" s="20"/>
      <c r="Y962" s="20"/>
    </row>
    <row r="963">
      <c r="A963" s="19"/>
      <c r="B963" s="19"/>
      <c r="C963" s="19"/>
      <c r="D963" s="19"/>
      <c r="E963" s="19"/>
      <c r="F963" s="20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20"/>
      <c r="S963" s="20"/>
      <c r="T963" s="20"/>
      <c r="U963" s="20"/>
      <c r="V963" s="20"/>
      <c r="W963" s="20"/>
      <c r="X963" s="20"/>
      <c r="Y963" s="20"/>
    </row>
    <row r="964">
      <c r="A964" s="19"/>
      <c r="B964" s="19"/>
      <c r="C964" s="19"/>
      <c r="D964" s="19"/>
      <c r="E964" s="19"/>
      <c r="F964" s="20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20"/>
      <c r="S964" s="20"/>
      <c r="T964" s="20"/>
      <c r="U964" s="20"/>
      <c r="V964" s="20"/>
      <c r="W964" s="20"/>
      <c r="X964" s="20"/>
      <c r="Y964" s="20"/>
    </row>
    <row r="965">
      <c r="A965" s="19"/>
      <c r="B965" s="19"/>
      <c r="C965" s="19"/>
      <c r="D965" s="19"/>
      <c r="E965" s="19"/>
      <c r="F965" s="20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20"/>
      <c r="S965" s="20"/>
      <c r="T965" s="20"/>
      <c r="U965" s="20"/>
      <c r="V965" s="20"/>
      <c r="W965" s="20"/>
      <c r="X965" s="20"/>
      <c r="Y965" s="20"/>
    </row>
    <row r="966">
      <c r="A966" s="19"/>
      <c r="B966" s="19"/>
      <c r="C966" s="19"/>
      <c r="D966" s="19"/>
      <c r="E966" s="19"/>
      <c r="F966" s="20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20"/>
      <c r="S966" s="20"/>
      <c r="T966" s="20"/>
      <c r="U966" s="20"/>
      <c r="V966" s="20"/>
      <c r="W966" s="20"/>
      <c r="X966" s="20"/>
      <c r="Y966" s="20"/>
    </row>
    <row r="967">
      <c r="A967" s="19"/>
      <c r="B967" s="19"/>
      <c r="C967" s="19"/>
      <c r="D967" s="19"/>
      <c r="E967" s="19"/>
      <c r="F967" s="20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20"/>
      <c r="S967" s="20"/>
      <c r="T967" s="20"/>
      <c r="U967" s="20"/>
      <c r="V967" s="20"/>
      <c r="W967" s="20"/>
      <c r="X967" s="20"/>
      <c r="Y967" s="20"/>
    </row>
    <row r="968">
      <c r="A968" s="19"/>
      <c r="B968" s="19"/>
      <c r="C968" s="19"/>
      <c r="D968" s="19"/>
      <c r="E968" s="19"/>
      <c r="F968" s="20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20"/>
      <c r="S968" s="20"/>
      <c r="T968" s="20"/>
      <c r="U968" s="20"/>
      <c r="V968" s="20"/>
      <c r="W968" s="20"/>
      <c r="X968" s="20"/>
      <c r="Y968" s="20"/>
    </row>
    <row r="969">
      <c r="A969" s="19"/>
      <c r="B969" s="19"/>
      <c r="C969" s="19"/>
      <c r="D969" s="19"/>
      <c r="E969" s="19"/>
      <c r="F969" s="20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20"/>
      <c r="S969" s="20"/>
      <c r="T969" s="20"/>
      <c r="U969" s="20"/>
      <c r="V969" s="20"/>
      <c r="W969" s="20"/>
      <c r="X969" s="20"/>
      <c r="Y969" s="20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20"/>
      <c r="S970" s="20"/>
      <c r="T970" s="20"/>
      <c r="U970" s="20"/>
      <c r="V970" s="20"/>
      <c r="W970" s="20"/>
      <c r="X970" s="20"/>
      <c r="Y970" s="20"/>
    </row>
    <row r="971">
      <c r="A971" s="19"/>
      <c r="B971" s="19"/>
      <c r="C971" s="19"/>
      <c r="D971" s="19"/>
      <c r="E971" s="19"/>
      <c r="F971" s="20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20"/>
      <c r="S971" s="20"/>
      <c r="T971" s="20"/>
      <c r="U971" s="20"/>
      <c r="V971" s="20"/>
      <c r="W971" s="20"/>
      <c r="X971" s="20"/>
      <c r="Y971" s="20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20"/>
      <c r="S972" s="20"/>
      <c r="T972" s="20"/>
      <c r="U972" s="20"/>
      <c r="V972" s="20"/>
      <c r="W972" s="20"/>
      <c r="X972" s="20"/>
      <c r="Y972" s="20"/>
    </row>
    <row r="973">
      <c r="A973" s="19"/>
      <c r="B973" s="19"/>
      <c r="C973" s="19"/>
      <c r="D973" s="19"/>
      <c r="E973" s="19"/>
      <c r="F973" s="20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20"/>
      <c r="S973" s="20"/>
      <c r="T973" s="20"/>
      <c r="U973" s="20"/>
      <c r="V973" s="20"/>
      <c r="W973" s="20"/>
      <c r="X973" s="20"/>
      <c r="Y973" s="20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20"/>
      <c r="S974" s="20"/>
      <c r="T974" s="20"/>
      <c r="U974" s="20"/>
      <c r="V974" s="20"/>
      <c r="W974" s="20"/>
      <c r="X974" s="20"/>
      <c r="Y974" s="20"/>
    </row>
    <row r="975">
      <c r="A975" s="19"/>
      <c r="B975" s="19"/>
      <c r="C975" s="19"/>
      <c r="D975" s="19"/>
      <c r="E975" s="19"/>
      <c r="F975" s="20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20"/>
      <c r="S975" s="20"/>
      <c r="T975" s="20"/>
      <c r="U975" s="20"/>
      <c r="V975" s="20"/>
      <c r="W975" s="20"/>
      <c r="X975" s="20"/>
      <c r="Y975" s="20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20"/>
      <c r="S976" s="20"/>
      <c r="T976" s="20"/>
      <c r="U976" s="20"/>
      <c r="V976" s="20"/>
      <c r="W976" s="20"/>
      <c r="X976" s="20"/>
      <c r="Y976" s="20"/>
    </row>
    <row r="977">
      <c r="A977" s="19"/>
      <c r="B977" s="19"/>
      <c r="C977" s="19"/>
      <c r="D977" s="19"/>
      <c r="E977" s="19"/>
      <c r="F977" s="20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20"/>
      <c r="S977" s="20"/>
      <c r="T977" s="20"/>
      <c r="U977" s="20"/>
      <c r="V977" s="20"/>
      <c r="W977" s="20"/>
      <c r="X977" s="20"/>
      <c r="Y977" s="20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20"/>
      <c r="S978" s="20"/>
      <c r="T978" s="20"/>
      <c r="U978" s="20"/>
      <c r="V978" s="20"/>
      <c r="W978" s="20"/>
      <c r="X978" s="20"/>
      <c r="Y978" s="20"/>
    </row>
    <row r="979">
      <c r="A979" s="19"/>
      <c r="B979" s="19"/>
      <c r="C979" s="19"/>
      <c r="D979" s="19"/>
      <c r="E979" s="19"/>
      <c r="F979" s="20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20"/>
      <c r="S979" s="20"/>
      <c r="T979" s="20"/>
      <c r="U979" s="20"/>
      <c r="V979" s="20"/>
      <c r="W979" s="20"/>
      <c r="X979" s="20"/>
      <c r="Y979" s="20"/>
    </row>
    <row r="980">
      <c r="A980" s="19"/>
      <c r="B980" s="19"/>
      <c r="C980" s="19"/>
      <c r="D980" s="19"/>
      <c r="E980" s="19"/>
      <c r="F980" s="20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20"/>
      <c r="S980" s="20"/>
      <c r="T980" s="20"/>
      <c r="U980" s="20"/>
      <c r="V980" s="20"/>
      <c r="W980" s="20"/>
      <c r="X980" s="20"/>
      <c r="Y980" s="20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20"/>
      <c r="S981" s="20"/>
      <c r="T981" s="20"/>
      <c r="U981" s="20"/>
      <c r="V981" s="20"/>
      <c r="W981" s="20"/>
      <c r="X981" s="20"/>
      <c r="Y981" s="20"/>
    </row>
    <row r="982">
      <c r="A982" s="19"/>
      <c r="B982" s="19"/>
      <c r="C982" s="19"/>
      <c r="D982" s="19"/>
      <c r="E982" s="19"/>
      <c r="F982" s="20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20"/>
      <c r="S982" s="20"/>
      <c r="T982" s="20"/>
      <c r="U982" s="20"/>
      <c r="V982" s="20"/>
      <c r="W982" s="20"/>
      <c r="X982" s="20"/>
      <c r="Y982" s="20"/>
    </row>
    <row r="983">
      <c r="A983" s="19"/>
      <c r="B983" s="19"/>
      <c r="C983" s="19"/>
      <c r="D983" s="19"/>
      <c r="E983" s="19"/>
      <c r="F983" s="20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20"/>
      <c r="S983" s="20"/>
      <c r="T983" s="20"/>
      <c r="U983" s="20"/>
      <c r="V983" s="20"/>
      <c r="W983" s="20"/>
      <c r="X983" s="20"/>
      <c r="Y983" s="20"/>
    </row>
    <row r="984">
      <c r="A984" s="19"/>
      <c r="B984" s="19"/>
      <c r="C984" s="19"/>
      <c r="D984" s="19"/>
      <c r="E984" s="19"/>
      <c r="F984" s="20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20"/>
      <c r="S984" s="20"/>
      <c r="T984" s="20"/>
      <c r="U984" s="20"/>
      <c r="V984" s="20"/>
      <c r="W984" s="20"/>
      <c r="X984" s="20"/>
      <c r="Y984" s="20"/>
    </row>
    <row r="985">
      <c r="A985" s="19"/>
      <c r="B985" s="19"/>
      <c r="C985" s="19"/>
      <c r="D985" s="19"/>
      <c r="E985" s="19"/>
      <c r="F985" s="20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20"/>
      <c r="S985" s="20"/>
      <c r="T985" s="20"/>
      <c r="U985" s="20"/>
      <c r="V985" s="20"/>
      <c r="W985" s="20"/>
      <c r="X985" s="20"/>
      <c r="Y985" s="20"/>
    </row>
    <row r="986">
      <c r="A986" s="19"/>
      <c r="B986" s="19"/>
      <c r="C986" s="19"/>
      <c r="D986" s="19"/>
      <c r="E986" s="19"/>
      <c r="F986" s="20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20"/>
      <c r="S986" s="20"/>
      <c r="T986" s="20"/>
      <c r="U986" s="20"/>
      <c r="V986" s="20"/>
      <c r="W986" s="20"/>
      <c r="X986" s="20"/>
      <c r="Y986" s="20"/>
    </row>
    <row r="987">
      <c r="A987" s="19"/>
      <c r="B987" s="19"/>
      <c r="C987" s="19"/>
      <c r="D987" s="19"/>
      <c r="E987" s="19"/>
      <c r="F987" s="20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20"/>
      <c r="S987" s="20"/>
      <c r="T987" s="20"/>
      <c r="U987" s="20"/>
      <c r="V987" s="20"/>
      <c r="W987" s="20"/>
      <c r="X987" s="20"/>
      <c r="Y987" s="20"/>
    </row>
    <row r="988">
      <c r="A988" s="19"/>
      <c r="B988" s="19"/>
      <c r="C988" s="19"/>
      <c r="D988" s="19"/>
      <c r="E988" s="19"/>
      <c r="F988" s="20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20"/>
      <c r="S988" s="20"/>
      <c r="T988" s="20"/>
      <c r="U988" s="20"/>
      <c r="V988" s="20"/>
      <c r="W988" s="20"/>
      <c r="X988" s="20"/>
      <c r="Y988" s="20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20"/>
      <c r="S989" s="20"/>
      <c r="T989" s="20"/>
      <c r="U989" s="20"/>
      <c r="V989" s="20"/>
      <c r="W989" s="20"/>
      <c r="X989" s="20"/>
      <c r="Y989" s="20"/>
    </row>
    <row r="990">
      <c r="A990" s="19"/>
      <c r="B990" s="19"/>
      <c r="C990" s="19"/>
      <c r="D990" s="19"/>
      <c r="E990" s="19"/>
      <c r="F990" s="20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20"/>
      <c r="S990" s="20"/>
      <c r="T990" s="20"/>
      <c r="U990" s="20"/>
      <c r="V990" s="20"/>
      <c r="W990" s="20"/>
      <c r="X990" s="20"/>
      <c r="Y990" s="20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20"/>
      <c r="S991" s="20"/>
      <c r="T991" s="20"/>
      <c r="U991" s="20"/>
      <c r="V991" s="20"/>
      <c r="W991" s="20"/>
      <c r="X991" s="20"/>
      <c r="Y991" s="20"/>
    </row>
    <row r="992">
      <c r="A992" s="19"/>
      <c r="B992" s="19"/>
      <c r="C992" s="19"/>
      <c r="D992" s="19"/>
      <c r="E992" s="19"/>
      <c r="F992" s="20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20"/>
      <c r="S992" s="20"/>
      <c r="T992" s="20"/>
      <c r="U992" s="20"/>
      <c r="V992" s="20"/>
      <c r="W992" s="20"/>
      <c r="X992" s="20"/>
      <c r="Y992" s="20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20"/>
      <c r="S993" s="20"/>
      <c r="T993" s="20"/>
      <c r="U993" s="20"/>
      <c r="V993" s="20"/>
      <c r="W993" s="20"/>
      <c r="X993" s="20"/>
      <c r="Y993" s="20"/>
    </row>
    <row r="994">
      <c r="A994" s="19"/>
      <c r="B994" s="19"/>
      <c r="C994" s="19"/>
      <c r="D994" s="19"/>
      <c r="E994" s="19"/>
      <c r="F994" s="20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20"/>
      <c r="S994" s="20"/>
      <c r="T994" s="20"/>
      <c r="U994" s="20"/>
      <c r="V994" s="20"/>
      <c r="W994" s="20"/>
      <c r="X994" s="20"/>
      <c r="Y994" s="20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20"/>
      <c r="S995" s="20"/>
      <c r="T995" s="20"/>
      <c r="U995" s="20"/>
      <c r="V995" s="20"/>
      <c r="W995" s="20"/>
      <c r="X995" s="20"/>
      <c r="Y995" s="20"/>
    </row>
    <row r="996">
      <c r="A996" s="19"/>
      <c r="B996" s="19"/>
      <c r="C996" s="19"/>
      <c r="D996" s="19"/>
      <c r="E996" s="19"/>
      <c r="F996" s="20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20"/>
      <c r="S996" s="20"/>
      <c r="T996" s="20"/>
      <c r="U996" s="20"/>
      <c r="V996" s="20"/>
      <c r="W996" s="20"/>
      <c r="X996" s="20"/>
      <c r="Y996" s="20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20"/>
      <c r="S997" s="20"/>
      <c r="T997" s="20"/>
      <c r="U997" s="20"/>
      <c r="V997" s="20"/>
      <c r="W997" s="20"/>
      <c r="X997" s="20"/>
      <c r="Y997" s="20"/>
    </row>
    <row r="998">
      <c r="A998" s="19"/>
      <c r="B998" s="19"/>
      <c r="C998" s="19"/>
      <c r="D998" s="19"/>
      <c r="E998" s="19"/>
      <c r="F998" s="20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20"/>
      <c r="S998" s="20"/>
      <c r="T998" s="20"/>
      <c r="U998" s="20"/>
      <c r="V998" s="20"/>
      <c r="W998" s="20"/>
      <c r="X998" s="20"/>
      <c r="Y998" s="20"/>
    </row>
  </sheetData>
  <conditionalFormatting sqref="D2:D64">
    <cfRule type="expression" dxfId="0" priority="1">
      <formula>D2&gt;2/3*$D$67</formula>
    </cfRule>
  </conditionalFormatting>
  <conditionalFormatting sqref="D2:D64">
    <cfRule type="expression" dxfId="1" priority="2">
      <formula>D2&lt;4/3*$D$66</formula>
    </cfRule>
  </conditionalFormatting>
  <conditionalFormatting sqref="F2:F64">
    <cfRule type="expression" dxfId="0" priority="3">
      <formula>F2&gt;$F$65+0.05</formula>
    </cfRule>
  </conditionalFormatting>
  <conditionalFormatting sqref="F2:F64">
    <cfRule type="expression" dxfId="1" priority="4">
      <formula>F2&lt;$F$65-0.05</formula>
    </cfRule>
  </conditionalFormatting>
  <conditionalFormatting sqref="G2:G64">
    <cfRule type="expression" dxfId="0" priority="5">
      <formula>G2&gt;2/3*$G$67</formula>
    </cfRule>
  </conditionalFormatting>
  <conditionalFormatting sqref="G2:G64">
    <cfRule type="expression" dxfId="1" priority="6">
      <formula>G2&lt;4/3*$G$66</formula>
    </cfRule>
  </conditionalFormatting>
  <conditionalFormatting sqref="H2:H64">
    <cfRule type="expression" dxfId="0" priority="7">
      <formula>H2&gt;2/3*$H$67</formula>
    </cfRule>
  </conditionalFormatting>
  <conditionalFormatting sqref="H2:H64">
    <cfRule type="expression" dxfId="1" priority="8">
      <formula>H2&lt;4/3*$H$66</formula>
    </cfRule>
  </conditionalFormatting>
  <conditionalFormatting sqref="I2:I64">
    <cfRule type="expression" dxfId="1" priority="9">
      <formula>I2&lt;4/3*$I$66</formula>
    </cfRule>
  </conditionalFormatting>
  <conditionalFormatting sqref="I2:I64">
    <cfRule type="expression" dxfId="0" priority="10">
      <formula>I2&gt;2/3*$I$67</formula>
    </cfRule>
  </conditionalFormatting>
  <conditionalFormatting sqref="J2:J64">
    <cfRule type="expression" dxfId="0" priority="11">
      <formula>J2&gt;2/3*$J$67</formula>
    </cfRule>
  </conditionalFormatting>
  <conditionalFormatting sqref="K2:K64">
    <cfRule type="expression" dxfId="0" priority="12">
      <formula>K2&gt;2/3*$K$67</formula>
    </cfRule>
  </conditionalFormatting>
  <conditionalFormatting sqref="L2:L64">
    <cfRule type="expression" dxfId="0" priority="13">
      <formula>L2&gt;2/3*$L$67</formula>
    </cfRule>
  </conditionalFormatting>
  <conditionalFormatting sqref="M2:M64">
    <cfRule type="expression" dxfId="0" priority="14">
      <formula>M2&gt;2/3*$M$67</formula>
    </cfRule>
  </conditionalFormatting>
  <conditionalFormatting sqref="N2:N64">
    <cfRule type="expression" dxfId="0" priority="15">
      <formula>N2&gt;2/3*$N$67</formula>
    </cfRule>
  </conditionalFormatting>
  <conditionalFormatting sqref="O2:O64">
    <cfRule type="expression" dxfId="0" priority="16">
      <formula>O2&gt;2/3*$O$67</formula>
    </cfRule>
  </conditionalFormatting>
  <conditionalFormatting sqref="P2:P64">
    <cfRule type="expression" dxfId="0" priority="17">
      <formula>P2&gt;2/3*$P$67</formula>
    </cfRule>
  </conditionalFormatting>
  <conditionalFormatting sqref="Q2:Q64">
    <cfRule type="expression" dxfId="0" priority="18">
      <formula>Q2&gt;2/3*$Q$67</formula>
    </cfRule>
  </conditionalFormatting>
  <conditionalFormatting sqref="J2:J64">
    <cfRule type="expression" dxfId="1" priority="19">
      <formula>J2&lt;4/3*$J$66</formula>
    </cfRule>
  </conditionalFormatting>
  <conditionalFormatting sqref="K2:K64">
    <cfRule type="expression" dxfId="1" priority="20">
      <formula>K2&lt;4/3*$K$66</formula>
    </cfRule>
  </conditionalFormatting>
  <conditionalFormatting sqref="L2:L64">
    <cfRule type="expression" dxfId="1" priority="21">
      <formula>L2&lt;4/3*$L$66</formula>
    </cfRule>
  </conditionalFormatting>
  <conditionalFormatting sqref="M2:M64">
    <cfRule type="expression" dxfId="1" priority="22">
      <formula>M2&lt;4/3*$M$66</formula>
    </cfRule>
  </conditionalFormatting>
  <conditionalFormatting sqref="N2:N64">
    <cfRule type="expression" dxfId="1" priority="23">
      <formula>N2&lt;4/3*$N$66</formula>
    </cfRule>
  </conditionalFormatting>
  <conditionalFormatting sqref="O2:O64">
    <cfRule type="expression" dxfId="1" priority="24">
      <formula>O2&lt;4/3*$O$66</formula>
    </cfRule>
  </conditionalFormatting>
  <conditionalFormatting sqref="P2:P64">
    <cfRule type="expression" dxfId="1" priority="25">
      <formula>P2&lt;=4/3*$P$66</formula>
    </cfRule>
  </conditionalFormatting>
  <conditionalFormatting sqref="Q2:Q64">
    <cfRule type="expression" dxfId="1" priority="26">
      <formula>Q2&lt;4/3*$Q$66</formula>
    </cfRule>
  </conditionalFormatting>
  <conditionalFormatting sqref="S2:S65">
    <cfRule type="expression" dxfId="1" priority="27">
      <formula>S2&lt;$S$65-0.05</formula>
    </cfRule>
  </conditionalFormatting>
  <conditionalFormatting sqref="T2:T65">
    <cfRule type="expression" dxfId="1" priority="28">
      <formula>T2&lt;$T$65-0.05</formula>
    </cfRule>
  </conditionalFormatting>
  <conditionalFormatting sqref="U2:U65">
    <cfRule type="expression" dxfId="1" priority="29">
      <formula>U2&lt;$U$65-0.05</formula>
    </cfRule>
  </conditionalFormatting>
  <conditionalFormatting sqref="V2:V65">
    <cfRule type="expression" dxfId="1" priority="30">
      <formula>V2&lt;$V$65*3/4</formula>
    </cfRule>
  </conditionalFormatting>
  <conditionalFormatting sqref="W2:W65">
    <cfRule type="expression" dxfId="1" priority="31">
      <formula>W2&lt;$W$65-0.05</formula>
    </cfRule>
  </conditionalFormatting>
  <conditionalFormatting sqref="X2:X65">
    <cfRule type="expression" dxfId="1" priority="32">
      <formula>X2&lt;$X$65*3/4</formula>
    </cfRule>
  </conditionalFormatting>
  <conditionalFormatting sqref="Y2:Y65">
    <cfRule type="expression" dxfId="1" priority="33">
      <formula>Y2&lt;$Y$65*3/4</formula>
    </cfRule>
  </conditionalFormatting>
  <conditionalFormatting sqref="S2:S65">
    <cfRule type="expression" dxfId="0" priority="34">
      <formula>S2&gt;$S$65+0.05</formula>
    </cfRule>
  </conditionalFormatting>
  <conditionalFormatting sqref="T2:T65">
    <cfRule type="expression" dxfId="0" priority="35">
      <formula>T2&gt;$T$65+0.05</formula>
    </cfRule>
  </conditionalFormatting>
  <conditionalFormatting sqref="U2:U65">
    <cfRule type="expression" dxfId="0" priority="36">
      <formula>U2&gt;$U$65+0.05</formula>
    </cfRule>
  </conditionalFormatting>
  <conditionalFormatting sqref="W2:W65">
    <cfRule type="expression" dxfId="0" priority="37">
      <formula>W2&gt;$W$65+0.05</formula>
    </cfRule>
  </conditionalFormatting>
  <conditionalFormatting sqref="V2:V65">
    <cfRule type="expression" dxfId="0" priority="38">
      <formula>V2&gt;$V$65*5/4</formula>
    </cfRule>
  </conditionalFormatting>
  <conditionalFormatting sqref="X2:X65">
    <cfRule type="expression" dxfId="0" priority="39">
      <formula>X2&gt;$X$65*5/4</formula>
    </cfRule>
  </conditionalFormatting>
  <conditionalFormatting sqref="Y2:Y65">
    <cfRule type="expression" dxfId="0" priority="40">
      <formula>Y2&gt;$Y$65*5/4</formula>
    </cfRule>
  </conditionalFormatting>
  <conditionalFormatting sqref="R2:R64">
    <cfRule type="expression" dxfId="1" priority="41">
      <formula>R2&lt;$R$65-0.05</formula>
    </cfRule>
  </conditionalFormatting>
  <conditionalFormatting sqref="R2:R64">
    <cfRule type="expression" dxfId="0" priority="42">
      <formula>R2&gt;$R$65+0.05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25.25"/>
    <col customWidth="1" min="3" max="3" width="14.38"/>
    <col customWidth="1" min="4" max="10" width="14.0"/>
    <col customWidth="1" min="12" max="12" width="16.13"/>
    <col customWidth="1" min="13" max="13" width="15.88"/>
  </cols>
  <sheetData>
    <row r="1">
      <c r="A1" s="85" t="s">
        <v>0</v>
      </c>
      <c r="B1" s="86" t="s">
        <v>1</v>
      </c>
      <c r="C1" s="87" t="s">
        <v>3</v>
      </c>
      <c r="D1" s="85" t="s">
        <v>111</v>
      </c>
      <c r="E1" s="88" t="s">
        <v>112</v>
      </c>
      <c r="F1" s="86" t="s">
        <v>113</v>
      </c>
      <c r="G1" s="85" t="s">
        <v>114</v>
      </c>
      <c r="H1" s="88" t="s">
        <v>115</v>
      </c>
      <c r="I1" s="86" t="s">
        <v>116</v>
      </c>
      <c r="J1" s="85" t="s">
        <v>117</v>
      </c>
      <c r="K1" s="86" t="s">
        <v>118</v>
      </c>
      <c r="L1" s="85" t="s">
        <v>119</v>
      </c>
      <c r="M1" s="86" t="s">
        <v>120</v>
      </c>
      <c r="N1" s="89" t="s">
        <v>121</v>
      </c>
      <c r="O1" s="90" t="s">
        <v>122</v>
      </c>
      <c r="P1" s="89" t="s">
        <v>123</v>
      </c>
      <c r="Q1" s="90" t="s">
        <v>124</v>
      </c>
      <c r="R1" s="89" t="s">
        <v>125</v>
      </c>
      <c r="S1" s="90" t="s">
        <v>126</v>
      </c>
      <c r="T1" s="89" t="s">
        <v>127</v>
      </c>
      <c r="U1" s="90" t="s">
        <v>128</v>
      </c>
      <c r="V1" s="85" t="s">
        <v>129</v>
      </c>
      <c r="W1" s="86" t="s">
        <v>130</v>
      </c>
    </row>
    <row r="2">
      <c r="A2" s="17" t="s">
        <v>25</v>
      </c>
      <c r="B2" s="22" t="s">
        <v>26</v>
      </c>
      <c r="C2" s="91">
        <f>'BTW 2021'!D2</f>
        <v>1303</v>
      </c>
      <c r="D2" s="92">
        <f t="shared" ref="D2:D65" si="1">MAX(J2,L2,N2,P2,R2,T2,V2)</f>
        <v>235</v>
      </c>
      <c r="E2" s="93">
        <f t="shared" ref="E2:E65" si="2">MIN(J2,L2,N2,P2,R2,T2,V2)</f>
        <v>64</v>
      </c>
      <c r="F2" s="94">
        <f t="shared" ref="F2:F65" si="3">D2-E2</f>
        <v>171</v>
      </c>
      <c r="G2" s="37">
        <f t="shared" ref="G2:G65" si="4">MAX(K2,M2,O2,Q2,S2,U2,W2)</f>
        <v>0.2738970588</v>
      </c>
      <c r="H2" s="20">
        <f t="shared" ref="H2:H65" si="5">MIN(K2,M2,O2,Q2,S2,U2,W2)</f>
        <v>0.08803301238</v>
      </c>
      <c r="I2" s="24">
        <f t="shared" ref="I2:I65" si="6">G2-H2</f>
        <v>0.1858640464</v>
      </c>
      <c r="J2" s="92">
        <f>'BTW 2021'!M2</f>
        <v>164</v>
      </c>
      <c r="K2" s="95">
        <f>'BTW 2021'!U2</f>
        <v>0.1848928974</v>
      </c>
      <c r="L2" s="17">
        <f>'OBM 2020'!M2</f>
        <v>149</v>
      </c>
      <c r="M2" s="95">
        <f>'OBM 2020'!U2</f>
        <v>0.2738970588</v>
      </c>
      <c r="N2" s="17">
        <f>'LTW 2019'!M2</f>
        <v>64</v>
      </c>
      <c r="O2" s="81">
        <f>'LTW 2019'!U2</f>
        <v>0.08803301238</v>
      </c>
      <c r="P2" s="17">
        <f>'SRW 2019'!M2</f>
        <v>207</v>
      </c>
      <c r="Q2" s="81">
        <f>'SRW 2019'!U2</f>
        <v>0.1017199017</v>
      </c>
      <c r="R2" s="17">
        <f>'BTW 2017'!M2</f>
        <v>112</v>
      </c>
      <c r="S2" s="81">
        <f>'BTW 2017'!U2</f>
        <v>0.125701459</v>
      </c>
      <c r="T2" s="17">
        <f>'SRW 2014'!M2</f>
        <v>235</v>
      </c>
      <c r="U2" s="81">
        <f>'SRW 2014'!U2</f>
        <v>0.1505445227</v>
      </c>
      <c r="V2" s="92">
        <f>'LTW 2014'!M2</f>
        <v>84</v>
      </c>
      <c r="W2" s="24">
        <f>'LTW 2014'!U2</f>
        <v>0.1647058824</v>
      </c>
    </row>
    <row r="3">
      <c r="A3" s="17" t="s">
        <v>25</v>
      </c>
      <c r="B3" s="22" t="s">
        <v>28</v>
      </c>
      <c r="C3" s="91">
        <f>'BTW 2021'!D3</f>
        <v>4388</v>
      </c>
      <c r="D3" s="92">
        <f t="shared" si="1"/>
        <v>1141</v>
      </c>
      <c r="E3" s="93">
        <f t="shared" si="2"/>
        <v>285</v>
      </c>
      <c r="F3" s="94">
        <f t="shared" si="3"/>
        <v>856</v>
      </c>
      <c r="G3" s="37">
        <f t="shared" si="4"/>
        <v>0.3220829315</v>
      </c>
      <c r="H3" s="20">
        <f t="shared" si="5"/>
        <v>0.104587156</v>
      </c>
      <c r="I3" s="24">
        <f t="shared" si="6"/>
        <v>0.2174957756</v>
      </c>
      <c r="J3" s="92">
        <f>'BTW 2021'!M3</f>
        <v>693</v>
      </c>
      <c r="K3" s="95">
        <f>'BTW 2021'!U3</f>
        <v>0.2012779553</v>
      </c>
      <c r="L3" s="17">
        <f>'OBM 2020'!M3</f>
        <v>668</v>
      </c>
      <c r="M3" s="95">
        <f>'OBM 2020'!U3</f>
        <v>0.3220829315</v>
      </c>
      <c r="N3" s="17">
        <f>'LTW 2019'!M3</f>
        <v>285</v>
      </c>
      <c r="O3" s="81">
        <f>'LTW 2019'!U3</f>
        <v>0.104587156</v>
      </c>
      <c r="P3" s="17">
        <f>'SRW 2019'!M3</f>
        <v>1141</v>
      </c>
      <c r="Q3" s="81">
        <f>'SRW 2019'!U3</f>
        <v>0.1491698261</v>
      </c>
      <c r="R3" s="17">
        <f>'BTW 2017'!M3</f>
        <v>360</v>
      </c>
      <c r="S3" s="81">
        <f>'BTW 2017'!U3</f>
        <v>0.1310520568</v>
      </c>
      <c r="T3" s="17">
        <f>'SRW 2014'!M3</f>
        <v>1002</v>
      </c>
      <c r="U3" s="81">
        <f>'SRW 2014'!U3</f>
        <v>0.2135094822</v>
      </c>
      <c r="V3" s="92">
        <f>'LTW 2014'!M3</f>
        <v>330</v>
      </c>
      <c r="W3" s="24">
        <f>'LTW 2014'!U3</f>
        <v>0.2002427184</v>
      </c>
    </row>
    <row r="4">
      <c r="A4" s="17" t="s">
        <v>25</v>
      </c>
      <c r="B4" s="22" t="s">
        <v>29</v>
      </c>
      <c r="C4" s="91">
        <f>'BTW 2021'!D4</f>
        <v>9447</v>
      </c>
      <c r="D4" s="92">
        <f t="shared" si="1"/>
        <v>2196</v>
      </c>
      <c r="E4" s="93">
        <f t="shared" si="2"/>
        <v>545</v>
      </c>
      <c r="F4" s="94">
        <f t="shared" si="3"/>
        <v>1651</v>
      </c>
      <c r="G4" s="37">
        <f t="shared" si="4"/>
        <v>0.3077093487</v>
      </c>
      <c r="H4" s="20">
        <f t="shared" si="5"/>
        <v>0.1010970464</v>
      </c>
      <c r="I4" s="24">
        <f t="shared" si="6"/>
        <v>0.2066123023</v>
      </c>
      <c r="J4" s="92">
        <f>'BTW 2021'!M4</f>
        <v>1509</v>
      </c>
      <c r="K4" s="95">
        <f>'BTW 2021'!U4</f>
        <v>0.2064013131</v>
      </c>
      <c r="L4" s="17">
        <f>'OBM 2020'!M4</f>
        <v>1389</v>
      </c>
      <c r="M4" s="95">
        <f>'OBM 2020'!U4</f>
        <v>0.3077093487</v>
      </c>
      <c r="N4" s="17">
        <f>'LTW 2019'!M4</f>
        <v>599</v>
      </c>
      <c r="O4" s="81">
        <f>'LTW 2019'!U4</f>
        <v>0.1010970464</v>
      </c>
      <c r="P4" s="17">
        <f>'SRW 2019'!M4</f>
        <v>2196</v>
      </c>
      <c r="Q4" s="81">
        <f>'SRW 2019'!U4</f>
        <v>0.1281437825</v>
      </c>
      <c r="R4" s="17">
        <f>'BTW 2017'!M4</f>
        <v>838</v>
      </c>
      <c r="S4" s="81">
        <f>'BTW 2017'!U4</f>
        <v>0.1293209877</v>
      </c>
      <c r="T4" s="17">
        <f>'SRW 2014'!M4</f>
        <v>1825</v>
      </c>
      <c r="U4" s="81">
        <f>'SRW 2014'!U4</f>
        <v>0.1808542265</v>
      </c>
      <c r="V4" s="92">
        <f>'LTW 2014'!M4</f>
        <v>545</v>
      </c>
      <c r="W4" s="24">
        <f>'LTW 2014'!U4</f>
        <v>0.161673094</v>
      </c>
    </row>
    <row r="5">
      <c r="A5" s="17" t="s">
        <v>25</v>
      </c>
      <c r="B5" s="22" t="s">
        <v>30</v>
      </c>
      <c r="C5" s="91">
        <f>'BTW 2021'!D5</f>
        <v>10544</v>
      </c>
      <c r="D5" s="92">
        <f t="shared" si="1"/>
        <v>3015</v>
      </c>
      <c r="E5" s="93">
        <f t="shared" si="2"/>
        <v>917</v>
      </c>
      <c r="F5" s="94">
        <f t="shared" si="3"/>
        <v>2098</v>
      </c>
      <c r="G5" s="37">
        <f t="shared" si="4"/>
        <v>0.3306246017</v>
      </c>
      <c r="H5" s="20">
        <f t="shared" si="5"/>
        <v>0.1189364462</v>
      </c>
      <c r="I5" s="24">
        <f t="shared" si="6"/>
        <v>0.2116881555</v>
      </c>
      <c r="J5" s="92">
        <f>'BTW 2021'!M5</f>
        <v>1855</v>
      </c>
      <c r="K5" s="95">
        <f>'BTW 2021'!U5</f>
        <v>0.2093915792</v>
      </c>
      <c r="L5" s="17">
        <f>'OBM 2020'!M5</f>
        <v>2075</v>
      </c>
      <c r="M5" s="95">
        <f>'OBM 2020'!U5</f>
        <v>0.3306246017</v>
      </c>
      <c r="N5" s="17">
        <f>'LTW 2019'!M5</f>
        <v>917</v>
      </c>
      <c r="O5" s="81">
        <f>'LTW 2019'!U5</f>
        <v>0.1189364462</v>
      </c>
      <c r="P5" s="17">
        <f>'SRW 2019'!M5</f>
        <v>3015</v>
      </c>
      <c r="Q5" s="81">
        <f>'SRW 2019'!U5</f>
        <v>0.1366974973</v>
      </c>
      <c r="R5" s="17">
        <f>'BTW 2017'!M5</f>
        <v>1128</v>
      </c>
      <c r="S5" s="81">
        <f>'BTW 2017'!U5</f>
        <v>0.131991575</v>
      </c>
      <c r="T5" s="17">
        <f>'SRW 2014'!M5</f>
        <v>2792</v>
      </c>
      <c r="U5" s="81">
        <f>'SRW 2014'!U5</f>
        <v>0.1874958028</v>
      </c>
      <c r="V5" s="92">
        <f>'LTW 2014'!M5</f>
        <v>932</v>
      </c>
      <c r="W5" s="24">
        <f>'LTW 2014'!U5</f>
        <v>0.1793687452</v>
      </c>
    </row>
    <row r="6">
      <c r="A6" s="17" t="s">
        <v>25</v>
      </c>
      <c r="B6" s="22" t="s">
        <v>31</v>
      </c>
      <c r="C6" s="91">
        <f>'BTW 2021'!D6</f>
        <v>8072</v>
      </c>
      <c r="D6" s="92">
        <f t="shared" si="1"/>
        <v>2364</v>
      </c>
      <c r="E6" s="93">
        <f t="shared" si="2"/>
        <v>654</v>
      </c>
      <c r="F6" s="94">
        <f t="shared" si="3"/>
        <v>1710</v>
      </c>
      <c r="G6" s="37">
        <f t="shared" si="4"/>
        <v>0.3341116536</v>
      </c>
      <c r="H6" s="20">
        <f t="shared" si="5"/>
        <v>0.1134431917</v>
      </c>
      <c r="I6" s="24">
        <f t="shared" si="6"/>
        <v>0.2206684619</v>
      </c>
      <c r="J6" s="92">
        <f>'BTW 2021'!M6</f>
        <v>1374</v>
      </c>
      <c r="K6" s="95">
        <f>'BTW 2021'!U6</f>
        <v>0.206865402</v>
      </c>
      <c r="L6" s="17">
        <f>'OBM 2020'!M6</f>
        <v>1574</v>
      </c>
      <c r="M6" s="95">
        <f>'OBM 2020'!U6</f>
        <v>0.3341116536</v>
      </c>
      <c r="N6" s="17">
        <f>'LTW 2019'!M6</f>
        <v>654</v>
      </c>
      <c r="O6" s="81">
        <f>'LTW 2019'!U6</f>
        <v>0.1134431917</v>
      </c>
      <c r="P6" s="17">
        <f>'SRW 2019'!M6</f>
        <v>2364</v>
      </c>
      <c r="Q6" s="81">
        <f>'SRW 2019'!U6</f>
        <v>0.1434640126</v>
      </c>
      <c r="R6" s="17">
        <f>'BTW 2017'!M6</f>
        <v>822</v>
      </c>
      <c r="S6" s="81">
        <f>'BTW 2017'!U6</f>
        <v>0.1282571384</v>
      </c>
      <c r="T6" s="17">
        <f>'SRW 2014'!M6</f>
        <v>2193</v>
      </c>
      <c r="U6" s="81">
        <f>'SRW 2014'!U6</f>
        <v>0.1907454118</v>
      </c>
      <c r="V6" s="92">
        <f>'LTW 2014'!M6</f>
        <v>694</v>
      </c>
      <c r="W6" s="24">
        <f>'LTW 2014'!U6</f>
        <v>0.1753410814</v>
      </c>
    </row>
    <row r="7">
      <c r="A7" s="17" t="s">
        <v>25</v>
      </c>
      <c r="B7" s="22" t="s">
        <v>32</v>
      </c>
      <c r="C7" s="91">
        <f>'BTW 2021'!D7</f>
        <v>7878</v>
      </c>
      <c r="D7" s="92">
        <f t="shared" si="1"/>
        <v>2644</v>
      </c>
      <c r="E7" s="93">
        <f t="shared" si="2"/>
        <v>673</v>
      </c>
      <c r="F7" s="94">
        <f t="shared" si="3"/>
        <v>1971</v>
      </c>
      <c r="G7" s="37">
        <f t="shared" si="4"/>
        <v>0.3269471054</v>
      </c>
      <c r="H7" s="20">
        <f t="shared" si="5"/>
        <v>0.1139519133</v>
      </c>
      <c r="I7" s="24">
        <f t="shared" si="6"/>
        <v>0.2129951921</v>
      </c>
      <c r="J7" s="92">
        <f>'BTW 2021'!M7</f>
        <v>1333</v>
      </c>
      <c r="K7" s="95">
        <f>'BTW 2021'!U7</f>
        <v>0.1986587183</v>
      </c>
      <c r="L7" s="17">
        <f>'OBM 2020'!M7</f>
        <v>1570</v>
      </c>
      <c r="M7" s="95">
        <f>'OBM 2020'!U7</f>
        <v>0.3269471054</v>
      </c>
      <c r="N7" s="17">
        <f>'LTW 2019'!M7</f>
        <v>673</v>
      </c>
      <c r="O7" s="81">
        <f>'LTW 2019'!U7</f>
        <v>0.1139519133</v>
      </c>
      <c r="P7" s="17">
        <f>'SRW 2019'!M7</f>
        <v>2644</v>
      </c>
      <c r="Q7" s="81">
        <f>'SRW 2019'!U7</f>
        <v>0.1568767058</v>
      </c>
      <c r="R7" s="17">
        <f>'BTW 2017'!M7</f>
        <v>857</v>
      </c>
      <c r="S7" s="81">
        <f>'BTW 2017'!U7</f>
        <v>0.1313812663</v>
      </c>
      <c r="T7" s="17">
        <f>'SRW 2014'!M7</f>
        <v>2339</v>
      </c>
      <c r="U7" s="81">
        <f>'SRW 2014'!U7</f>
        <v>0.1939308515</v>
      </c>
      <c r="V7" s="92">
        <f>'LTW 2014'!M7</f>
        <v>817</v>
      </c>
      <c r="W7" s="24">
        <f>'LTW 2014'!U7</f>
        <v>0.1901326507</v>
      </c>
    </row>
    <row r="8">
      <c r="A8" s="17" t="s">
        <v>25</v>
      </c>
      <c r="B8" s="22" t="s">
        <v>33</v>
      </c>
      <c r="C8" s="91">
        <f>'BTW 2021'!D8</f>
        <v>6518</v>
      </c>
      <c r="D8" s="92">
        <f t="shared" si="1"/>
        <v>1791</v>
      </c>
      <c r="E8" s="93">
        <f t="shared" si="2"/>
        <v>512</v>
      </c>
      <c r="F8" s="94">
        <f t="shared" si="3"/>
        <v>1279</v>
      </c>
      <c r="G8" s="37">
        <f t="shared" si="4"/>
        <v>0.3445147099</v>
      </c>
      <c r="H8" s="20">
        <f t="shared" si="5"/>
        <v>0.111449717</v>
      </c>
      <c r="I8" s="24">
        <f t="shared" si="6"/>
        <v>0.2330649929</v>
      </c>
      <c r="J8" s="92">
        <f>'BTW 2021'!M8</f>
        <v>1066</v>
      </c>
      <c r="K8" s="95">
        <f>'BTW 2021'!U8</f>
        <v>0.2042928325</v>
      </c>
      <c r="L8" s="17">
        <f>'OBM 2020'!M8</f>
        <v>1253</v>
      </c>
      <c r="M8" s="95">
        <f>'OBM 2020'!U8</f>
        <v>0.3445147099</v>
      </c>
      <c r="N8" s="17">
        <f>'LTW 2019'!M8</f>
        <v>512</v>
      </c>
      <c r="O8" s="81">
        <f>'LTW 2019'!U8</f>
        <v>0.111449717</v>
      </c>
      <c r="P8" s="17">
        <f>'SRW 2019'!M8</f>
        <v>1791</v>
      </c>
      <c r="Q8" s="81">
        <f>'SRW 2019'!U8</f>
        <v>0.1382371102</v>
      </c>
      <c r="R8" s="17">
        <f>'BTW 2017'!M8</f>
        <v>684</v>
      </c>
      <c r="S8" s="81">
        <f>'BTW 2017'!U8</f>
        <v>0.1300874857</v>
      </c>
      <c r="T8" s="17">
        <f>'SRW 2014'!M8</f>
        <v>1760</v>
      </c>
      <c r="U8" s="81">
        <f>'SRW 2014'!U8</f>
        <v>0.1992076967</v>
      </c>
      <c r="V8" s="92">
        <f>'LTW 2014'!M8</f>
        <v>563</v>
      </c>
      <c r="W8" s="24">
        <f>'LTW 2014'!U8</f>
        <v>0.1821417017</v>
      </c>
    </row>
    <row r="9">
      <c r="A9" s="9" t="s">
        <v>34</v>
      </c>
      <c r="B9" s="14" t="s">
        <v>35</v>
      </c>
      <c r="C9" s="96">
        <f>'BTW 2021'!D9</f>
        <v>8931</v>
      </c>
      <c r="D9" s="97">
        <f t="shared" si="1"/>
        <v>1433</v>
      </c>
      <c r="E9" s="98">
        <f t="shared" si="2"/>
        <v>373</v>
      </c>
      <c r="F9" s="99">
        <f t="shared" si="3"/>
        <v>1060</v>
      </c>
      <c r="G9" s="36">
        <f t="shared" si="4"/>
        <v>0.2805389222</v>
      </c>
      <c r="H9" s="12">
        <f t="shared" si="5"/>
        <v>0.07924367963</v>
      </c>
      <c r="I9" s="16">
        <f t="shared" si="6"/>
        <v>0.2012952425</v>
      </c>
      <c r="J9" s="97">
        <f>'BTW 2021'!M9</f>
        <v>1102</v>
      </c>
      <c r="K9" s="100">
        <f>'BTW 2021'!U9</f>
        <v>0.1800065338</v>
      </c>
      <c r="L9" s="9">
        <f>'OBM 2020'!M9</f>
        <v>937</v>
      </c>
      <c r="M9" s="100">
        <f>'OBM 2020'!U9</f>
        <v>0.2805389222</v>
      </c>
      <c r="N9" s="9">
        <f>'LTW 2019'!M9</f>
        <v>373</v>
      </c>
      <c r="O9" s="79">
        <f>'LTW 2019'!U9</f>
        <v>0.07924367963</v>
      </c>
      <c r="P9" s="9">
        <f>'SRW 2019'!M9</f>
        <v>1412</v>
      </c>
      <c r="Q9" s="79">
        <f>'SRW 2019'!U9</f>
        <v>0.1063413165</v>
      </c>
      <c r="R9" s="9">
        <f>'BTW 2017'!M9</f>
        <v>736</v>
      </c>
      <c r="S9" s="79">
        <f>'BTW 2017'!U9</f>
        <v>0.1266999484</v>
      </c>
      <c r="T9" s="9">
        <f>'SRW 2014'!M9</f>
        <v>1433</v>
      </c>
      <c r="U9" s="79">
        <f>'SRW 2014'!U9</f>
        <v>0.1809115011</v>
      </c>
      <c r="V9" s="97">
        <f>'LTW 2014'!M9</f>
        <v>403</v>
      </c>
      <c r="W9" s="16">
        <f>'LTW 2014'!U9</f>
        <v>0.1462794918</v>
      </c>
    </row>
    <row r="10">
      <c r="A10" s="17" t="s">
        <v>34</v>
      </c>
      <c r="B10" s="22" t="s">
        <v>36</v>
      </c>
      <c r="C10" s="91">
        <f>'BTW 2021'!D10</f>
        <v>7590</v>
      </c>
      <c r="D10" s="92">
        <f t="shared" si="1"/>
        <v>1942</v>
      </c>
      <c r="E10" s="93">
        <f t="shared" si="2"/>
        <v>506</v>
      </c>
      <c r="F10" s="94">
        <f t="shared" si="3"/>
        <v>1436</v>
      </c>
      <c r="G10" s="37">
        <f t="shared" si="4"/>
        <v>0.3072592593</v>
      </c>
      <c r="H10" s="20">
        <f t="shared" si="5"/>
        <v>0.117075428</v>
      </c>
      <c r="I10" s="24">
        <f t="shared" si="6"/>
        <v>0.1901838312</v>
      </c>
      <c r="J10" s="92">
        <f>'BTW 2021'!M10</f>
        <v>1381</v>
      </c>
      <c r="K10" s="95">
        <f>'BTW 2021'!U10</f>
        <v>0.2733570863</v>
      </c>
      <c r="L10" s="17">
        <f>'OBM 2020'!M10</f>
        <v>1037</v>
      </c>
      <c r="M10" s="95">
        <f>'OBM 2020'!U10</f>
        <v>0.3072592593</v>
      </c>
      <c r="N10" s="17">
        <f>'LTW 2019'!M10</f>
        <v>506</v>
      </c>
      <c r="O10" s="81">
        <f>'LTW 2019'!U10</f>
        <v>0.117075428</v>
      </c>
      <c r="P10" s="17">
        <f>'SRW 2019'!M10</f>
        <v>1695</v>
      </c>
      <c r="Q10" s="81">
        <f>'SRW 2019'!U10</f>
        <v>0.1462089192</v>
      </c>
      <c r="R10" s="17">
        <f>'BTW 2017'!M10</f>
        <v>855</v>
      </c>
      <c r="S10" s="81">
        <f>'BTW 2017'!U10</f>
        <v>0.1585682493</v>
      </c>
      <c r="T10" s="17">
        <f>'SRW 2014'!M10</f>
        <v>1942</v>
      </c>
      <c r="U10" s="81">
        <f>'SRW 2014'!U10</f>
        <v>0.2093123518</v>
      </c>
      <c r="V10" s="92">
        <f>'LTW 2014'!M10</f>
        <v>515</v>
      </c>
      <c r="W10" s="24">
        <f>'LTW 2014'!U10</f>
        <v>0.1513815403</v>
      </c>
    </row>
    <row r="11">
      <c r="A11" s="17" t="s">
        <v>34</v>
      </c>
      <c r="B11" s="22" t="s">
        <v>37</v>
      </c>
      <c r="C11" s="91">
        <f>'BTW 2021'!D11</f>
        <v>3531</v>
      </c>
      <c r="D11" s="92">
        <f t="shared" si="1"/>
        <v>611</v>
      </c>
      <c r="E11" s="93">
        <f t="shared" si="2"/>
        <v>163</v>
      </c>
      <c r="F11" s="94">
        <f t="shared" si="3"/>
        <v>448</v>
      </c>
      <c r="G11" s="37">
        <f t="shared" si="4"/>
        <v>0.2647718773</v>
      </c>
      <c r="H11" s="20">
        <f t="shared" si="5"/>
        <v>0.09811751284</v>
      </c>
      <c r="I11" s="24">
        <f t="shared" si="6"/>
        <v>0.1666543645</v>
      </c>
      <c r="J11" s="92">
        <f>'BTW 2021'!M11</f>
        <v>516</v>
      </c>
      <c r="K11" s="95">
        <f>'BTW 2021'!U11</f>
        <v>0.2227017695</v>
      </c>
      <c r="L11" s="17">
        <f>'OBM 2020'!M11</f>
        <v>354</v>
      </c>
      <c r="M11" s="95">
        <f>'OBM 2020'!U11</f>
        <v>0.2647718773</v>
      </c>
      <c r="N11" s="17">
        <f>'LTW 2019'!M11</f>
        <v>172</v>
      </c>
      <c r="O11" s="81">
        <f>'LTW 2019'!U11</f>
        <v>0.09811751284</v>
      </c>
      <c r="P11" s="17">
        <f>'SRW 2019'!M11</f>
        <v>611</v>
      </c>
      <c r="Q11" s="81">
        <f>'SRW 2019'!U11</f>
        <v>0.1299447044</v>
      </c>
      <c r="R11" s="17">
        <f>'BTW 2017'!M11</f>
        <v>281</v>
      </c>
      <c r="S11" s="81">
        <f>'BTW 2017'!U11</f>
        <v>0.1262353998</v>
      </c>
      <c r="T11" s="17">
        <f>'SRW 2014'!M11</f>
        <v>338</v>
      </c>
      <c r="U11" s="81">
        <f>'SRW 2014'!U11</f>
        <v>0.1563367253</v>
      </c>
      <c r="V11" s="92">
        <f>'LTW 2014'!M11</f>
        <v>163</v>
      </c>
      <c r="W11" s="24">
        <f>'LTW 2014'!U11</f>
        <v>0.1540642722</v>
      </c>
    </row>
    <row r="12">
      <c r="A12" s="17" t="s">
        <v>34</v>
      </c>
      <c r="B12" s="22" t="s">
        <v>38</v>
      </c>
      <c r="C12" s="91">
        <f>'BTW 2021'!D12</f>
        <v>8790</v>
      </c>
      <c r="D12" s="92">
        <f t="shared" si="1"/>
        <v>1654</v>
      </c>
      <c r="E12" s="93">
        <f t="shared" si="2"/>
        <v>458</v>
      </c>
      <c r="F12" s="94">
        <f t="shared" si="3"/>
        <v>1196</v>
      </c>
      <c r="G12" s="37">
        <f t="shared" si="4"/>
        <v>0.2707108498</v>
      </c>
      <c r="H12" s="20">
        <f t="shared" si="5"/>
        <v>0.09185720016</v>
      </c>
      <c r="I12" s="24">
        <f t="shared" si="6"/>
        <v>0.1788536497</v>
      </c>
      <c r="J12" s="92">
        <f>'BTW 2021'!M12</f>
        <v>1381</v>
      </c>
      <c r="K12" s="95">
        <f>'BTW 2021'!U12</f>
        <v>0.232217925</v>
      </c>
      <c r="L12" s="17">
        <f>'OBM 2020'!M12</f>
        <v>1013</v>
      </c>
      <c r="M12" s="95">
        <f>'OBM 2020'!U12</f>
        <v>0.2707108498</v>
      </c>
      <c r="N12" s="17">
        <f>'LTW 2019'!M12</f>
        <v>458</v>
      </c>
      <c r="O12" s="81">
        <f>'LTW 2019'!U12</f>
        <v>0.09185720016</v>
      </c>
      <c r="P12" s="17">
        <f>'SRW 2019'!M12</f>
        <v>1654</v>
      </c>
      <c r="Q12" s="81">
        <f>'SRW 2019'!U12</f>
        <v>0.1259806535</v>
      </c>
      <c r="R12" s="17">
        <f>'BTW 2017'!M12</f>
        <v>840</v>
      </c>
      <c r="S12" s="81">
        <f>'BTW 2017'!U12</f>
        <v>0.136474411</v>
      </c>
      <c r="T12" s="17">
        <f>'SRW 2014'!M12</f>
        <v>953</v>
      </c>
      <c r="U12" s="81">
        <f>'SRW 2014'!U12</f>
        <v>0.1297128079</v>
      </c>
      <c r="V12" s="92">
        <f>'LTW 2014'!M12</f>
        <v>460</v>
      </c>
      <c r="W12" s="24">
        <f>'LTW 2014'!U12</f>
        <v>0.1315037164</v>
      </c>
    </row>
    <row r="13">
      <c r="A13" s="17" t="s">
        <v>34</v>
      </c>
      <c r="B13" s="22" t="s">
        <v>39</v>
      </c>
      <c r="C13" s="91">
        <f>'BTW 2021'!D13</f>
        <v>4705</v>
      </c>
      <c r="D13" s="92">
        <f t="shared" si="1"/>
        <v>845</v>
      </c>
      <c r="E13" s="93">
        <f t="shared" si="2"/>
        <v>261</v>
      </c>
      <c r="F13" s="94">
        <f t="shared" si="3"/>
        <v>584</v>
      </c>
      <c r="G13" s="37">
        <f t="shared" si="4"/>
        <v>0.262345679</v>
      </c>
      <c r="H13" s="20">
        <f t="shared" si="5"/>
        <v>0.0897215538</v>
      </c>
      <c r="I13" s="24">
        <f t="shared" si="6"/>
        <v>0.1726241252</v>
      </c>
      <c r="J13" s="92">
        <f>'BTW 2021'!M13</f>
        <v>776</v>
      </c>
      <c r="K13" s="95">
        <f>'BTW 2021'!U13</f>
        <v>0.2350802787</v>
      </c>
      <c r="L13" s="17">
        <f>'OBM 2020'!M13</f>
        <v>595</v>
      </c>
      <c r="M13" s="95">
        <f>'OBM 2020'!U13</f>
        <v>0.262345679</v>
      </c>
      <c r="N13" s="17">
        <f>'LTW 2019'!M13</f>
        <v>261</v>
      </c>
      <c r="O13" s="81">
        <f>'LTW 2019'!U13</f>
        <v>0.0897215538</v>
      </c>
      <c r="P13" s="17">
        <f>'SRW 2019'!M13</f>
        <v>784</v>
      </c>
      <c r="Q13" s="81">
        <f>'SRW 2019'!U13</f>
        <v>0.1026581118</v>
      </c>
      <c r="R13" s="17">
        <f>'BTW 2017'!M13</f>
        <v>472</v>
      </c>
      <c r="S13" s="81">
        <f>'BTW 2017'!U13</f>
        <v>0.137329066</v>
      </c>
      <c r="T13" s="17">
        <f>'SRW 2014'!M13</f>
        <v>845</v>
      </c>
      <c r="U13" s="81">
        <f>'SRW 2014'!U13</f>
        <v>0.158685446</v>
      </c>
      <c r="V13" s="92">
        <f>'LTW 2014'!M13</f>
        <v>299</v>
      </c>
      <c r="W13" s="24">
        <f>'LTW 2014'!U13</f>
        <v>0.1452161243</v>
      </c>
    </row>
    <row r="14">
      <c r="A14" s="25" t="s">
        <v>34</v>
      </c>
      <c r="B14" s="30" t="s">
        <v>40</v>
      </c>
      <c r="C14" s="101">
        <f>'BTW 2021'!D14</f>
        <v>2472</v>
      </c>
      <c r="D14" s="102">
        <f t="shared" si="1"/>
        <v>410</v>
      </c>
      <c r="E14" s="103">
        <f t="shared" si="2"/>
        <v>116</v>
      </c>
      <c r="F14" s="104">
        <f t="shared" si="3"/>
        <v>294</v>
      </c>
      <c r="G14" s="38">
        <f t="shared" si="4"/>
        <v>0.2234042553</v>
      </c>
      <c r="H14" s="28">
        <f t="shared" si="5"/>
        <v>0.07077486272</v>
      </c>
      <c r="I14" s="32">
        <f t="shared" si="6"/>
        <v>0.1526293926</v>
      </c>
      <c r="J14" s="102">
        <f>'BTW 2021'!M14</f>
        <v>407</v>
      </c>
      <c r="K14" s="105">
        <f>'BTW 2021'!U14</f>
        <v>0.2024875622</v>
      </c>
      <c r="L14" s="25">
        <f>'OBM 2020'!M14</f>
        <v>315</v>
      </c>
      <c r="M14" s="105">
        <f>'OBM 2020'!U14</f>
        <v>0.2234042553</v>
      </c>
      <c r="N14" s="25">
        <f>'LTW 2019'!M14</f>
        <v>116</v>
      </c>
      <c r="O14" s="83">
        <f>'LTW 2019'!U14</f>
        <v>0.07077486272</v>
      </c>
      <c r="P14" s="25">
        <f>'SRW 2019'!M14</f>
        <v>370</v>
      </c>
      <c r="Q14" s="83">
        <f>'SRW 2019'!U14</f>
        <v>0.08146191105</v>
      </c>
      <c r="R14" s="25">
        <f>'BTW 2017'!M14</f>
        <v>226</v>
      </c>
      <c r="S14" s="83">
        <f>'BTW 2017'!U14</f>
        <v>0.1252077562</v>
      </c>
      <c r="T14" s="25">
        <f>'SRW 2014'!M14</f>
        <v>410</v>
      </c>
      <c r="U14" s="83">
        <f>'SRW 2014'!U14</f>
        <v>0.1257283042</v>
      </c>
      <c r="V14" s="102">
        <f>'LTW 2014'!M14</f>
        <v>141</v>
      </c>
      <c r="W14" s="32">
        <f>'LTW 2014'!U14</f>
        <v>0.1208226221</v>
      </c>
    </row>
    <row r="15">
      <c r="A15" s="9" t="s">
        <v>41</v>
      </c>
      <c r="B15" s="14" t="s">
        <v>42</v>
      </c>
      <c r="C15" s="96">
        <f>'BTW 2021'!D15</f>
        <v>8606</v>
      </c>
      <c r="D15" s="97">
        <f t="shared" si="1"/>
        <v>1371</v>
      </c>
      <c r="E15" s="98">
        <f t="shared" si="2"/>
        <v>380</v>
      </c>
      <c r="F15" s="99">
        <f t="shared" si="3"/>
        <v>991</v>
      </c>
      <c r="G15" s="36">
        <f t="shared" si="4"/>
        <v>0.2524934383</v>
      </c>
      <c r="H15" s="12">
        <f t="shared" si="5"/>
        <v>0.07861451644</v>
      </c>
      <c r="I15" s="16">
        <f t="shared" si="6"/>
        <v>0.1738789219</v>
      </c>
      <c r="J15" s="97">
        <f>'BTW 2021'!M15</f>
        <v>886</v>
      </c>
      <c r="K15" s="100">
        <f>'BTW 2021'!U15</f>
        <v>0.1370668317</v>
      </c>
      <c r="L15" s="9">
        <f>'OBM 2020'!M15</f>
        <v>962</v>
      </c>
      <c r="M15" s="100">
        <f>'OBM 2020'!U15</f>
        <v>0.2524934383</v>
      </c>
      <c r="N15" s="9">
        <f>'LTW 2019'!M15</f>
        <v>404</v>
      </c>
      <c r="O15" s="79">
        <f>'LTW 2019'!U15</f>
        <v>0.07861451644</v>
      </c>
      <c r="P15" s="9">
        <f>'SRW 2019'!M15</f>
        <v>1371</v>
      </c>
      <c r="Q15" s="79">
        <f>'SRW 2019'!U15</f>
        <v>0.08923457433</v>
      </c>
      <c r="R15" s="9">
        <f>'BTW 2017'!M15</f>
        <v>664</v>
      </c>
      <c r="S15" s="79">
        <f>'BTW 2017'!U15</f>
        <v>0.117981521</v>
      </c>
      <c r="T15" s="9">
        <f>'SRW 2014'!M15</f>
        <v>1277</v>
      </c>
      <c r="U15" s="79">
        <f>'SRW 2014'!U15</f>
        <v>0.1730821361</v>
      </c>
      <c r="V15" s="97">
        <f>'LTW 2014'!M15</f>
        <v>380</v>
      </c>
      <c r="W15" s="16">
        <f>'LTW 2014'!U15</f>
        <v>0.163020163</v>
      </c>
    </row>
    <row r="16">
      <c r="A16" s="17" t="s">
        <v>41</v>
      </c>
      <c r="B16" s="22" t="s">
        <v>43</v>
      </c>
      <c r="C16" s="91">
        <f>'BTW 2021'!D16</f>
        <v>7510</v>
      </c>
      <c r="D16" s="92">
        <f t="shared" si="1"/>
        <v>908</v>
      </c>
      <c r="E16" s="93">
        <f t="shared" si="2"/>
        <v>211</v>
      </c>
      <c r="F16" s="94">
        <f t="shared" si="3"/>
        <v>697</v>
      </c>
      <c r="G16" s="37">
        <f t="shared" si="4"/>
        <v>0.2242770679</v>
      </c>
      <c r="H16" s="20">
        <f t="shared" si="5"/>
        <v>0.07535438946</v>
      </c>
      <c r="I16" s="24">
        <f t="shared" si="6"/>
        <v>0.1489226785</v>
      </c>
      <c r="J16" s="92">
        <f>'BTW 2021'!M16</f>
        <v>622</v>
      </c>
      <c r="K16" s="95">
        <f>'BTW 2021'!U16</f>
        <v>0.1234371899</v>
      </c>
      <c r="L16" s="17">
        <f>'OBM 2020'!M16</f>
        <v>667</v>
      </c>
      <c r="M16" s="95">
        <f>'OBM 2020'!U16</f>
        <v>0.2242770679</v>
      </c>
      <c r="N16" s="17">
        <f>'LTW 2019'!M16</f>
        <v>303</v>
      </c>
      <c r="O16" s="81">
        <f>'LTW 2019'!U16</f>
        <v>0.07535438946</v>
      </c>
      <c r="P16" s="17">
        <f>'SRW 2019'!M16</f>
        <v>908</v>
      </c>
      <c r="Q16" s="81">
        <f>'SRW 2019'!U16</f>
        <v>0.07930823653</v>
      </c>
      <c r="R16" s="17">
        <f>'BTW 2017'!M16</f>
        <v>444</v>
      </c>
      <c r="S16" s="81">
        <f>'BTW 2017'!U16</f>
        <v>0.1066538554</v>
      </c>
      <c r="T16" s="17">
        <f>'SRW 2014'!M16</f>
        <v>702</v>
      </c>
      <c r="U16" s="81">
        <f>'SRW 2014'!U16</f>
        <v>0.1488549618</v>
      </c>
      <c r="V16" s="92">
        <f>'LTW 2014'!M16</f>
        <v>211</v>
      </c>
      <c r="W16" s="24">
        <f>'LTW 2014'!U16</f>
        <v>0.1395502646</v>
      </c>
    </row>
    <row r="17">
      <c r="A17" s="17" t="s">
        <v>41</v>
      </c>
      <c r="B17" s="22" t="s">
        <v>44</v>
      </c>
      <c r="C17" s="91">
        <f>'BTW 2021'!D17</f>
        <v>9083</v>
      </c>
      <c r="D17" s="92">
        <f t="shared" si="1"/>
        <v>1645</v>
      </c>
      <c r="E17" s="93">
        <f t="shared" si="2"/>
        <v>454</v>
      </c>
      <c r="F17" s="94">
        <f t="shared" si="3"/>
        <v>1191</v>
      </c>
      <c r="G17" s="37">
        <f t="shared" si="4"/>
        <v>0.2876171682</v>
      </c>
      <c r="H17" s="20">
        <f t="shared" si="5"/>
        <v>0.08298300128</v>
      </c>
      <c r="I17" s="24">
        <f t="shared" si="6"/>
        <v>0.2046341669</v>
      </c>
      <c r="J17" s="92">
        <f>'BTW 2021'!M17</f>
        <v>1135</v>
      </c>
      <c r="K17" s="95">
        <f>'BTW 2021'!U17</f>
        <v>0.1658144631</v>
      </c>
      <c r="L17" s="17">
        <f>'OBM 2020'!M17</f>
        <v>1166</v>
      </c>
      <c r="M17" s="95">
        <f>'OBM 2020'!U17</f>
        <v>0.2876171682</v>
      </c>
      <c r="N17" s="17">
        <f>'LTW 2019'!M17</f>
        <v>454</v>
      </c>
      <c r="O17" s="81">
        <f>'LTW 2019'!U17</f>
        <v>0.08298300128</v>
      </c>
      <c r="P17" s="17">
        <f>'SRW 2019'!M17</f>
        <v>1645</v>
      </c>
      <c r="Q17" s="81">
        <f>'SRW 2019'!U17</f>
        <v>0.1060948081</v>
      </c>
      <c r="R17" s="17">
        <f>'BTW 2017'!M17</f>
        <v>759</v>
      </c>
      <c r="S17" s="81">
        <f>'BTW 2017'!U17</f>
        <v>0.1205718824</v>
      </c>
      <c r="T17" s="17">
        <f>'SRW 2014'!M17</f>
        <v>1441</v>
      </c>
      <c r="U17" s="81">
        <f>'SRW 2014'!U17</f>
        <v>0.1717930377</v>
      </c>
      <c r="V17" s="92">
        <f>'LTW 2014'!M17</f>
        <v>475</v>
      </c>
      <c r="W17" s="24">
        <f>'LTW 2014'!U17</f>
        <v>0.1583333333</v>
      </c>
    </row>
    <row r="18">
      <c r="A18" s="17" t="s">
        <v>41</v>
      </c>
      <c r="B18" s="22" t="s">
        <v>45</v>
      </c>
      <c r="C18" s="91">
        <f>'BTW 2021'!D18</f>
        <v>7031</v>
      </c>
      <c r="D18" s="92">
        <f t="shared" si="1"/>
        <v>1703</v>
      </c>
      <c r="E18" s="93">
        <f t="shared" si="2"/>
        <v>452</v>
      </c>
      <c r="F18" s="94">
        <f t="shared" si="3"/>
        <v>1251</v>
      </c>
      <c r="G18" s="37">
        <f t="shared" si="4"/>
        <v>0.2806286081</v>
      </c>
      <c r="H18" s="20">
        <f t="shared" si="5"/>
        <v>0.1120475954</v>
      </c>
      <c r="I18" s="24">
        <f t="shared" si="6"/>
        <v>0.1685810126</v>
      </c>
      <c r="J18" s="92">
        <f>'BTW 2021'!M18</f>
        <v>1098</v>
      </c>
      <c r="K18" s="95">
        <f>'BTW 2021'!U18</f>
        <v>0.2279427029</v>
      </c>
      <c r="L18" s="17">
        <f>'OBM 2020'!M18</f>
        <v>875</v>
      </c>
      <c r="M18" s="95">
        <f>'OBM 2020'!U18</f>
        <v>0.2806286081</v>
      </c>
      <c r="N18" s="17">
        <f>'LTW 2019'!M18</f>
        <v>452</v>
      </c>
      <c r="O18" s="81">
        <f>'LTW 2019'!U18</f>
        <v>0.1120475954</v>
      </c>
      <c r="P18" s="17">
        <f>'SRW 2019'!M18</f>
        <v>1703</v>
      </c>
      <c r="Q18" s="81">
        <f>'SRW 2019'!U18</f>
        <v>0.1542572464</v>
      </c>
      <c r="R18" s="17">
        <f>'BTW 2017'!M18</f>
        <v>733</v>
      </c>
      <c r="S18" s="81">
        <f>'BTW 2017'!U18</f>
        <v>0.1524225411</v>
      </c>
      <c r="T18" s="17">
        <f>'SRW 2014'!M18</f>
        <v>1511</v>
      </c>
      <c r="U18" s="81">
        <f>'SRW 2014'!U18</f>
        <v>0.2042443904</v>
      </c>
      <c r="V18" s="92">
        <f>'LTW 2014'!M18</f>
        <v>462</v>
      </c>
      <c r="W18" s="24">
        <f>'LTW 2014'!U18</f>
        <v>0.1642374689</v>
      </c>
    </row>
    <row r="19">
      <c r="A19" s="17" t="s">
        <v>41</v>
      </c>
      <c r="B19" s="22" t="s">
        <v>46</v>
      </c>
      <c r="C19" s="91">
        <f>'BTW 2021'!D19</f>
        <v>10468</v>
      </c>
      <c r="D19" s="92">
        <f t="shared" si="1"/>
        <v>1747</v>
      </c>
      <c r="E19" s="93">
        <f t="shared" si="2"/>
        <v>473</v>
      </c>
      <c r="F19" s="94">
        <f t="shared" si="3"/>
        <v>1274</v>
      </c>
      <c r="G19" s="37">
        <f t="shared" si="4"/>
        <v>0.3087431694</v>
      </c>
      <c r="H19" s="20">
        <f t="shared" si="5"/>
        <v>0.09509449136</v>
      </c>
      <c r="I19" s="24">
        <f t="shared" si="6"/>
        <v>0.213648678</v>
      </c>
      <c r="J19" s="92">
        <f>'BTW 2021'!M19</f>
        <v>1522</v>
      </c>
      <c r="K19" s="95">
        <f>'BTW 2021'!U19</f>
        <v>0.2385579937</v>
      </c>
      <c r="L19" s="17">
        <f>'OBM 2020'!M19</f>
        <v>1130</v>
      </c>
      <c r="M19" s="95">
        <f>'OBM 2020'!U19</f>
        <v>0.3087431694</v>
      </c>
      <c r="N19" s="17">
        <f>'LTW 2019'!M19</f>
        <v>473</v>
      </c>
      <c r="O19" s="81">
        <f>'LTW 2019'!U19</f>
        <v>0.09509449136</v>
      </c>
      <c r="P19" s="17">
        <f>'SRW 2019'!M19</f>
        <v>1641</v>
      </c>
      <c r="Q19" s="81">
        <f>'SRW 2019'!U19</f>
        <v>0.1238023387</v>
      </c>
      <c r="R19" s="17">
        <f>'BTW 2017'!M19</f>
        <v>999</v>
      </c>
      <c r="S19" s="81">
        <f>'BTW 2017'!U19</f>
        <v>0.1494614004</v>
      </c>
      <c r="T19" s="17">
        <f>'SRW 2014'!M19</f>
        <v>1747</v>
      </c>
      <c r="U19" s="81">
        <f>'SRW 2014'!U19</f>
        <v>0.1802145657</v>
      </c>
      <c r="V19" s="92">
        <f>'LTW 2014'!M19</f>
        <v>533</v>
      </c>
      <c r="W19" s="24">
        <f>'LTW 2014'!U19</f>
        <v>0.1474004425</v>
      </c>
    </row>
    <row r="20">
      <c r="A20" s="17" t="s">
        <v>41</v>
      </c>
      <c r="B20" s="22" t="s">
        <v>47</v>
      </c>
      <c r="C20" s="91">
        <f>'BTW 2021'!D20</f>
        <v>3184</v>
      </c>
      <c r="D20" s="92">
        <f t="shared" si="1"/>
        <v>917</v>
      </c>
      <c r="E20" s="93">
        <f t="shared" si="2"/>
        <v>229</v>
      </c>
      <c r="F20" s="94">
        <f t="shared" si="3"/>
        <v>688</v>
      </c>
      <c r="G20" s="37">
        <f t="shared" si="4"/>
        <v>0.2838050314</v>
      </c>
      <c r="H20" s="20">
        <f t="shared" si="5"/>
        <v>0.1042330451</v>
      </c>
      <c r="I20" s="24">
        <f t="shared" si="6"/>
        <v>0.1795719864</v>
      </c>
      <c r="J20" s="92">
        <f>'BTW 2021'!M20</f>
        <v>722</v>
      </c>
      <c r="K20" s="95">
        <f>'BTW 2021'!U20</f>
        <v>0.2838050314</v>
      </c>
      <c r="L20" s="17">
        <f>'OBM 2020'!M20</f>
        <v>510</v>
      </c>
      <c r="M20" s="95">
        <f>'OBM 2020'!U20</f>
        <v>0.2816123689</v>
      </c>
      <c r="N20" s="17">
        <f>'LTW 2019'!M20</f>
        <v>229</v>
      </c>
      <c r="O20" s="81">
        <f>'LTW 2019'!U20</f>
        <v>0.1042330451</v>
      </c>
      <c r="P20" s="17">
        <f>'SRW 2019'!M20</f>
        <v>838</v>
      </c>
      <c r="Q20" s="81">
        <f>'SRW 2019'!U20</f>
        <v>0.1418655832</v>
      </c>
      <c r="R20" s="17">
        <f>'BTW 2017'!M20</f>
        <v>386</v>
      </c>
      <c r="S20" s="81">
        <f>'BTW 2017'!U20</f>
        <v>0.149380805</v>
      </c>
      <c r="T20" s="17">
        <f>'SRW 2014'!M20</f>
        <v>917</v>
      </c>
      <c r="U20" s="81">
        <f>'SRW 2014'!U20</f>
        <v>0.2169387272</v>
      </c>
      <c r="V20" s="92">
        <f>'LTW 2014'!M20</f>
        <v>297</v>
      </c>
      <c r="W20" s="24">
        <f>'LTW 2014'!U20</f>
        <v>0.182208589</v>
      </c>
    </row>
    <row r="21">
      <c r="A21" s="17" t="s">
        <v>41</v>
      </c>
      <c r="B21" s="22" t="s">
        <v>48</v>
      </c>
      <c r="C21" s="91">
        <f>'BTW 2021'!D21</f>
        <v>4886</v>
      </c>
      <c r="D21" s="92">
        <f t="shared" si="1"/>
        <v>1070</v>
      </c>
      <c r="E21" s="93">
        <f t="shared" si="2"/>
        <v>338</v>
      </c>
      <c r="F21" s="94">
        <f t="shared" si="3"/>
        <v>732</v>
      </c>
      <c r="G21" s="37">
        <f t="shared" si="4"/>
        <v>0.2465476591</v>
      </c>
      <c r="H21" s="20">
        <f t="shared" si="5"/>
        <v>0.09478407179</v>
      </c>
      <c r="I21" s="24">
        <f t="shared" si="6"/>
        <v>0.1517635874</v>
      </c>
      <c r="J21" s="92">
        <f>'BTW 2021'!M21</f>
        <v>946</v>
      </c>
      <c r="K21" s="95">
        <f>'BTW 2021'!U21</f>
        <v>0.2362047441</v>
      </c>
      <c r="L21" s="17">
        <f>'OBM 2020'!M21</f>
        <v>732</v>
      </c>
      <c r="M21" s="95">
        <f>'OBM 2020'!U21</f>
        <v>0.2465476591</v>
      </c>
      <c r="N21" s="17">
        <f>'LTW 2019'!M21</f>
        <v>338</v>
      </c>
      <c r="O21" s="81">
        <f>'LTW 2019'!U21</f>
        <v>0.09478407179</v>
      </c>
      <c r="P21" s="17">
        <f>'SRW 2019'!M21</f>
        <v>1070</v>
      </c>
      <c r="Q21" s="81">
        <f>'SRW 2019'!U21</f>
        <v>0.112229914</v>
      </c>
      <c r="R21" s="17">
        <f>'BTW 2017'!M21</f>
        <v>472</v>
      </c>
      <c r="S21" s="81">
        <f>'BTW 2017'!U21</f>
        <v>0.114175133</v>
      </c>
      <c r="T21" s="17">
        <f>'SRW 2014'!M21</f>
        <v>1013</v>
      </c>
      <c r="U21" s="81">
        <f>'SRW 2014'!U21</f>
        <v>0.143079096</v>
      </c>
      <c r="V21" s="92">
        <f>'LTW 2014'!M21</f>
        <v>366</v>
      </c>
      <c r="W21" s="24">
        <f>'LTW 2014'!U21</f>
        <v>0.1334305505</v>
      </c>
    </row>
    <row r="22">
      <c r="A22" s="17" t="s">
        <v>41</v>
      </c>
      <c r="B22" s="22" t="s">
        <v>49</v>
      </c>
      <c r="C22" s="91">
        <f>'BTW 2021'!D22</f>
        <v>7596</v>
      </c>
      <c r="D22" s="92">
        <f t="shared" si="1"/>
        <v>1537</v>
      </c>
      <c r="E22" s="93">
        <f t="shared" si="2"/>
        <v>466</v>
      </c>
      <c r="F22" s="94">
        <f t="shared" si="3"/>
        <v>1071</v>
      </c>
      <c r="G22" s="37">
        <f t="shared" si="4"/>
        <v>0.2477040816</v>
      </c>
      <c r="H22" s="20">
        <f t="shared" si="5"/>
        <v>0.09385699899</v>
      </c>
      <c r="I22" s="24">
        <f t="shared" si="6"/>
        <v>0.1538470826</v>
      </c>
      <c r="J22" s="92">
        <f>'BTW 2021'!M22</f>
        <v>1343</v>
      </c>
      <c r="K22" s="95">
        <f>'BTW 2021'!U22</f>
        <v>0.2313921433</v>
      </c>
      <c r="L22" s="17">
        <f>'OBM 2020'!M22</f>
        <v>971</v>
      </c>
      <c r="M22" s="95">
        <f>'OBM 2020'!U22</f>
        <v>0.2477040816</v>
      </c>
      <c r="N22" s="17">
        <f>'LTW 2019'!M22</f>
        <v>466</v>
      </c>
      <c r="O22" s="81">
        <f>'LTW 2019'!U22</f>
        <v>0.09385699899</v>
      </c>
      <c r="P22" s="17">
        <f>'SRW 2019'!M22</f>
        <v>1537</v>
      </c>
      <c r="Q22" s="81">
        <f>'SRW 2019'!U22</f>
        <v>0.1196108949</v>
      </c>
      <c r="R22" s="17">
        <f>'BTW 2017'!M22</f>
        <v>724</v>
      </c>
      <c r="S22" s="81">
        <f>'BTW 2017'!U22</f>
        <v>0.1235916695</v>
      </c>
      <c r="T22" s="17">
        <f>'SRW 2014'!M22</f>
        <v>1394</v>
      </c>
      <c r="U22" s="81">
        <f>'SRW 2014'!U22</f>
        <v>0.1651267472</v>
      </c>
      <c r="V22" s="92">
        <f>'LTW 2014'!M22</f>
        <v>496</v>
      </c>
      <c r="W22" s="24">
        <f>'LTW 2014'!U22</f>
        <v>0.1524277812</v>
      </c>
    </row>
    <row r="23">
      <c r="A23" s="17" t="s">
        <v>41</v>
      </c>
      <c r="B23" s="22" t="s">
        <v>50</v>
      </c>
      <c r="C23" s="91">
        <f>'BTW 2021'!D23</f>
        <v>1457</v>
      </c>
      <c r="D23" s="92">
        <f t="shared" si="1"/>
        <v>361</v>
      </c>
      <c r="E23" s="93">
        <f t="shared" si="2"/>
        <v>111</v>
      </c>
      <c r="F23" s="94">
        <f t="shared" si="3"/>
        <v>250</v>
      </c>
      <c r="G23" s="37">
        <f t="shared" si="4"/>
        <v>0.2420634921</v>
      </c>
      <c r="H23" s="20">
        <f t="shared" si="5"/>
        <v>0.09762532982</v>
      </c>
      <c r="I23" s="24">
        <f t="shared" si="6"/>
        <v>0.1444381622</v>
      </c>
      <c r="J23" s="92">
        <f>'BTW 2021'!M23</f>
        <v>265</v>
      </c>
      <c r="K23" s="95">
        <f>'BTW 2021'!U23</f>
        <v>0.2065471551</v>
      </c>
      <c r="L23" s="17">
        <f>'OBM 2020'!M23</f>
        <v>244</v>
      </c>
      <c r="M23" s="95">
        <f>'OBM 2020'!U23</f>
        <v>0.2420634921</v>
      </c>
      <c r="N23" s="17">
        <f>'LTW 2019'!M23</f>
        <v>111</v>
      </c>
      <c r="O23" s="81">
        <f>'LTW 2019'!U23</f>
        <v>0.09762532982</v>
      </c>
      <c r="P23" s="17">
        <f>'SRW 2019'!M23</f>
        <v>332</v>
      </c>
      <c r="Q23" s="81">
        <f>'SRW 2019'!U23</f>
        <v>0.1092824226</v>
      </c>
      <c r="R23" s="17">
        <f>'BTW 2017'!M23</f>
        <v>153</v>
      </c>
      <c r="S23" s="81">
        <f>'BTW 2017'!U23</f>
        <v>0.1267605634</v>
      </c>
      <c r="T23" s="17">
        <f>'SRW 2014'!M23</f>
        <v>361</v>
      </c>
      <c r="U23" s="81">
        <f>'SRW 2014'!U23</f>
        <v>0.1762695313</v>
      </c>
      <c r="V23" s="92">
        <f>'LTW 2014'!M23</f>
        <v>122</v>
      </c>
      <c r="W23" s="24">
        <f>'LTW 2014'!U23</f>
        <v>0.1519302615</v>
      </c>
    </row>
    <row r="24">
      <c r="A24" s="25" t="s">
        <v>41</v>
      </c>
      <c r="B24" s="30" t="s">
        <v>51</v>
      </c>
      <c r="C24" s="101">
        <f>'BTW 2021'!D24</f>
        <v>1704</v>
      </c>
      <c r="D24" s="102">
        <f t="shared" si="1"/>
        <v>331</v>
      </c>
      <c r="E24" s="103">
        <f t="shared" si="2"/>
        <v>79</v>
      </c>
      <c r="F24" s="104">
        <f t="shared" si="3"/>
        <v>252</v>
      </c>
      <c r="G24" s="38">
        <f t="shared" si="4"/>
        <v>0.2573170732</v>
      </c>
      <c r="H24" s="28">
        <f t="shared" si="5"/>
        <v>0.0738317757</v>
      </c>
      <c r="I24" s="32">
        <f t="shared" si="6"/>
        <v>0.1834852975</v>
      </c>
      <c r="J24" s="102">
        <f>'BTW 2021'!M24</f>
        <v>245</v>
      </c>
      <c r="K24" s="105">
        <f>'BTW 2021'!U24</f>
        <v>0.1938291139</v>
      </c>
      <c r="L24" s="25">
        <f>'OBM 2020'!M24</f>
        <v>211</v>
      </c>
      <c r="M24" s="105">
        <f>'OBM 2020'!U24</f>
        <v>0.2573170732</v>
      </c>
      <c r="N24" s="25">
        <f>'LTW 2019'!M24</f>
        <v>79</v>
      </c>
      <c r="O24" s="83">
        <f>'LTW 2019'!U24</f>
        <v>0.0738317757</v>
      </c>
      <c r="P24" s="25">
        <f>'SRW 2019'!M24</f>
        <v>276</v>
      </c>
      <c r="Q24" s="83">
        <f>'SRW 2019'!U24</f>
        <v>0.09610027855</v>
      </c>
      <c r="R24" s="25">
        <f>'BTW 2017'!M24</f>
        <v>125</v>
      </c>
      <c r="S24" s="83">
        <f>'BTW 2017'!U24</f>
        <v>0.09720062208</v>
      </c>
      <c r="T24" s="25">
        <f>'SRW 2014'!M24</f>
        <v>331</v>
      </c>
      <c r="U24" s="83">
        <f>'SRW 2014'!U24</f>
        <v>0.1591346154</v>
      </c>
      <c r="V24" s="102">
        <f>'LTW 2014'!M24</f>
        <v>88</v>
      </c>
      <c r="W24" s="32">
        <f>'LTW 2014'!U24</f>
        <v>0.1132561133</v>
      </c>
    </row>
    <row r="25">
      <c r="A25" s="9" t="s">
        <v>52</v>
      </c>
      <c r="B25" s="14" t="s">
        <v>53</v>
      </c>
      <c r="C25" s="96">
        <f>'BTW 2021'!D25</f>
        <v>16944</v>
      </c>
      <c r="D25" s="97">
        <f t="shared" si="1"/>
        <v>3476</v>
      </c>
      <c r="E25" s="98">
        <f t="shared" si="2"/>
        <v>1117</v>
      </c>
      <c r="F25" s="99">
        <f t="shared" si="3"/>
        <v>2359</v>
      </c>
      <c r="G25" s="36">
        <f t="shared" si="4"/>
        <v>0.2936628792</v>
      </c>
      <c r="H25" s="12">
        <f t="shared" si="5"/>
        <v>0.1005214889</v>
      </c>
      <c r="I25" s="16">
        <f t="shared" si="6"/>
        <v>0.1931413903</v>
      </c>
      <c r="J25" s="97">
        <f>'BTW 2021'!M25</f>
        <v>2317</v>
      </c>
      <c r="K25" s="100">
        <f>'BTW 2021'!U25</f>
        <v>0.1758366851</v>
      </c>
      <c r="L25" s="9">
        <f>'OBM 2020'!M25</f>
        <v>2507</v>
      </c>
      <c r="M25" s="100">
        <f>'OBM 2020'!U25</f>
        <v>0.2936628792</v>
      </c>
      <c r="N25" s="9">
        <f>'LTW 2019'!M25</f>
        <v>1118</v>
      </c>
      <c r="O25" s="79">
        <f>'LTW 2019'!U25</f>
        <v>0.1005214889</v>
      </c>
      <c r="P25" s="9">
        <f>'SRW 2019'!M25</f>
        <v>3471</v>
      </c>
      <c r="Q25" s="79">
        <f>'SRW 2019'!U25</f>
        <v>0.1079223929</v>
      </c>
      <c r="R25" s="9">
        <f>'BTW 2017'!M25</f>
        <v>1590</v>
      </c>
      <c r="S25" s="79">
        <f>'BTW 2017'!U25</f>
        <v>0.1300294406</v>
      </c>
      <c r="T25" s="9">
        <f>'SRW 2014'!M25</f>
        <v>3476</v>
      </c>
      <c r="U25" s="79">
        <f>'SRW 2014'!U25</f>
        <v>0.1841004184</v>
      </c>
      <c r="V25" s="97">
        <f>'LTW 2014'!M25</f>
        <v>1117</v>
      </c>
      <c r="W25" s="16">
        <f>'LTW 2014'!U25</f>
        <v>0.1738521401</v>
      </c>
    </row>
    <row r="26">
      <c r="A26" s="17" t="s">
        <v>52</v>
      </c>
      <c r="B26" s="22" t="s">
        <v>54</v>
      </c>
      <c r="C26" s="91">
        <f>'BTW 2021'!D26</f>
        <v>13874</v>
      </c>
      <c r="D26" s="92">
        <f t="shared" si="1"/>
        <v>2956</v>
      </c>
      <c r="E26" s="93">
        <f t="shared" si="2"/>
        <v>904</v>
      </c>
      <c r="F26" s="94">
        <f t="shared" si="3"/>
        <v>2052</v>
      </c>
      <c r="G26" s="37">
        <f t="shared" si="4"/>
        <v>0.3003074343</v>
      </c>
      <c r="H26" s="20">
        <f t="shared" si="5"/>
        <v>0.1004444444</v>
      </c>
      <c r="I26" s="24">
        <f t="shared" si="6"/>
        <v>0.1998629899</v>
      </c>
      <c r="J26" s="92">
        <f>'BTW 2021'!M26</f>
        <v>2233</v>
      </c>
      <c r="K26" s="95">
        <f>'BTW 2021'!U26</f>
        <v>0.2064343164</v>
      </c>
      <c r="L26" s="17">
        <f>'OBM 2020'!M26</f>
        <v>2149</v>
      </c>
      <c r="M26" s="95">
        <f>'OBM 2020'!U26</f>
        <v>0.3003074343</v>
      </c>
      <c r="N26" s="17">
        <f>'LTW 2019'!M26</f>
        <v>904</v>
      </c>
      <c r="O26" s="81">
        <f>'LTW 2019'!U26</f>
        <v>0.1004444444</v>
      </c>
      <c r="P26" s="17">
        <f>'SRW 2019'!M26</f>
        <v>2956</v>
      </c>
      <c r="Q26" s="81">
        <f>'SRW 2019'!U26</f>
        <v>0.1176939003</v>
      </c>
      <c r="R26" s="17">
        <f>'BTW 2017'!M26</f>
        <v>1366</v>
      </c>
      <c r="S26" s="81">
        <f>'BTW 2017'!U26</f>
        <v>0.1342374214</v>
      </c>
      <c r="T26" s="17">
        <f>'SRW 2014'!M26</f>
        <v>2599</v>
      </c>
      <c r="U26" s="81">
        <f>'SRW 2014'!U26</f>
        <v>0.1687662338</v>
      </c>
      <c r="V26" s="92">
        <f>'LTW 2014'!M26</f>
        <v>921</v>
      </c>
      <c r="W26" s="24">
        <f>'LTW 2014'!U26</f>
        <v>0.1682806505</v>
      </c>
    </row>
    <row r="27">
      <c r="A27" s="17" t="s">
        <v>52</v>
      </c>
      <c r="B27" s="22" t="s">
        <v>55</v>
      </c>
      <c r="C27" s="91">
        <f>'BTW 2021'!D27</f>
        <v>5392</v>
      </c>
      <c r="D27" s="92">
        <f t="shared" si="1"/>
        <v>1523</v>
      </c>
      <c r="E27" s="93">
        <f t="shared" si="2"/>
        <v>407</v>
      </c>
      <c r="F27" s="94">
        <f t="shared" si="3"/>
        <v>1116</v>
      </c>
      <c r="G27" s="37">
        <f t="shared" si="4"/>
        <v>0.2922286448</v>
      </c>
      <c r="H27" s="20">
        <f t="shared" si="5"/>
        <v>0.1105077383</v>
      </c>
      <c r="I27" s="24">
        <f t="shared" si="6"/>
        <v>0.1817209066</v>
      </c>
      <c r="J27" s="92">
        <f>'BTW 2021'!M27</f>
        <v>1109</v>
      </c>
      <c r="K27" s="95">
        <f>'BTW 2021'!U27</f>
        <v>0.2651207268</v>
      </c>
      <c r="L27" s="17">
        <f>'OBM 2020'!M27</f>
        <v>910</v>
      </c>
      <c r="M27" s="95">
        <f>'OBM 2020'!U27</f>
        <v>0.2922286448</v>
      </c>
      <c r="N27" s="17">
        <f>'LTW 2019'!M27</f>
        <v>407</v>
      </c>
      <c r="O27" s="81">
        <f>'LTW 2019'!U27</f>
        <v>0.1105077383</v>
      </c>
      <c r="P27" s="17">
        <f>'SRW 2019'!M27</f>
        <v>1523</v>
      </c>
      <c r="Q27" s="81">
        <f>'SRW 2019'!U27</f>
        <v>0.1554398857</v>
      </c>
      <c r="R27" s="17">
        <f>'BTW 2017'!M27</f>
        <v>587</v>
      </c>
      <c r="S27" s="81">
        <f>'BTW 2017'!U27</f>
        <v>0.1436964504</v>
      </c>
      <c r="T27" s="17">
        <f>'SRW 2014'!M27</f>
        <v>1264</v>
      </c>
      <c r="U27" s="81">
        <f>'SRW 2014'!U27</f>
        <v>0.1762163669</v>
      </c>
      <c r="V27" s="92">
        <f>'LTW 2014'!M27</f>
        <v>458</v>
      </c>
      <c r="W27" s="24">
        <f>'LTW 2014'!U27</f>
        <v>0.1727649943</v>
      </c>
    </row>
    <row r="28">
      <c r="A28" s="17" t="s">
        <v>52</v>
      </c>
      <c r="B28" s="22" t="s">
        <v>56</v>
      </c>
      <c r="C28" s="91">
        <f>'BTW 2021'!D28</f>
        <v>2720</v>
      </c>
      <c r="D28" s="92">
        <f t="shared" si="1"/>
        <v>569</v>
      </c>
      <c r="E28" s="93">
        <f t="shared" si="2"/>
        <v>142</v>
      </c>
      <c r="F28" s="94">
        <f t="shared" si="3"/>
        <v>427</v>
      </c>
      <c r="G28" s="37">
        <f t="shared" si="4"/>
        <v>0.2470760234</v>
      </c>
      <c r="H28" s="20">
        <f t="shared" si="5"/>
        <v>0.08013544018</v>
      </c>
      <c r="I28" s="24">
        <f t="shared" si="6"/>
        <v>0.1669405832</v>
      </c>
      <c r="J28" s="92">
        <f>'BTW 2021'!M28</f>
        <v>399</v>
      </c>
      <c r="K28" s="95">
        <f>'BTW 2021'!U28</f>
        <v>0.1954924057</v>
      </c>
      <c r="L28" s="17">
        <f>'OBM 2020'!M28</f>
        <v>338</v>
      </c>
      <c r="M28" s="95">
        <f>'OBM 2020'!U28</f>
        <v>0.2470760234</v>
      </c>
      <c r="N28" s="17">
        <f>'LTW 2019'!M28</f>
        <v>142</v>
      </c>
      <c r="O28" s="81">
        <f>'LTW 2019'!U28</f>
        <v>0.08013544018</v>
      </c>
      <c r="P28" s="17">
        <f>'SRW 2019'!M28</f>
        <v>569</v>
      </c>
      <c r="Q28" s="81">
        <f>'SRW 2019'!U28</f>
        <v>0.1237763759</v>
      </c>
      <c r="R28" s="17">
        <f>'BTW 2017'!M28</f>
        <v>239</v>
      </c>
      <c r="S28" s="81">
        <f>'BTW 2017'!U28</f>
        <v>0.1157945736</v>
      </c>
      <c r="T28" s="17">
        <f>'SRW 2014'!M28</f>
        <v>479</v>
      </c>
      <c r="U28" s="81">
        <f>'SRW 2014'!U28</f>
        <v>0.1480222497</v>
      </c>
      <c r="V28" s="92">
        <f>'LTW 2014'!M28</f>
        <v>169</v>
      </c>
      <c r="W28" s="24">
        <f>'LTW 2014'!U28</f>
        <v>0.1426160338</v>
      </c>
    </row>
    <row r="29">
      <c r="A29" s="17" t="s">
        <v>52</v>
      </c>
      <c r="B29" s="22" t="s">
        <v>57</v>
      </c>
      <c r="C29" s="91">
        <f>'BTW 2021'!D29</f>
        <v>4345</v>
      </c>
      <c r="D29" s="92">
        <f t="shared" si="1"/>
        <v>1147</v>
      </c>
      <c r="E29" s="93">
        <f t="shared" si="2"/>
        <v>279</v>
      </c>
      <c r="F29" s="94">
        <f t="shared" si="3"/>
        <v>868</v>
      </c>
      <c r="G29" s="37">
        <f t="shared" si="4"/>
        <v>0.265632346</v>
      </c>
      <c r="H29" s="20">
        <f t="shared" si="5"/>
        <v>0.09858657244</v>
      </c>
      <c r="I29" s="24">
        <f t="shared" si="6"/>
        <v>0.1670457736</v>
      </c>
      <c r="J29" s="92">
        <f>'BTW 2021'!M29</f>
        <v>698</v>
      </c>
      <c r="K29" s="95">
        <f>'BTW 2021'!U29</f>
        <v>0.2060212515</v>
      </c>
      <c r="L29" s="17">
        <f>'OBM 2020'!M29</f>
        <v>565</v>
      </c>
      <c r="M29" s="95">
        <f>'OBM 2020'!U29</f>
        <v>0.265632346</v>
      </c>
      <c r="N29" s="17">
        <f>'LTW 2019'!M29</f>
        <v>279</v>
      </c>
      <c r="O29" s="81">
        <f>'LTW 2019'!U29</f>
        <v>0.09858657244</v>
      </c>
      <c r="P29" s="17">
        <f>'SRW 2019'!M29</f>
        <v>1147</v>
      </c>
      <c r="Q29" s="81">
        <f>'SRW 2019'!U29</f>
        <v>0.1583379348</v>
      </c>
      <c r="R29" s="17">
        <f>'BTW 2017'!M29</f>
        <v>364</v>
      </c>
      <c r="S29" s="81">
        <f>'BTW 2017'!U29</f>
        <v>0.1092109211</v>
      </c>
      <c r="T29" s="17">
        <f>'SRW 2014'!M29</f>
        <v>875</v>
      </c>
      <c r="U29" s="81">
        <f>'SRW 2014'!U29</f>
        <v>0.1804867987</v>
      </c>
      <c r="V29" s="92">
        <f>'LTW 2014'!M29</f>
        <v>290</v>
      </c>
      <c r="W29" s="24">
        <f>'LTW 2014'!U29</f>
        <v>0.1591657519</v>
      </c>
    </row>
    <row r="30">
      <c r="A30" s="25" t="s">
        <v>52</v>
      </c>
      <c r="B30" s="30" t="s">
        <v>58</v>
      </c>
      <c r="C30" s="101">
        <f>'BTW 2021'!D30</f>
        <v>5362</v>
      </c>
      <c r="D30" s="102">
        <f t="shared" si="1"/>
        <v>1220</v>
      </c>
      <c r="E30" s="103">
        <f t="shared" si="2"/>
        <v>358</v>
      </c>
      <c r="F30" s="104">
        <f t="shared" si="3"/>
        <v>862</v>
      </c>
      <c r="G30" s="38">
        <f t="shared" si="4"/>
        <v>0.266495836</v>
      </c>
      <c r="H30" s="28">
        <f t="shared" si="5"/>
        <v>0.09458388375</v>
      </c>
      <c r="I30" s="32">
        <f t="shared" si="6"/>
        <v>0.1719119523</v>
      </c>
      <c r="J30" s="102">
        <f>'BTW 2021'!M30</f>
        <v>893</v>
      </c>
      <c r="K30" s="105">
        <f>'BTW 2021'!U30</f>
        <v>0.2093786635</v>
      </c>
      <c r="L30" s="25">
        <f>'OBM 2020'!M30</f>
        <v>832</v>
      </c>
      <c r="M30" s="105">
        <f>'OBM 2020'!U30</f>
        <v>0.266495836</v>
      </c>
      <c r="N30" s="25">
        <f>'LTW 2019'!M30</f>
        <v>358</v>
      </c>
      <c r="O30" s="83">
        <f>'LTW 2019'!U30</f>
        <v>0.09458388375</v>
      </c>
      <c r="P30" s="25">
        <f>'SRW 2019'!M30</f>
        <v>1155</v>
      </c>
      <c r="Q30" s="83">
        <f>'SRW 2019'!U30</f>
        <v>0.1165254237</v>
      </c>
      <c r="R30" s="25">
        <f>'BTW 2017'!M30</f>
        <v>466</v>
      </c>
      <c r="S30" s="83">
        <f>'BTW 2017'!U30</f>
        <v>0.110217597</v>
      </c>
      <c r="T30" s="25">
        <f>'SRW 2014'!M30</f>
        <v>1220</v>
      </c>
      <c r="U30" s="83">
        <f>'SRW 2014'!U30</f>
        <v>0.1656483367</v>
      </c>
      <c r="V30" s="102">
        <f>'LTW 2014'!M30</f>
        <v>395</v>
      </c>
      <c r="W30" s="32">
        <f>'LTW 2014'!U30</f>
        <v>0.147113594</v>
      </c>
    </row>
    <row r="31">
      <c r="A31" s="9" t="s">
        <v>59</v>
      </c>
      <c r="B31" s="14" t="s">
        <v>60</v>
      </c>
      <c r="C31" s="96">
        <f>'BTW 2021'!D31</f>
        <v>19743</v>
      </c>
      <c r="D31" s="97">
        <f t="shared" si="1"/>
        <v>6044</v>
      </c>
      <c r="E31" s="98">
        <f t="shared" si="2"/>
        <v>1692</v>
      </c>
      <c r="F31" s="99">
        <f t="shared" si="3"/>
        <v>4352</v>
      </c>
      <c r="G31" s="36">
        <f t="shared" si="4"/>
        <v>0.3406214961</v>
      </c>
      <c r="H31" s="12">
        <f t="shared" si="5"/>
        <v>0.1105954638</v>
      </c>
      <c r="I31" s="16">
        <f t="shared" si="6"/>
        <v>0.2300260323</v>
      </c>
      <c r="J31" s="97">
        <f>'BTW 2021'!M31</f>
        <v>3305</v>
      </c>
      <c r="K31" s="100">
        <f>'BTW 2021'!U31</f>
        <v>0.1928125547</v>
      </c>
      <c r="L31" s="9">
        <f>'OBM 2020'!M31</f>
        <v>4253</v>
      </c>
      <c r="M31" s="100">
        <f>'OBM 2020'!U31</f>
        <v>0.3406214961</v>
      </c>
      <c r="N31" s="9">
        <f>'LTW 2019'!M31</f>
        <v>1692</v>
      </c>
      <c r="O31" s="79">
        <f>'LTW 2019'!U31</f>
        <v>0.1105954638</v>
      </c>
      <c r="P31" s="9">
        <f>'SRW 2019'!M31</f>
        <v>5188</v>
      </c>
      <c r="Q31" s="79">
        <f>'SRW 2019'!U31</f>
        <v>0.1174419921</v>
      </c>
      <c r="R31" s="9">
        <f>'BTW 2017'!M31</f>
        <v>2092</v>
      </c>
      <c r="S31" s="79">
        <f>'BTW 2017'!U31</f>
        <v>0.1272041834</v>
      </c>
      <c r="T31" s="9">
        <f>'SRW 2014'!M31</f>
        <v>6044</v>
      </c>
      <c r="U31" s="79">
        <f>'SRW 2014'!U31</f>
        <v>0.1984567395</v>
      </c>
      <c r="V31" s="97">
        <f>'LTW 2014'!M31</f>
        <v>1933</v>
      </c>
      <c r="W31" s="16">
        <f>'LTW 2014'!U31</f>
        <v>0.185883258</v>
      </c>
    </row>
    <row r="32">
      <c r="A32" s="17" t="s">
        <v>59</v>
      </c>
      <c r="B32" s="22" t="s">
        <v>61</v>
      </c>
      <c r="C32" s="91">
        <f>'BTW 2021'!D32</f>
        <v>14865</v>
      </c>
      <c r="D32" s="92">
        <f t="shared" si="1"/>
        <v>3552</v>
      </c>
      <c r="E32" s="93">
        <f t="shared" si="2"/>
        <v>999</v>
      </c>
      <c r="F32" s="94">
        <f t="shared" si="3"/>
        <v>2553</v>
      </c>
      <c r="G32" s="37">
        <f t="shared" si="4"/>
        <v>0.3115325921</v>
      </c>
      <c r="H32" s="20">
        <f t="shared" si="5"/>
        <v>0.09058759521</v>
      </c>
      <c r="I32" s="24">
        <f t="shared" si="6"/>
        <v>0.2209449969</v>
      </c>
      <c r="J32" s="92">
        <f>'BTW 2021'!M32</f>
        <v>2039</v>
      </c>
      <c r="K32" s="95">
        <f>'BTW 2021'!U32</f>
        <v>0.167433076</v>
      </c>
      <c r="L32" s="17">
        <f>'OBM 2020'!M32</f>
        <v>2858</v>
      </c>
      <c r="M32" s="95">
        <f>'OBM 2020'!U32</f>
        <v>0.3115325921</v>
      </c>
      <c r="N32" s="17">
        <f>'LTW 2019'!M32</f>
        <v>999</v>
      </c>
      <c r="O32" s="81">
        <f>'LTW 2019'!U32</f>
        <v>0.09058759521</v>
      </c>
      <c r="P32" s="17">
        <f>'SRW 2019'!M32</f>
        <v>3029</v>
      </c>
      <c r="Q32" s="81">
        <f>'SRW 2019'!U32</f>
        <v>0.09520666352</v>
      </c>
      <c r="R32" s="17">
        <f>'BTW 2017'!M32</f>
        <v>1222</v>
      </c>
      <c r="S32" s="81">
        <f>'BTW 2017'!U32</f>
        <v>0.1029572837</v>
      </c>
      <c r="T32" s="17">
        <f>'SRW 2014'!M32</f>
        <v>3552</v>
      </c>
      <c r="U32" s="81">
        <f>'SRW 2014'!U32</f>
        <v>0.1609935186</v>
      </c>
      <c r="V32" s="92">
        <f>'LTW 2014'!M32</f>
        <v>1025</v>
      </c>
      <c r="W32" s="24">
        <f>'LTW 2014'!U32</f>
        <v>0.1379171152</v>
      </c>
    </row>
    <row r="33">
      <c r="A33" s="17" t="s">
        <v>59</v>
      </c>
      <c r="B33" s="22" t="s">
        <v>62</v>
      </c>
      <c r="C33" s="91">
        <f>'BTW 2021'!D33</f>
        <v>4837</v>
      </c>
      <c r="D33" s="92">
        <f t="shared" si="1"/>
        <v>1499</v>
      </c>
      <c r="E33" s="93">
        <f t="shared" si="2"/>
        <v>423</v>
      </c>
      <c r="F33" s="94">
        <f t="shared" si="3"/>
        <v>1076</v>
      </c>
      <c r="G33" s="37">
        <f t="shared" si="4"/>
        <v>0.3027914614</v>
      </c>
      <c r="H33" s="20">
        <f t="shared" si="5"/>
        <v>0.1159539474</v>
      </c>
      <c r="I33" s="24">
        <f t="shared" si="6"/>
        <v>0.186837514</v>
      </c>
      <c r="J33" s="92">
        <f>'BTW 2021'!M33</f>
        <v>992</v>
      </c>
      <c r="K33" s="95">
        <f>'BTW 2021'!U33</f>
        <v>0.2482482482</v>
      </c>
      <c r="L33" s="17">
        <f>'OBM 2020'!M33</f>
        <v>922</v>
      </c>
      <c r="M33" s="95">
        <f>'OBM 2020'!U33</f>
        <v>0.3027914614</v>
      </c>
      <c r="N33" s="17">
        <f>'LTW 2019'!M33</f>
        <v>423</v>
      </c>
      <c r="O33" s="81">
        <f>'LTW 2019'!U33</f>
        <v>0.1159539474</v>
      </c>
      <c r="P33" s="17">
        <f>'SRW 2019'!M33</f>
        <v>1499</v>
      </c>
      <c r="Q33" s="81">
        <f>'SRW 2019'!U33</f>
        <v>0.150895913</v>
      </c>
      <c r="R33" s="17">
        <f>'BTW 2017'!M33</f>
        <v>605</v>
      </c>
      <c r="S33" s="81">
        <f>'BTW 2017'!U33</f>
        <v>0.1485391603</v>
      </c>
      <c r="T33" s="17">
        <f>'SRW 2014'!M33</f>
        <v>1471</v>
      </c>
      <c r="U33" s="81">
        <f>'SRW 2014'!U33</f>
        <v>0.1917111951</v>
      </c>
      <c r="V33" s="92">
        <f>'LTW 2014'!M33</f>
        <v>508</v>
      </c>
      <c r="W33" s="24">
        <f>'LTW 2014'!U33</f>
        <v>0.1835923383</v>
      </c>
    </row>
    <row r="34">
      <c r="A34" s="17" t="s">
        <v>59</v>
      </c>
      <c r="B34" s="22" t="s">
        <v>63</v>
      </c>
      <c r="C34" s="91">
        <f>'BTW 2021'!D34</f>
        <v>8480</v>
      </c>
      <c r="D34" s="92">
        <f t="shared" si="1"/>
        <v>2399</v>
      </c>
      <c r="E34" s="93">
        <f t="shared" si="2"/>
        <v>663</v>
      </c>
      <c r="F34" s="94">
        <f t="shared" si="3"/>
        <v>1736</v>
      </c>
      <c r="G34" s="37">
        <f t="shared" si="4"/>
        <v>0.3127848405</v>
      </c>
      <c r="H34" s="20">
        <f t="shared" si="5"/>
        <v>0.127671866</v>
      </c>
      <c r="I34" s="24">
        <f t="shared" si="6"/>
        <v>0.1851129745</v>
      </c>
      <c r="J34" s="92">
        <f>'BTW 2021'!M34</f>
        <v>1658</v>
      </c>
      <c r="K34" s="95">
        <f>'BTW 2021'!U34</f>
        <v>0.2709150327</v>
      </c>
      <c r="L34" s="17">
        <f>'OBM 2020'!M34</f>
        <v>1304</v>
      </c>
      <c r="M34" s="95">
        <f>'OBM 2020'!U34</f>
        <v>0.3127848405</v>
      </c>
      <c r="N34" s="17">
        <f>'LTW 2019'!M34</f>
        <v>663</v>
      </c>
      <c r="O34" s="81">
        <f>'LTW 2019'!U34</f>
        <v>0.127671866</v>
      </c>
      <c r="P34" s="17">
        <f>'SRW 2019'!M34</f>
        <v>2166</v>
      </c>
      <c r="Q34" s="81">
        <f>'SRW 2019'!U34</f>
        <v>0.1568088033</v>
      </c>
      <c r="R34" s="17">
        <f>'BTW 2017'!M34</f>
        <v>1017</v>
      </c>
      <c r="S34" s="81">
        <f>'BTW 2017'!U34</f>
        <v>0.1618138425</v>
      </c>
      <c r="T34" s="17">
        <f>'SRW 2014'!M34</f>
        <v>2399</v>
      </c>
      <c r="U34" s="81">
        <f>'SRW 2014'!U34</f>
        <v>0.240525366</v>
      </c>
      <c r="V34" s="92">
        <f>'LTW 2014'!M34</f>
        <v>682</v>
      </c>
      <c r="W34" s="24">
        <f>'LTW 2014'!U34</f>
        <v>0.1858310627</v>
      </c>
    </row>
    <row r="35">
      <c r="A35" s="25" t="s">
        <v>59</v>
      </c>
      <c r="B35" s="30" t="s">
        <v>64</v>
      </c>
      <c r="C35" s="101">
        <f>'BTW 2021'!D35</f>
        <v>3682</v>
      </c>
      <c r="D35" s="102">
        <f t="shared" si="1"/>
        <v>888</v>
      </c>
      <c r="E35" s="103">
        <f t="shared" si="2"/>
        <v>237</v>
      </c>
      <c r="F35" s="104">
        <f t="shared" si="3"/>
        <v>651</v>
      </c>
      <c r="G35" s="38">
        <f t="shared" si="4"/>
        <v>0.277693475</v>
      </c>
      <c r="H35" s="28">
        <f t="shared" si="5"/>
        <v>0.09693251534</v>
      </c>
      <c r="I35" s="32">
        <f t="shared" si="6"/>
        <v>0.1807609596</v>
      </c>
      <c r="J35" s="102">
        <f>'BTW 2021'!M35</f>
        <v>617</v>
      </c>
      <c r="K35" s="105">
        <f>'BTW 2021'!U35</f>
        <v>0.215207534</v>
      </c>
      <c r="L35" s="25">
        <f>'OBM 2020'!M35</f>
        <v>549</v>
      </c>
      <c r="M35" s="105">
        <f>'OBM 2020'!U35</f>
        <v>0.277693475</v>
      </c>
      <c r="N35" s="25">
        <f>'LTW 2019'!M35</f>
        <v>237</v>
      </c>
      <c r="O35" s="83">
        <f>'LTW 2019'!U35</f>
        <v>0.09693251534</v>
      </c>
      <c r="P35" s="25">
        <f>'SRW 2019'!M35</f>
        <v>888</v>
      </c>
      <c r="Q35" s="83">
        <f>'SRW 2019'!U35</f>
        <v>0.1356553621</v>
      </c>
      <c r="R35" s="25">
        <f>'BTW 2017'!M35</f>
        <v>334</v>
      </c>
      <c r="S35" s="83">
        <f>'BTW 2017'!U35</f>
        <v>0.1165387299</v>
      </c>
      <c r="T35" s="25">
        <f>'SRW 2014'!M35</f>
        <v>832</v>
      </c>
      <c r="U35" s="83">
        <f>'SRW 2014'!U35</f>
        <v>0.1987102938</v>
      </c>
      <c r="V35" s="102">
        <f>'LTW 2014'!M35</f>
        <v>240</v>
      </c>
      <c r="W35" s="32">
        <f>'LTW 2014'!U35</f>
        <v>0.15</v>
      </c>
    </row>
    <row r="36">
      <c r="A36" s="9" t="s">
        <v>65</v>
      </c>
      <c r="B36" s="14" t="s">
        <v>66</v>
      </c>
      <c r="C36" s="96">
        <f>'BTW 2021'!D36</f>
        <v>9107</v>
      </c>
      <c r="D36" s="97">
        <f t="shared" si="1"/>
        <v>3197</v>
      </c>
      <c r="E36" s="98">
        <f t="shared" si="2"/>
        <v>821</v>
      </c>
      <c r="F36" s="99">
        <f t="shared" si="3"/>
        <v>2376</v>
      </c>
      <c r="G36" s="36">
        <f t="shared" si="4"/>
        <v>0.3344513656</v>
      </c>
      <c r="H36" s="12">
        <f t="shared" si="5"/>
        <v>0.1096128171</v>
      </c>
      <c r="I36" s="16">
        <f t="shared" si="6"/>
        <v>0.2248385485</v>
      </c>
      <c r="J36" s="97">
        <f>'BTW 2021'!M36</f>
        <v>1484</v>
      </c>
      <c r="K36" s="100">
        <f>'BTW 2021'!U36</f>
        <v>0.1842333954</v>
      </c>
      <c r="L36" s="9">
        <f>'OBM 2020'!M36</f>
        <v>2094</v>
      </c>
      <c r="M36" s="100">
        <f>'OBM 2020'!U36</f>
        <v>0.3344513656</v>
      </c>
      <c r="N36" s="9">
        <f>'LTW 2019'!M36</f>
        <v>821</v>
      </c>
      <c r="O36" s="79">
        <f>'LTW 2019'!U36</f>
        <v>0.1096128171</v>
      </c>
      <c r="P36" s="9">
        <f>'SRW 2019'!M36</f>
        <v>2802</v>
      </c>
      <c r="Q36" s="79">
        <f>'SRW 2019'!U36</f>
        <v>0.1303316433</v>
      </c>
      <c r="R36" s="9">
        <f>'BTW 2017'!M36</f>
        <v>1063</v>
      </c>
      <c r="S36" s="79">
        <f>'BTW 2017'!U36</f>
        <v>0.1314455299</v>
      </c>
      <c r="T36" s="9">
        <f>'SRW 2014'!M36</f>
        <v>3197</v>
      </c>
      <c r="U36" s="79">
        <f>'SRW 2014'!U36</f>
        <v>0.1979321446</v>
      </c>
      <c r="V36" s="97">
        <f>'LTW 2014'!M36</f>
        <v>1047</v>
      </c>
      <c r="W36" s="16">
        <f>'LTW 2014'!U36</f>
        <v>0.1909886903</v>
      </c>
    </row>
    <row r="37">
      <c r="A37" s="17" t="s">
        <v>65</v>
      </c>
      <c r="B37" s="22" t="s">
        <v>67</v>
      </c>
      <c r="C37" s="91">
        <f>'BTW 2021'!D37</f>
        <v>12342</v>
      </c>
      <c r="D37" s="92">
        <f t="shared" si="1"/>
        <v>2669</v>
      </c>
      <c r="E37" s="93">
        <f t="shared" si="2"/>
        <v>802</v>
      </c>
      <c r="F37" s="94">
        <f t="shared" si="3"/>
        <v>1867</v>
      </c>
      <c r="G37" s="37">
        <f t="shared" si="4"/>
        <v>0.3099179717</v>
      </c>
      <c r="H37" s="20">
        <f t="shared" si="5"/>
        <v>0.09667309547</v>
      </c>
      <c r="I37" s="24">
        <f t="shared" si="6"/>
        <v>0.2132448762</v>
      </c>
      <c r="J37" s="92">
        <f>'BTW 2021'!M37</f>
        <v>1761</v>
      </c>
      <c r="K37" s="95">
        <f>'BTW 2021'!U37</f>
        <v>0.1781667341</v>
      </c>
      <c r="L37" s="17">
        <f>'OBM 2020'!M37</f>
        <v>2078</v>
      </c>
      <c r="M37" s="95">
        <f>'OBM 2020'!U37</f>
        <v>0.3099179717</v>
      </c>
      <c r="N37" s="17">
        <f>'LTW 2019'!M37</f>
        <v>802</v>
      </c>
      <c r="O37" s="81">
        <f>'LTW 2019'!U37</f>
        <v>0.09667309547</v>
      </c>
      <c r="P37" s="17">
        <f>'SRW 2019'!M37</f>
        <v>2509</v>
      </c>
      <c r="Q37" s="81">
        <f>'SRW 2019'!U37</f>
        <v>0.1074472185</v>
      </c>
      <c r="R37" s="17">
        <f>'BTW 2017'!M37</f>
        <v>1077</v>
      </c>
      <c r="S37" s="81">
        <f>'BTW 2017'!U37</f>
        <v>0.1189923765</v>
      </c>
      <c r="T37" s="17">
        <f>'SRW 2014'!M37</f>
        <v>2669</v>
      </c>
      <c r="U37" s="81">
        <f>'SRW 2014'!U37</f>
        <v>0.185476025</v>
      </c>
      <c r="V37" s="92">
        <f>'LTW 2014'!M37</f>
        <v>853</v>
      </c>
      <c r="W37" s="24">
        <f>'LTW 2014'!U37</f>
        <v>0.171837228</v>
      </c>
    </row>
    <row r="38">
      <c r="A38" s="17" t="s">
        <v>65</v>
      </c>
      <c r="B38" s="22" t="s">
        <v>68</v>
      </c>
      <c r="C38" s="91">
        <f>'BTW 2021'!D38</f>
        <v>7737</v>
      </c>
      <c r="D38" s="92">
        <f t="shared" si="1"/>
        <v>1398</v>
      </c>
      <c r="E38" s="93">
        <f t="shared" si="2"/>
        <v>371</v>
      </c>
      <c r="F38" s="94">
        <f t="shared" si="3"/>
        <v>1027</v>
      </c>
      <c r="G38" s="37">
        <f t="shared" si="4"/>
        <v>0.3014025664</v>
      </c>
      <c r="H38" s="20">
        <f t="shared" si="5"/>
        <v>0.1032717561</v>
      </c>
      <c r="I38" s="24">
        <f t="shared" si="6"/>
        <v>0.1981308103</v>
      </c>
      <c r="J38" s="92">
        <f>'BTW 2021'!M38</f>
        <v>1029</v>
      </c>
      <c r="K38" s="95">
        <f>'BTW 2021'!U38</f>
        <v>0.1851718553</v>
      </c>
      <c r="L38" s="17">
        <f>'OBM 2020'!M38</f>
        <v>1010</v>
      </c>
      <c r="M38" s="95">
        <f>'OBM 2020'!U38</f>
        <v>0.3014025664</v>
      </c>
      <c r="N38" s="17">
        <f>'LTW 2019'!M38</f>
        <v>464</v>
      </c>
      <c r="O38" s="81">
        <f>'LTW 2019'!U38</f>
        <v>0.1032717561</v>
      </c>
      <c r="P38" s="17">
        <f>'SRW 2019'!M38</f>
        <v>1398</v>
      </c>
      <c r="Q38" s="81">
        <f>'SRW 2019'!U38</f>
        <v>0.1144026187</v>
      </c>
      <c r="R38" s="17">
        <f>'BTW 2017'!M38</f>
        <v>703</v>
      </c>
      <c r="S38" s="81">
        <f>'BTW 2017'!U38</f>
        <v>0.1361084221</v>
      </c>
      <c r="T38" s="17">
        <f>'SRW 2014'!M38</f>
        <v>1384</v>
      </c>
      <c r="U38" s="81">
        <f>'SRW 2014'!U38</f>
        <v>0.1972915182</v>
      </c>
      <c r="V38" s="92">
        <f>'LTW 2014'!M38</f>
        <v>371</v>
      </c>
      <c r="W38" s="24">
        <f>'LTW 2014'!U38</f>
        <v>0.1488166867</v>
      </c>
    </row>
    <row r="39">
      <c r="A39" s="17" t="s">
        <v>65</v>
      </c>
      <c r="B39" s="22" t="s">
        <v>69</v>
      </c>
      <c r="C39" s="91">
        <f>'BTW 2021'!D39</f>
        <v>7656</v>
      </c>
      <c r="D39" s="92">
        <f t="shared" si="1"/>
        <v>1923</v>
      </c>
      <c r="E39" s="93">
        <f t="shared" si="2"/>
        <v>507</v>
      </c>
      <c r="F39" s="94">
        <f t="shared" si="3"/>
        <v>1416</v>
      </c>
      <c r="G39" s="37">
        <f t="shared" si="4"/>
        <v>0.2904160084</v>
      </c>
      <c r="H39" s="20">
        <f t="shared" si="5"/>
        <v>0.1033007335</v>
      </c>
      <c r="I39" s="24">
        <f t="shared" si="6"/>
        <v>0.1871152749</v>
      </c>
      <c r="J39" s="92">
        <f>'BTW 2021'!M39</f>
        <v>1309</v>
      </c>
      <c r="K39" s="95">
        <f>'BTW 2021'!U39</f>
        <v>0.2326283988</v>
      </c>
      <c r="L39" s="17">
        <f>'OBM 2020'!M39</f>
        <v>1103</v>
      </c>
      <c r="M39" s="95">
        <f>'OBM 2020'!U39</f>
        <v>0.2904160084</v>
      </c>
      <c r="N39" s="17">
        <f>'LTW 2019'!M39</f>
        <v>507</v>
      </c>
      <c r="O39" s="81">
        <f>'LTW 2019'!U39</f>
        <v>0.1033007335</v>
      </c>
      <c r="P39" s="17">
        <f>'SRW 2019'!M39</f>
        <v>1688</v>
      </c>
      <c r="Q39" s="81">
        <f>'SRW 2019'!U39</f>
        <v>0.134501992</v>
      </c>
      <c r="R39" s="17">
        <f>'BTW 2017'!M39</f>
        <v>836</v>
      </c>
      <c r="S39" s="81">
        <f>'BTW 2017'!U39</f>
        <v>0.14572076</v>
      </c>
      <c r="T39" s="17">
        <f>'SRW 2014'!M39</f>
        <v>1923</v>
      </c>
      <c r="U39" s="81">
        <f>'SRW 2014'!U39</f>
        <v>0.2077346873</v>
      </c>
      <c r="V39" s="92">
        <f>'LTW 2014'!M39</f>
        <v>577</v>
      </c>
      <c r="W39" s="24">
        <f>'LTW 2014'!U39</f>
        <v>0.1672948681</v>
      </c>
    </row>
    <row r="40">
      <c r="A40" s="17" t="s">
        <v>65</v>
      </c>
      <c r="B40" s="22" t="s">
        <v>70</v>
      </c>
      <c r="C40" s="91">
        <f>'BTW 2021'!D40</f>
        <v>4520</v>
      </c>
      <c r="D40" s="92">
        <f t="shared" si="1"/>
        <v>807</v>
      </c>
      <c r="E40" s="93">
        <f t="shared" si="2"/>
        <v>264</v>
      </c>
      <c r="F40" s="94">
        <f t="shared" si="3"/>
        <v>543</v>
      </c>
      <c r="G40" s="37">
        <f t="shared" si="4"/>
        <v>0.2618876081</v>
      </c>
      <c r="H40" s="20">
        <f t="shared" si="5"/>
        <v>0.08130582076</v>
      </c>
      <c r="I40" s="24">
        <f t="shared" si="6"/>
        <v>0.1805817873</v>
      </c>
      <c r="J40" s="92">
        <f>'BTW 2021'!M40</f>
        <v>807</v>
      </c>
      <c r="K40" s="95">
        <f>'BTW 2021'!U40</f>
        <v>0.2152</v>
      </c>
      <c r="L40" s="17">
        <f>'OBM 2020'!M40</f>
        <v>727</v>
      </c>
      <c r="M40" s="95">
        <f>'OBM 2020'!U40</f>
        <v>0.2618876081</v>
      </c>
      <c r="N40" s="17">
        <f>'LTW 2019'!M40</f>
        <v>264</v>
      </c>
      <c r="O40" s="81">
        <f>'LTW 2019'!U40</f>
        <v>0.08130582076</v>
      </c>
      <c r="P40" s="17">
        <f>'SRW 2019'!M40</f>
        <v>766</v>
      </c>
      <c r="Q40" s="81">
        <f>'SRW 2019'!U40</f>
        <v>0.08759291023</v>
      </c>
      <c r="R40" s="17">
        <f>'BTW 2017'!M40</f>
        <v>405</v>
      </c>
      <c r="S40" s="81">
        <f>'BTW 2017'!U40</f>
        <v>0.1144067797</v>
      </c>
      <c r="T40" s="17">
        <f>'SRW 2014'!M40</f>
        <v>764</v>
      </c>
      <c r="U40" s="81">
        <f>'SRW 2014'!U40</f>
        <v>0.1298436438</v>
      </c>
      <c r="V40" s="92">
        <f>'LTW 2014'!M40</f>
        <v>274</v>
      </c>
      <c r="W40" s="24">
        <f>'LTW 2014'!U40</f>
        <v>0.1215077605</v>
      </c>
    </row>
    <row r="41">
      <c r="A41" s="25" t="s">
        <v>65</v>
      </c>
      <c r="B41" s="30" t="s">
        <v>71</v>
      </c>
      <c r="C41" s="101">
        <f>'BTW 2021'!D41</f>
        <v>1038</v>
      </c>
      <c r="D41" s="102">
        <f t="shared" si="1"/>
        <v>174</v>
      </c>
      <c r="E41" s="103">
        <f t="shared" si="2"/>
        <v>46</v>
      </c>
      <c r="F41" s="104">
        <f t="shared" si="3"/>
        <v>128</v>
      </c>
      <c r="G41" s="38">
        <f t="shared" si="4"/>
        <v>0.2602739726</v>
      </c>
      <c r="H41" s="28">
        <f t="shared" si="5"/>
        <v>0.06192425793</v>
      </c>
      <c r="I41" s="32">
        <f t="shared" si="6"/>
        <v>0.1983497147</v>
      </c>
      <c r="J41" s="102">
        <f>'BTW 2021'!M41</f>
        <v>174</v>
      </c>
      <c r="K41" s="105">
        <f>'BTW 2021'!U41</f>
        <v>0.1995412844</v>
      </c>
      <c r="L41" s="25">
        <f>'OBM 2020'!M41</f>
        <v>152</v>
      </c>
      <c r="M41" s="105">
        <f>'OBM 2020'!U41</f>
        <v>0.2602739726</v>
      </c>
      <c r="N41" s="25">
        <f>'LTW 2019'!M41</f>
        <v>49</v>
      </c>
      <c r="O41" s="83">
        <f>'LTW 2019'!U41</f>
        <v>0.06843575419</v>
      </c>
      <c r="P41" s="25">
        <f>'SRW 2019'!M41</f>
        <v>121</v>
      </c>
      <c r="Q41" s="83">
        <f>'SRW 2019'!U41</f>
        <v>0.06192425793</v>
      </c>
      <c r="R41" s="25">
        <f>'BTW 2017'!M41</f>
        <v>89</v>
      </c>
      <c r="S41" s="83">
        <f>'BTW 2017'!U41</f>
        <v>0.1048292108</v>
      </c>
      <c r="T41" s="25">
        <f>'SRW 2014'!M41</f>
        <v>136</v>
      </c>
      <c r="U41" s="83">
        <f>'SRW 2014'!U41</f>
        <v>0.09735146743</v>
      </c>
      <c r="V41" s="102">
        <f>'LTW 2014'!M41</f>
        <v>46</v>
      </c>
      <c r="W41" s="32">
        <f>'LTW 2014'!U41</f>
        <v>0.09001956947</v>
      </c>
    </row>
    <row r="42">
      <c r="A42" s="9" t="s">
        <v>72</v>
      </c>
      <c r="B42" s="14" t="s">
        <v>73</v>
      </c>
      <c r="C42" s="96">
        <f>'BTW 2021'!D42</f>
        <v>4154</v>
      </c>
      <c r="D42" s="97">
        <f t="shared" si="1"/>
        <v>887</v>
      </c>
      <c r="E42" s="98">
        <f t="shared" si="2"/>
        <v>211</v>
      </c>
      <c r="F42" s="99">
        <f t="shared" si="3"/>
        <v>676</v>
      </c>
      <c r="G42" s="36">
        <f t="shared" si="4"/>
        <v>0.3032036613</v>
      </c>
      <c r="H42" s="12">
        <f t="shared" si="5"/>
        <v>0.09809390981</v>
      </c>
      <c r="I42" s="16">
        <f t="shared" si="6"/>
        <v>0.2051097515</v>
      </c>
      <c r="J42" s="97">
        <f>'BTW 2021'!M42</f>
        <v>753</v>
      </c>
      <c r="K42" s="100">
        <f>'BTW 2021'!U42</f>
        <v>0.2611862643</v>
      </c>
      <c r="L42" s="9">
        <f>'OBM 2020'!M42</f>
        <v>530</v>
      </c>
      <c r="M42" s="100">
        <f>'OBM 2020'!U42</f>
        <v>0.3032036613</v>
      </c>
      <c r="N42" s="9">
        <f>'LTW 2019'!M42</f>
        <v>211</v>
      </c>
      <c r="O42" s="79">
        <f>'LTW 2019'!U42</f>
        <v>0.09809390981</v>
      </c>
      <c r="P42" s="9">
        <f>'SRW 2019'!M42</f>
        <v>887</v>
      </c>
      <c r="Q42" s="79">
        <f>'SRW 2019'!U42</f>
        <v>0.1612727273</v>
      </c>
      <c r="R42" s="9">
        <f>'BTW 2017'!M42</f>
        <v>344</v>
      </c>
      <c r="S42" s="79">
        <f>'BTW 2017'!U42</f>
        <v>0.1403508772</v>
      </c>
      <c r="T42" s="9">
        <f>'SRW 2014'!M42</f>
        <v>695</v>
      </c>
      <c r="U42" s="79">
        <f>'SRW 2014'!U42</f>
        <v>0.1973310619</v>
      </c>
      <c r="V42" s="97">
        <f>'LTW 2014'!M42</f>
        <v>224</v>
      </c>
      <c r="W42" s="16">
        <f>'LTW 2014'!U42</f>
        <v>0.1664190193</v>
      </c>
    </row>
    <row r="43">
      <c r="A43" s="17" t="s">
        <v>72</v>
      </c>
      <c r="B43" s="22" t="s">
        <v>74</v>
      </c>
      <c r="C43" s="91">
        <f>'BTW 2021'!D43</f>
        <v>6095</v>
      </c>
      <c r="D43" s="92">
        <f t="shared" si="1"/>
        <v>1440</v>
      </c>
      <c r="E43" s="93">
        <f t="shared" si="2"/>
        <v>380</v>
      </c>
      <c r="F43" s="94">
        <f t="shared" si="3"/>
        <v>1060</v>
      </c>
      <c r="G43" s="37">
        <f t="shared" si="4"/>
        <v>0.3494860499</v>
      </c>
      <c r="H43" s="20">
        <f t="shared" si="5"/>
        <v>0.1097631427</v>
      </c>
      <c r="I43" s="24">
        <f t="shared" si="6"/>
        <v>0.2397229072</v>
      </c>
      <c r="J43" s="92">
        <f>'BTW 2021'!M43</f>
        <v>1137</v>
      </c>
      <c r="K43" s="95">
        <f>'BTW 2021'!U43</f>
        <v>0.2858938899</v>
      </c>
      <c r="L43" s="17">
        <f>'OBM 2020'!M43</f>
        <v>952</v>
      </c>
      <c r="M43" s="95">
        <f>'OBM 2020'!U43</f>
        <v>0.3494860499</v>
      </c>
      <c r="N43" s="17">
        <f>'LTW 2019'!M43</f>
        <v>380</v>
      </c>
      <c r="O43" s="81">
        <f>'LTW 2019'!U43</f>
        <v>0.1097631427</v>
      </c>
      <c r="P43" s="17">
        <f>'SRW 2019'!M43</f>
        <v>1223</v>
      </c>
      <c r="Q43" s="81">
        <f>'SRW 2019'!U43</f>
        <v>0.135557526</v>
      </c>
      <c r="R43" s="17">
        <f>'BTW 2017'!M43</f>
        <v>676</v>
      </c>
      <c r="S43" s="81">
        <f>'BTW 2017'!U43</f>
        <v>0.1550814407</v>
      </c>
      <c r="T43" s="17">
        <f>'SRW 2014'!M43</f>
        <v>1440</v>
      </c>
      <c r="U43" s="81">
        <f>'SRW 2014'!U43</f>
        <v>0.2044583274</v>
      </c>
      <c r="V43" s="92">
        <f>'LTW 2014'!M43</f>
        <v>446</v>
      </c>
      <c r="W43" s="24">
        <f>'LTW 2014'!U43</f>
        <v>0.1703590527</v>
      </c>
    </row>
    <row r="44">
      <c r="A44" s="17" t="s">
        <v>72</v>
      </c>
      <c r="B44" s="22" t="s">
        <v>75</v>
      </c>
      <c r="C44" s="91">
        <f>'BTW 2021'!D44</f>
        <v>8933</v>
      </c>
      <c r="D44" s="92">
        <f t="shared" si="1"/>
        <v>1759</v>
      </c>
      <c r="E44" s="93">
        <f t="shared" si="2"/>
        <v>454</v>
      </c>
      <c r="F44" s="94">
        <f t="shared" si="3"/>
        <v>1305</v>
      </c>
      <c r="G44" s="37">
        <f t="shared" si="4"/>
        <v>0.3381468111</v>
      </c>
      <c r="H44" s="20">
        <f t="shared" si="5"/>
        <v>0.1005537099</v>
      </c>
      <c r="I44" s="24">
        <f t="shared" si="6"/>
        <v>0.2375931012</v>
      </c>
      <c r="J44" s="92">
        <f>'BTW 2021'!M44</f>
        <v>1435</v>
      </c>
      <c r="K44" s="95">
        <f>'BTW 2021'!U44</f>
        <v>0.2658884565</v>
      </c>
      <c r="L44" s="17">
        <f>'OBM 2020'!M44</f>
        <v>1124</v>
      </c>
      <c r="M44" s="95">
        <f>'OBM 2020'!U44</f>
        <v>0.3381468111</v>
      </c>
      <c r="N44" s="17">
        <f>'LTW 2019'!M44</f>
        <v>454</v>
      </c>
      <c r="O44" s="81">
        <f>'LTW 2019'!U44</f>
        <v>0.1005537099</v>
      </c>
      <c r="P44" s="17">
        <f>'SRW 2019'!M44</f>
        <v>1536</v>
      </c>
      <c r="Q44" s="81">
        <f>'SRW 2019'!U44</f>
        <v>0.1308013285</v>
      </c>
      <c r="R44" s="17">
        <f>'BTW 2017'!M44</f>
        <v>872</v>
      </c>
      <c r="S44" s="81">
        <f>'BTW 2017'!U44</f>
        <v>0.1545003544</v>
      </c>
      <c r="T44" s="17">
        <f>'SRW 2014'!M44</f>
        <v>1759</v>
      </c>
      <c r="U44" s="81">
        <f>'SRW 2014'!U44</f>
        <v>0.1964924039</v>
      </c>
      <c r="V44" s="92">
        <f>'LTW 2014'!M44</f>
        <v>501</v>
      </c>
      <c r="W44" s="24">
        <f>'LTW 2014'!U44</f>
        <v>0.1587452471</v>
      </c>
    </row>
    <row r="45">
      <c r="A45" s="17" t="s">
        <v>72</v>
      </c>
      <c r="B45" s="22" t="s">
        <v>76</v>
      </c>
      <c r="C45" s="91">
        <f>'BTW 2021'!D45</f>
        <v>3219</v>
      </c>
      <c r="D45" s="92">
        <f t="shared" si="1"/>
        <v>762</v>
      </c>
      <c r="E45" s="93">
        <f t="shared" si="2"/>
        <v>208</v>
      </c>
      <c r="F45" s="94">
        <f t="shared" si="3"/>
        <v>554</v>
      </c>
      <c r="G45" s="37">
        <f t="shared" si="4"/>
        <v>0.2854330709</v>
      </c>
      <c r="H45" s="20">
        <f t="shared" si="5"/>
        <v>0.08973252804</v>
      </c>
      <c r="I45" s="24">
        <f t="shared" si="6"/>
        <v>0.1957005428</v>
      </c>
      <c r="J45" s="92">
        <f>'BTW 2021'!M45</f>
        <v>629</v>
      </c>
      <c r="K45" s="95">
        <f>'BTW 2021'!U45</f>
        <v>0.2513988809</v>
      </c>
      <c r="L45" s="17">
        <f>'OBM 2020'!M45</f>
        <v>580</v>
      </c>
      <c r="M45" s="95">
        <f>'OBM 2020'!U45</f>
        <v>0.2854330709</v>
      </c>
      <c r="N45" s="17">
        <f>'LTW 2019'!M45</f>
        <v>208</v>
      </c>
      <c r="O45" s="81">
        <f>'LTW 2019'!U45</f>
        <v>0.08973252804</v>
      </c>
      <c r="P45" s="17">
        <f>'SRW 2019'!M45</f>
        <v>762</v>
      </c>
      <c r="Q45" s="81">
        <f>'SRW 2019'!U45</f>
        <v>0.1247952833</v>
      </c>
      <c r="R45" s="17">
        <f>'BTW 2017'!M45</f>
        <v>334</v>
      </c>
      <c r="S45" s="81">
        <f>'BTW 2017'!U45</f>
        <v>0.127189642</v>
      </c>
      <c r="T45" s="17">
        <f>'SRW 2014'!M45</f>
        <v>761</v>
      </c>
      <c r="U45" s="81">
        <f>'SRW 2014'!U45</f>
        <v>0.1685866194</v>
      </c>
      <c r="V45" s="92">
        <f>'LTW 2014'!M45</f>
        <v>244</v>
      </c>
      <c r="W45" s="24">
        <f>'LTW 2014'!U45</f>
        <v>0.1413673233</v>
      </c>
    </row>
    <row r="46">
      <c r="A46" s="17" t="s">
        <v>72</v>
      </c>
      <c r="B46" s="22" t="s">
        <v>77</v>
      </c>
      <c r="C46" s="91">
        <f>'BTW 2021'!D46</f>
        <v>10118</v>
      </c>
      <c r="D46" s="92">
        <f t="shared" si="1"/>
        <v>1782</v>
      </c>
      <c r="E46" s="93">
        <f t="shared" si="2"/>
        <v>465</v>
      </c>
      <c r="F46" s="94">
        <f t="shared" si="3"/>
        <v>1317</v>
      </c>
      <c r="G46" s="37">
        <f t="shared" si="4"/>
        <v>0.3170480843</v>
      </c>
      <c r="H46" s="20">
        <f t="shared" si="5"/>
        <v>0.08880825057</v>
      </c>
      <c r="I46" s="24">
        <f t="shared" si="6"/>
        <v>0.2282398338</v>
      </c>
      <c r="J46" s="92">
        <f>'BTW 2021'!M46</f>
        <v>1603</v>
      </c>
      <c r="K46" s="95">
        <f>'BTW 2021'!U46</f>
        <v>0.2406906907</v>
      </c>
      <c r="L46" s="17">
        <f>'OBM 2020'!M46</f>
        <v>1233</v>
      </c>
      <c r="M46" s="95">
        <f>'OBM 2020'!U46</f>
        <v>0.3170480843</v>
      </c>
      <c r="N46" s="17">
        <f>'LTW 2019'!M46</f>
        <v>465</v>
      </c>
      <c r="O46" s="81">
        <f>'LTW 2019'!U46</f>
        <v>0.08880825057</v>
      </c>
      <c r="P46" s="17">
        <f>'SRW 2019'!M46</f>
        <v>1782</v>
      </c>
      <c r="Q46" s="81">
        <f>'SRW 2019'!U46</f>
        <v>0.1294587722</v>
      </c>
      <c r="R46" s="17">
        <f>'BTW 2017'!M46</f>
        <v>946</v>
      </c>
      <c r="S46" s="81">
        <f>'BTW 2017'!U46</f>
        <v>0.1409206018</v>
      </c>
      <c r="T46" s="17">
        <f>'SRW 2014'!M46</f>
        <v>1766</v>
      </c>
      <c r="U46" s="81">
        <f>'SRW 2014'!U46</f>
        <v>0.1876726886</v>
      </c>
      <c r="V46" s="92">
        <f>'LTW 2014'!M46</f>
        <v>522</v>
      </c>
      <c r="W46" s="24">
        <f>'LTW 2014'!U46</f>
        <v>0.1487179487</v>
      </c>
    </row>
    <row r="47">
      <c r="A47" s="17" t="s">
        <v>72</v>
      </c>
      <c r="B47" s="22" t="s">
        <v>78</v>
      </c>
      <c r="C47" s="91">
        <f>'BTW 2021'!D47</f>
        <v>6258</v>
      </c>
      <c r="D47" s="92">
        <f t="shared" si="1"/>
        <v>908</v>
      </c>
      <c r="E47" s="93">
        <f t="shared" si="2"/>
        <v>244</v>
      </c>
      <c r="F47" s="94">
        <f t="shared" si="3"/>
        <v>664</v>
      </c>
      <c r="G47" s="37">
        <f t="shared" si="4"/>
        <v>0.3242708848</v>
      </c>
      <c r="H47" s="20">
        <f t="shared" si="5"/>
        <v>0.0860670194</v>
      </c>
      <c r="I47" s="24">
        <f t="shared" si="6"/>
        <v>0.2382038654</v>
      </c>
      <c r="J47" s="92">
        <f>'BTW 2021'!M47</f>
        <v>885</v>
      </c>
      <c r="K47" s="95">
        <f>'BTW 2021'!U47</f>
        <v>0.2423329682</v>
      </c>
      <c r="L47" s="17">
        <f>'OBM 2020'!M47</f>
        <v>656</v>
      </c>
      <c r="M47" s="95">
        <f>'OBM 2020'!U47</f>
        <v>0.3242708848</v>
      </c>
      <c r="N47" s="17">
        <f>'LTW 2019'!M47</f>
        <v>244</v>
      </c>
      <c r="O47" s="81">
        <f>'LTW 2019'!U47</f>
        <v>0.0860670194</v>
      </c>
      <c r="P47" s="17">
        <f>'SRW 2019'!M47</f>
        <v>908</v>
      </c>
      <c r="Q47" s="81">
        <f>'SRW 2019'!U47</f>
        <v>0.1187859759</v>
      </c>
      <c r="R47" s="17">
        <f>'BTW 2017'!M47</f>
        <v>514</v>
      </c>
      <c r="S47" s="81">
        <f>'BTW 2017'!U47</f>
        <v>0.1380977969</v>
      </c>
      <c r="T47" s="17">
        <f>'SRW 2014'!M47</f>
        <v>845</v>
      </c>
      <c r="U47" s="81">
        <f>'SRW 2014'!U47</f>
        <v>0.1602199469</v>
      </c>
      <c r="V47" s="92">
        <f>'LTW 2014'!M47</f>
        <v>282</v>
      </c>
      <c r="W47" s="24">
        <f>'LTW 2014'!U47</f>
        <v>0.1459627329</v>
      </c>
    </row>
    <row r="48">
      <c r="A48" s="25" t="s">
        <v>72</v>
      </c>
      <c r="B48" s="30" t="s">
        <v>79</v>
      </c>
      <c r="C48" s="101">
        <f>'BTW 2021'!D48</f>
        <v>1607</v>
      </c>
      <c r="D48" s="102">
        <f t="shared" si="1"/>
        <v>559</v>
      </c>
      <c r="E48" s="103">
        <f t="shared" si="2"/>
        <v>101</v>
      </c>
      <c r="F48" s="104">
        <f t="shared" si="3"/>
        <v>458</v>
      </c>
      <c r="G48" s="38">
        <f t="shared" si="4"/>
        <v>0.2887029289</v>
      </c>
      <c r="H48" s="28">
        <f t="shared" si="5"/>
        <v>0.08566581849</v>
      </c>
      <c r="I48" s="32">
        <f t="shared" si="6"/>
        <v>0.2030371104</v>
      </c>
      <c r="J48" s="102">
        <f>'BTW 2021'!M48</f>
        <v>318</v>
      </c>
      <c r="K48" s="105">
        <f>'BTW 2021'!U48</f>
        <v>0.2436781609</v>
      </c>
      <c r="L48" s="25">
        <f>'OBM 2020'!M48</f>
        <v>276</v>
      </c>
      <c r="M48" s="105">
        <f>'OBM 2020'!U48</f>
        <v>0.2887029289</v>
      </c>
      <c r="N48" s="25">
        <f>'LTW 2019'!M48</f>
        <v>101</v>
      </c>
      <c r="O48" s="83">
        <f>'LTW 2019'!U48</f>
        <v>0.08566581849</v>
      </c>
      <c r="P48" s="25">
        <f>'SRW 2019'!M48</f>
        <v>441</v>
      </c>
      <c r="Q48" s="83">
        <f>'SRW 2019'!U48</f>
        <v>0.1400889454</v>
      </c>
      <c r="R48" s="25">
        <f>'BTW 2017'!M48</f>
        <v>183</v>
      </c>
      <c r="S48" s="83">
        <f>'BTW 2017'!U48</f>
        <v>0.1372843211</v>
      </c>
      <c r="T48" s="25">
        <f>'SRW 2014'!M48</f>
        <v>559</v>
      </c>
      <c r="U48" s="83">
        <f>'SRW 2014'!U48</f>
        <v>0.2577224527</v>
      </c>
      <c r="V48" s="102">
        <f>'LTW 2014'!M48</f>
        <v>130</v>
      </c>
      <c r="W48" s="32">
        <f>'LTW 2014'!U48</f>
        <v>0.1629072682</v>
      </c>
    </row>
    <row r="49">
      <c r="A49" s="9" t="s">
        <v>80</v>
      </c>
      <c r="B49" s="14" t="s">
        <v>81</v>
      </c>
      <c r="C49" s="96">
        <f>'BTW 2021'!D49</f>
        <v>6103</v>
      </c>
      <c r="D49" s="97">
        <f t="shared" si="1"/>
        <v>1366</v>
      </c>
      <c r="E49" s="98">
        <f t="shared" si="2"/>
        <v>341</v>
      </c>
      <c r="F49" s="99">
        <f t="shared" si="3"/>
        <v>1025</v>
      </c>
      <c r="G49" s="36">
        <f t="shared" si="4"/>
        <v>0.296545399</v>
      </c>
      <c r="H49" s="12">
        <f t="shared" si="5"/>
        <v>0.09119649805</v>
      </c>
      <c r="I49" s="16">
        <f t="shared" si="6"/>
        <v>0.2053489009</v>
      </c>
      <c r="J49" s="97">
        <f>'BTW 2021'!M49</f>
        <v>725</v>
      </c>
      <c r="K49" s="100">
        <f>'BTW 2021'!U49</f>
        <v>0.1492998353</v>
      </c>
      <c r="L49" s="9">
        <f>'OBM 2020'!M49</f>
        <v>970</v>
      </c>
      <c r="M49" s="100">
        <f>'OBM 2020'!U49</f>
        <v>0.296545399</v>
      </c>
      <c r="N49" s="9">
        <f>'LTW 2019'!M49</f>
        <v>375</v>
      </c>
      <c r="O49" s="79">
        <f>'LTW 2019'!U49</f>
        <v>0.09119649805</v>
      </c>
      <c r="P49" s="9">
        <f>'SRW 2019'!M49</f>
        <v>1366</v>
      </c>
      <c r="Q49" s="79">
        <f>'SRW 2019'!U49</f>
        <v>0.112326289</v>
      </c>
      <c r="R49" s="9">
        <f>'BTW 2017'!M49</f>
        <v>493</v>
      </c>
      <c r="S49" s="79">
        <f>'BTW 2017'!U49</f>
        <v>0.1094582593</v>
      </c>
      <c r="T49" s="9">
        <f>'SRW 2014'!M49</f>
        <v>1090</v>
      </c>
      <c r="U49" s="79">
        <f>'SRW 2014'!U49</f>
        <v>0.1614097438</v>
      </c>
      <c r="V49" s="97">
        <f>'LTW 2014'!M49</f>
        <v>341</v>
      </c>
      <c r="W49" s="16">
        <f>'LTW 2014'!U49</f>
        <v>0.1572153066</v>
      </c>
    </row>
    <row r="50">
      <c r="A50" s="17" t="s">
        <v>80</v>
      </c>
      <c r="B50" s="22" t="s">
        <v>82</v>
      </c>
      <c r="C50" s="91">
        <f>'BTW 2021'!D50</f>
        <v>13423</v>
      </c>
      <c r="D50" s="92">
        <f t="shared" si="1"/>
        <v>2548</v>
      </c>
      <c r="E50" s="93">
        <f t="shared" si="2"/>
        <v>630</v>
      </c>
      <c r="F50" s="94">
        <f t="shared" si="3"/>
        <v>1918</v>
      </c>
      <c r="G50" s="37">
        <f t="shared" si="4"/>
        <v>0.2797462479</v>
      </c>
      <c r="H50" s="20">
        <f t="shared" si="5"/>
        <v>0.07998556651</v>
      </c>
      <c r="I50" s="24">
        <f t="shared" si="6"/>
        <v>0.1997606814</v>
      </c>
      <c r="J50" s="92">
        <f>'BTW 2021'!M50</f>
        <v>1616</v>
      </c>
      <c r="K50" s="95">
        <f>'BTW 2021'!U50</f>
        <v>0.1566498643</v>
      </c>
      <c r="L50" s="17">
        <f>'OBM 2020'!M50</f>
        <v>1808</v>
      </c>
      <c r="M50" s="95">
        <f>'OBM 2020'!U50</f>
        <v>0.2797462479</v>
      </c>
      <c r="N50" s="17">
        <f>'LTW 2019'!M50</f>
        <v>665</v>
      </c>
      <c r="O50" s="81">
        <f>'LTW 2019'!U50</f>
        <v>0.07998556651</v>
      </c>
      <c r="P50" s="17">
        <f>'SRW 2019'!M50</f>
        <v>2548</v>
      </c>
      <c r="Q50" s="81">
        <f>'SRW 2019'!U50</f>
        <v>0.1065796629</v>
      </c>
      <c r="R50" s="17">
        <f>'BTW 2017'!M50</f>
        <v>972</v>
      </c>
      <c r="S50" s="81">
        <f>'BTW 2017'!U50</f>
        <v>0.1092748735</v>
      </c>
      <c r="T50" s="17">
        <f>'SRW 2014'!M50</f>
        <v>2446</v>
      </c>
      <c r="U50" s="81">
        <f>'SRW 2014'!U50</f>
        <v>0.2029201925</v>
      </c>
      <c r="V50" s="92">
        <f>'LTW 2014'!M50</f>
        <v>630</v>
      </c>
      <c r="W50" s="24">
        <f>'LTW 2014'!U50</f>
        <v>0.1603053435</v>
      </c>
    </row>
    <row r="51">
      <c r="A51" s="17" t="s">
        <v>80</v>
      </c>
      <c r="B51" s="22" t="s">
        <v>83</v>
      </c>
      <c r="C51" s="91">
        <f>'BTW 2021'!D51</f>
        <v>5530</v>
      </c>
      <c r="D51" s="92">
        <f t="shared" si="1"/>
        <v>1146</v>
      </c>
      <c r="E51" s="93">
        <f t="shared" si="2"/>
        <v>271</v>
      </c>
      <c r="F51" s="94">
        <f t="shared" si="3"/>
        <v>875</v>
      </c>
      <c r="G51" s="37">
        <f t="shared" si="4"/>
        <v>0.3008658009</v>
      </c>
      <c r="H51" s="20">
        <f t="shared" si="5"/>
        <v>0.09436392915</v>
      </c>
      <c r="I51" s="24">
        <f t="shared" si="6"/>
        <v>0.2065018717</v>
      </c>
      <c r="J51" s="92">
        <f>'BTW 2021'!M51</f>
        <v>855</v>
      </c>
      <c r="K51" s="95">
        <f>'BTW 2021'!U51</f>
        <v>0.2222511048</v>
      </c>
      <c r="L51" s="17">
        <f>'OBM 2020'!M51</f>
        <v>695</v>
      </c>
      <c r="M51" s="95">
        <f>'OBM 2020'!U51</f>
        <v>0.3008658009</v>
      </c>
      <c r="N51" s="17">
        <f>'LTW 2019'!M51</f>
        <v>293</v>
      </c>
      <c r="O51" s="81">
        <f>'LTW 2019'!U51</f>
        <v>0.09436392915</v>
      </c>
      <c r="P51" s="17">
        <f>'SRW 2019'!M51</f>
        <v>1146</v>
      </c>
      <c r="Q51" s="81">
        <f>'SRW 2019'!U51</f>
        <v>0.1380556559</v>
      </c>
      <c r="R51" s="17">
        <f>'BTW 2017'!M51</f>
        <v>522</v>
      </c>
      <c r="S51" s="81">
        <f>'BTW 2017'!U51</f>
        <v>0.1378763867</v>
      </c>
      <c r="T51" s="17">
        <f>'SRW 2014'!M51</f>
        <v>914</v>
      </c>
      <c r="U51" s="81">
        <f>'SRW 2014'!U51</f>
        <v>0.1966437177</v>
      </c>
      <c r="V51" s="92">
        <f>'LTW 2014'!M51</f>
        <v>271</v>
      </c>
      <c r="W51" s="24">
        <f>'LTW 2014'!U51</f>
        <v>0.1496410823</v>
      </c>
    </row>
    <row r="52">
      <c r="A52" s="17" t="s">
        <v>80</v>
      </c>
      <c r="B52" s="22" t="s">
        <v>84</v>
      </c>
      <c r="C52" s="91">
        <f>'BTW 2021'!D52</f>
        <v>8189</v>
      </c>
      <c r="D52" s="92">
        <f t="shared" si="1"/>
        <v>1947</v>
      </c>
      <c r="E52" s="93">
        <f t="shared" si="2"/>
        <v>494</v>
      </c>
      <c r="F52" s="94">
        <f t="shared" si="3"/>
        <v>1453</v>
      </c>
      <c r="G52" s="37">
        <f t="shared" si="4"/>
        <v>0.2831678126</v>
      </c>
      <c r="H52" s="20">
        <f t="shared" si="5"/>
        <v>0.09755134281</v>
      </c>
      <c r="I52" s="24">
        <f t="shared" si="6"/>
        <v>0.1856164698</v>
      </c>
      <c r="J52" s="92">
        <f>'BTW 2021'!M52</f>
        <v>1265</v>
      </c>
      <c r="K52" s="95">
        <f>'BTW 2021'!U52</f>
        <v>0.2059925094</v>
      </c>
      <c r="L52" s="17">
        <f>'OBM 2020'!M52</f>
        <v>1112</v>
      </c>
      <c r="M52" s="95">
        <f>'OBM 2020'!U52</f>
        <v>0.2831678126</v>
      </c>
      <c r="N52" s="17">
        <f>'LTW 2019'!M52</f>
        <v>494</v>
      </c>
      <c r="O52" s="81">
        <f>'LTW 2019'!U52</f>
        <v>0.09755134281</v>
      </c>
      <c r="P52" s="17">
        <f>'SRW 2019'!M52</f>
        <v>1919</v>
      </c>
      <c r="Q52" s="81">
        <f>'SRW 2019'!U52</f>
        <v>0.1401650719</v>
      </c>
      <c r="R52" s="17">
        <f>'BTW 2017'!M52</f>
        <v>741</v>
      </c>
      <c r="S52" s="81">
        <f>'BTW 2017'!U52</f>
        <v>0.1244959677</v>
      </c>
      <c r="T52" s="17">
        <f>'SRW 2014'!M52</f>
        <v>1947</v>
      </c>
      <c r="U52" s="81">
        <f>'SRW 2014'!U52</f>
        <v>0.2381942745</v>
      </c>
      <c r="V52" s="92">
        <f>'LTW 2014'!M52</f>
        <v>559</v>
      </c>
      <c r="W52" s="24">
        <f>'LTW 2014'!U52</f>
        <v>0.1786513263</v>
      </c>
    </row>
    <row r="53">
      <c r="A53" s="17" t="s">
        <v>80</v>
      </c>
      <c r="B53" s="22" t="s">
        <v>85</v>
      </c>
      <c r="C53" s="91">
        <f>'BTW 2021'!D53</f>
        <v>8264</v>
      </c>
      <c r="D53" s="92">
        <f t="shared" si="1"/>
        <v>1568</v>
      </c>
      <c r="E53" s="93">
        <f t="shared" si="2"/>
        <v>500</v>
      </c>
      <c r="F53" s="94">
        <f t="shared" si="3"/>
        <v>1068</v>
      </c>
      <c r="G53" s="37">
        <f t="shared" si="4"/>
        <v>0.2524204703</v>
      </c>
      <c r="H53" s="20">
        <f t="shared" si="5"/>
        <v>0.09681093394</v>
      </c>
      <c r="I53" s="24">
        <f t="shared" si="6"/>
        <v>0.1556095363</v>
      </c>
      <c r="J53" s="92">
        <f>'BTW 2021'!M53</f>
        <v>1502</v>
      </c>
      <c r="K53" s="95">
        <f>'BTW 2021'!U53</f>
        <v>0.2382992226</v>
      </c>
      <c r="L53" s="17">
        <f>'OBM 2020'!M53</f>
        <v>1095</v>
      </c>
      <c r="M53" s="95">
        <f>'OBM 2020'!U53</f>
        <v>0.2524204703</v>
      </c>
      <c r="N53" s="17">
        <f>'LTW 2019'!M53</f>
        <v>510</v>
      </c>
      <c r="O53" s="81">
        <f>'LTW 2019'!U53</f>
        <v>0.09681093394</v>
      </c>
      <c r="P53" s="17">
        <f>'SRW 2019'!M53</f>
        <v>1568</v>
      </c>
      <c r="Q53" s="81">
        <f>'SRW 2019'!U53</f>
        <v>0.1115379144</v>
      </c>
      <c r="R53" s="17">
        <f>'BTW 2017'!M53</f>
        <v>859</v>
      </c>
      <c r="S53" s="81">
        <f>'BTW 2017'!U53</f>
        <v>0.1364358323</v>
      </c>
      <c r="T53" s="17">
        <f>'SRW 2014'!M53</f>
        <v>1533</v>
      </c>
      <c r="U53" s="81">
        <f>'SRW 2014'!U53</f>
        <v>0.1507374631</v>
      </c>
      <c r="V53" s="92">
        <f>'LTW 2014'!M53</f>
        <v>500</v>
      </c>
      <c r="W53" s="24">
        <f>'LTW 2014'!U53</f>
        <v>0.1344447432</v>
      </c>
    </row>
    <row r="54">
      <c r="A54" s="25" t="s">
        <v>80</v>
      </c>
      <c r="B54" s="30" t="s">
        <v>86</v>
      </c>
      <c r="C54" s="101">
        <f>'BTW 2021'!D54</f>
        <v>3984</v>
      </c>
      <c r="D54" s="102">
        <f t="shared" si="1"/>
        <v>918</v>
      </c>
      <c r="E54" s="103">
        <f t="shared" si="2"/>
        <v>260</v>
      </c>
      <c r="F54" s="104">
        <f t="shared" si="3"/>
        <v>658</v>
      </c>
      <c r="G54" s="38">
        <f t="shared" si="4"/>
        <v>0.2441333882</v>
      </c>
      <c r="H54" s="28">
        <f t="shared" si="5"/>
        <v>0.08695652174</v>
      </c>
      <c r="I54" s="32">
        <f t="shared" si="6"/>
        <v>0.1571768665</v>
      </c>
      <c r="J54" s="102">
        <f>'BTW 2021'!M54</f>
        <v>703</v>
      </c>
      <c r="K54" s="105">
        <f>'BTW 2021'!U54</f>
        <v>0.2111111111</v>
      </c>
      <c r="L54" s="25">
        <f>'OBM 2020'!M54</f>
        <v>593</v>
      </c>
      <c r="M54" s="105">
        <f>'OBM 2020'!U54</f>
        <v>0.2441333882</v>
      </c>
      <c r="N54" s="25">
        <f>'LTW 2019'!M54</f>
        <v>260</v>
      </c>
      <c r="O54" s="83">
        <f>'LTW 2019'!U54</f>
        <v>0.08695652174</v>
      </c>
      <c r="P54" s="25">
        <f>'SRW 2019'!M54</f>
        <v>918</v>
      </c>
      <c r="Q54" s="83">
        <f>'SRW 2019'!U54</f>
        <v>0.1168087543</v>
      </c>
      <c r="R54" s="25">
        <f>'BTW 2017'!M54</f>
        <v>374</v>
      </c>
      <c r="S54" s="83">
        <f>'BTW 2017'!U54</f>
        <v>0.1109463067</v>
      </c>
      <c r="T54" s="25">
        <f>'SRW 2014'!M54</f>
        <v>852</v>
      </c>
      <c r="U54" s="83">
        <f>'SRW 2014'!U54</f>
        <v>0.1541244573</v>
      </c>
      <c r="V54" s="102">
        <f>'LTW 2014'!M54</f>
        <v>289</v>
      </c>
      <c r="W54" s="32">
        <f>'LTW 2014'!U54</f>
        <v>0.1397485493</v>
      </c>
    </row>
    <row r="55">
      <c r="A55" s="9" t="s">
        <v>87</v>
      </c>
      <c r="B55" s="14" t="s">
        <v>88</v>
      </c>
      <c r="C55" s="96">
        <f>'BTW 2021'!D55</f>
        <v>12074</v>
      </c>
      <c r="D55" s="97">
        <f t="shared" si="1"/>
        <v>2197</v>
      </c>
      <c r="E55" s="98">
        <f t="shared" si="2"/>
        <v>591</v>
      </c>
      <c r="F55" s="99">
        <f t="shared" si="3"/>
        <v>1606</v>
      </c>
      <c r="G55" s="36">
        <f t="shared" si="4"/>
        <v>0.2790600084</v>
      </c>
      <c r="H55" s="12">
        <f t="shared" si="5"/>
        <v>0.09393468118</v>
      </c>
      <c r="I55" s="16">
        <f t="shared" si="6"/>
        <v>0.1851253272</v>
      </c>
      <c r="J55" s="97">
        <f>'BTW 2021'!M55</f>
        <v>1981</v>
      </c>
      <c r="K55" s="100">
        <f>'BTW 2021'!U55</f>
        <v>0.2315604909</v>
      </c>
      <c r="L55" s="9">
        <f>'OBM 2020'!M55</f>
        <v>1330</v>
      </c>
      <c r="M55" s="100">
        <f>'OBM 2020'!U55</f>
        <v>0.2790600084</v>
      </c>
      <c r="N55" s="9">
        <f>'LTW 2019'!M55</f>
        <v>604</v>
      </c>
      <c r="O55" s="79">
        <f>'LTW 2019'!U55</f>
        <v>0.09393468118</v>
      </c>
      <c r="P55" s="9">
        <f>'SRW 2019'!M55</f>
        <v>2197</v>
      </c>
      <c r="Q55" s="79">
        <f>'SRW 2019'!U55</f>
        <v>0.1291972949</v>
      </c>
      <c r="R55" s="9">
        <f>'BTW 2017'!M55</f>
        <v>1078</v>
      </c>
      <c r="S55" s="79">
        <f>'BTW 2017'!U55</f>
        <v>0.1412473795</v>
      </c>
      <c r="T55" s="9">
        <f>'SRW 2014'!M55</f>
        <v>1803</v>
      </c>
      <c r="U55" s="79">
        <f>'SRW 2014'!U55</f>
        <v>0.1706093868</v>
      </c>
      <c r="V55" s="97">
        <f>'LTW 2014'!M55</f>
        <v>591</v>
      </c>
      <c r="W55" s="16">
        <f>'LTW 2014'!U55</f>
        <v>0.1492424242</v>
      </c>
    </row>
    <row r="56">
      <c r="A56" s="17" t="s">
        <v>87</v>
      </c>
      <c r="B56" s="22" t="s">
        <v>89</v>
      </c>
      <c r="C56" s="91">
        <f>'BTW 2021'!D56</f>
        <v>5529</v>
      </c>
      <c r="D56" s="92">
        <f t="shared" si="1"/>
        <v>1258</v>
      </c>
      <c r="E56" s="93">
        <f t="shared" si="2"/>
        <v>315</v>
      </c>
      <c r="F56" s="94">
        <f t="shared" si="3"/>
        <v>943</v>
      </c>
      <c r="G56" s="37">
        <f t="shared" si="4"/>
        <v>0.2907934132</v>
      </c>
      <c r="H56" s="20">
        <f t="shared" si="5"/>
        <v>0.09394572025</v>
      </c>
      <c r="I56" s="24">
        <f t="shared" si="6"/>
        <v>0.1968476929</v>
      </c>
      <c r="J56" s="92">
        <f>'BTW 2021'!M56</f>
        <v>905</v>
      </c>
      <c r="K56" s="95">
        <f>'BTW 2021'!U56</f>
        <v>0.2259111333</v>
      </c>
      <c r="L56" s="17">
        <f>'OBM 2020'!M56</f>
        <v>777</v>
      </c>
      <c r="M56" s="95">
        <f>'OBM 2020'!U56</f>
        <v>0.2907934132</v>
      </c>
      <c r="N56" s="17">
        <f>'LTW 2019'!M56</f>
        <v>315</v>
      </c>
      <c r="O56" s="81">
        <f>'LTW 2019'!U56</f>
        <v>0.09394572025</v>
      </c>
      <c r="P56" s="17">
        <f>'SRW 2019'!M56</f>
        <v>1258</v>
      </c>
      <c r="Q56" s="81">
        <f>'SRW 2019'!U56</f>
        <v>0.142291596</v>
      </c>
      <c r="R56" s="17">
        <f>'BTW 2017'!M56</f>
        <v>535</v>
      </c>
      <c r="S56" s="81">
        <f>'BTW 2017'!U56</f>
        <v>0.1319684262</v>
      </c>
      <c r="T56" s="17">
        <f>'SRW 2014'!M56</f>
        <v>1084</v>
      </c>
      <c r="U56" s="81">
        <f>'SRW 2014'!U56</f>
        <v>0.1801262878</v>
      </c>
      <c r="V56" s="92">
        <f>'LTW 2014'!M56</f>
        <v>335</v>
      </c>
      <c r="W56" s="24">
        <f>'LTW 2014'!U56</f>
        <v>0.1498211091</v>
      </c>
    </row>
    <row r="57">
      <c r="A57" s="17" t="s">
        <v>87</v>
      </c>
      <c r="B57" s="22" t="s">
        <v>90</v>
      </c>
      <c r="C57" s="91">
        <f>'BTW 2021'!D57</f>
        <v>3445</v>
      </c>
      <c r="D57" s="92">
        <f t="shared" si="1"/>
        <v>809</v>
      </c>
      <c r="E57" s="93">
        <f t="shared" si="2"/>
        <v>177</v>
      </c>
      <c r="F57" s="94">
        <f t="shared" si="3"/>
        <v>632</v>
      </c>
      <c r="G57" s="37">
        <f t="shared" si="4"/>
        <v>0.2178932179</v>
      </c>
      <c r="H57" s="20">
        <f t="shared" si="5"/>
        <v>0.07065868263</v>
      </c>
      <c r="I57" s="24">
        <f t="shared" si="6"/>
        <v>0.1472345353</v>
      </c>
      <c r="J57" s="92">
        <f>'BTW 2021'!M57</f>
        <v>568</v>
      </c>
      <c r="K57" s="95">
        <f>'BTW 2021'!U57</f>
        <v>0.1986708639</v>
      </c>
      <c r="L57" s="17">
        <f>'OBM 2020'!M57</f>
        <v>453</v>
      </c>
      <c r="M57" s="95">
        <f>'OBM 2020'!U57</f>
        <v>0.2178932179</v>
      </c>
      <c r="N57" s="17">
        <f>'LTW 2019'!M57</f>
        <v>177</v>
      </c>
      <c r="O57" s="81">
        <f>'LTW 2019'!U57</f>
        <v>0.07065868263</v>
      </c>
      <c r="P57" s="17">
        <f>'SRW 2019'!M57</f>
        <v>809</v>
      </c>
      <c r="Q57" s="81">
        <f>'SRW 2019'!U57</f>
        <v>0.1182057276</v>
      </c>
      <c r="R57" s="17">
        <f>'BTW 2017'!M57</f>
        <v>303</v>
      </c>
      <c r="S57" s="81">
        <f>'BTW 2017'!U57</f>
        <v>0.1112334802</v>
      </c>
      <c r="T57" s="17">
        <f>'SRW 2014'!M57</f>
        <v>488</v>
      </c>
      <c r="U57" s="81">
        <f>'SRW 2014'!U57</f>
        <v>0.1019001879</v>
      </c>
      <c r="V57" s="92">
        <f>'LTW 2014'!M57</f>
        <v>214</v>
      </c>
      <c r="W57" s="24">
        <f>'LTW 2014'!U57</f>
        <v>0.1193530396</v>
      </c>
    </row>
    <row r="58">
      <c r="A58" s="25" t="s">
        <v>87</v>
      </c>
      <c r="B58" s="30" t="s">
        <v>91</v>
      </c>
      <c r="C58" s="101">
        <f>'BTW 2021'!D58</f>
        <v>5346</v>
      </c>
      <c r="D58" s="102">
        <f t="shared" si="1"/>
        <v>1285</v>
      </c>
      <c r="E58" s="103">
        <f t="shared" si="2"/>
        <v>295</v>
      </c>
      <c r="F58" s="104">
        <f t="shared" si="3"/>
        <v>990</v>
      </c>
      <c r="G58" s="38">
        <f t="shared" si="4"/>
        <v>0.2523006135</v>
      </c>
      <c r="H58" s="28">
        <f t="shared" si="5"/>
        <v>0.08769322235</v>
      </c>
      <c r="I58" s="32">
        <f t="shared" si="6"/>
        <v>0.1646073911</v>
      </c>
      <c r="J58" s="102">
        <f>'BTW 2021'!M58</f>
        <v>834</v>
      </c>
      <c r="K58" s="105">
        <f>'BTW 2021'!U58</f>
        <v>0.2021818182</v>
      </c>
      <c r="L58" s="25">
        <f>'OBM 2020'!M58</f>
        <v>658</v>
      </c>
      <c r="M58" s="105">
        <f>'OBM 2020'!U58</f>
        <v>0.2523006135</v>
      </c>
      <c r="N58" s="25">
        <f>'LTW 2019'!M58</f>
        <v>295</v>
      </c>
      <c r="O58" s="83">
        <f>'LTW 2019'!U58</f>
        <v>0.08769322235</v>
      </c>
      <c r="P58" s="25">
        <f>'SRW 2019'!M58</f>
        <v>1163</v>
      </c>
      <c r="Q58" s="83">
        <f>'SRW 2019'!U58</f>
        <v>0.1320240663</v>
      </c>
      <c r="R58" s="25">
        <f>'BTW 2017'!M58</f>
        <v>466</v>
      </c>
      <c r="S58" s="83">
        <f>'BTW 2017'!U58</f>
        <v>0.1144681896</v>
      </c>
      <c r="T58" s="25">
        <f>'SRW 2014'!M58</f>
        <v>1285</v>
      </c>
      <c r="U58" s="83">
        <f>'SRW 2014'!U58</f>
        <v>0.2103109656</v>
      </c>
      <c r="V58" s="102">
        <f>'LTW 2014'!M58</f>
        <v>335</v>
      </c>
      <c r="W58" s="32">
        <f>'LTW 2014'!U58</f>
        <v>0.1507650765</v>
      </c>
    </row>
    <row r="59">
      <c r="A59" s="9" t="s">
        <v>92</v>
      </c>
      <c r="B59" s="14" t="s">
        <v>93</v>
      </c>
      <c r="C59" s="96">
        <f>'BTW 2021'!D59</f>
        <v>13728</v>
      </c>
      <c r="D59" s="97">
        <f t="shared" si="1"/>
        <v>3439</v>
      </c>
      <c r="E59" s="98">
        <f t="shared" si="2"/>
        <v>953</v>
      </c>
      <c r="F59" s="99">
        <f t="shared" si="3"/>
        <v>2486</v>
      </c>
      <c r="G59" s="36">
        <f t="shared" si="4"/>
        <v>0.3377105717</v>
      </c>
      <c r="H59" s="12">
        <f t="shared" si="5"/>
        <v>0.1019796683</v>
      </c>
      <c r="I59" s="16">
        <f t="shared" si="6"/>
        <v>0.2357309034</v>
      </c>
      <c r="J59" s="97">
        <f>'BTW 2021'!M59</f>
        <v>2296</v>
      </c>
      <c r="K59" s="100">
        <f>'BTW 2021'!U59</f>
        <v>0.2087842139</v>
      </c>
      <c r="L59" s="9">
        <f>'OBM 2020'!M59</f>
        <v>2546</v>
      </c>
      <c r="M59" s="100">
        <f>'OBM 2020'!U59</f>
        <v>0.3377105717</v>
      </c>
      <c r="N59" s="9">
        <f>'LTW 2019'!M59</f>
        <v>953</v>
      </c>
      <c r="O59" s="79">
        <f>'LTW 2019'!U59</f>
        <v>0.1019796683</v>
      </c>
      <c r="P59" s="9">
        <f>'SRW 2019'!M59</f>
        <v>3278</v>
      </c>
      <c r="Q59" s="79">
        <f>'SRW 2019'!U59</f>
        <v>0.1224276377</v>
      </c>
      <c r="R59" s="9">
        <f>'BTW 2017'!M59</f>
        <v>1461</v>
      </c>
      <c r="S59" s="79">
        <f>'BTW 2017'!U59</f>
        <v>0.1334246575</v>
      </c>
      <c r="T59" s="9">
        <f>'SRW 2014'!M59</f>
        <v>3439</v>
      </c>
      <c r="U59" s="79">
        <f>'SRW 2014'!U59</f>
        <v>0.1902417437</v>
      </c>
      <c r="V59" s="97">
        <f>'LTW 2014'!M59</f>
        <v>1213</v>
      </c>
      <c r="W59" s="16">
        <f>'LTW 2014'!U59</f>
        <v>0.1840388408</v>
      </c>
    </row>
    <row r="60">
      <c r="A60" s="17" t="s">
        <v>92</v>
      </c>
      <c r="B60" s="22" t="s">
        <v>94</v>
      </c>
      <c r="C60" s="91">
        <f>'BTW 2021'!D60</f>
        <v>13448</v>
      </c>
      <c r="D60" s="92">
        <f t="shared" si="1"/>
        <v>3546</v>
      </c>
      <c r="E60" s="93">
        <f t="shared" si="2"/>
        <v>1093</v>
      </c>
      <c r="F60" s="94">
        <f t="shared" si="3"/>
        <v>2453</v>
      </c>
      <c r="G60" s="37">
        <f t="shared" si="4"/>
        <v>0.3196963307</v>
      </c>
      <c r="H60" s="20">
        <f t="shared" si="5"/>
        <v>0.1166115438</v>
      </c>
      <c r="I60" s="24">
        <f t="shared" si="6"/>
        <v>0.2030847869</v>
      </c>
      <c r="J60" s="92">
        <f>'BTW 2021'!M60</f>
        <v>2450</v>
      </c>
      <c r="K60" s="95">
        <f>'BTW 2021'!U60</f>
        <v>0.2243589744</v>
      </c>
      <c r="L60" s="17">
        <f>'OBM 2020'!M60</f>
        <v>2274</v>
      </c>
      <c r="M60" s="95">
        <f>'OBM 2020'!U60</f>
        <v>0.3196963307</v>
      </c>
      <c r="N60" s="17">
        <f>'LTW 2019'!M60</f>
        <v>1093</v>
      </c>
      <c r="O60" s="81">
        <f>'LTW 2019'!U60</f>
        <v>0.1166115438</v>
      </c>
      <c r="P60" s="17">
        <f>'SRW 2019'!M60</f>
        <v>3546</v>
      </c>
      <c r="Q60" s="81">
        <f>'SRW 2019'!U60</f>
        <v>0.1413199426</v>
      </c>
      <c r="R60" s="17">
        <f>'BTW 2017'!M60</f>
        <v>1450</v>
      </c>
      <c r="S60" s="81">
        <f>'BTW 2017'!U60</f>
        <v>0.1407630327</v>
      </c>
      <c r="T60" s="17">
        <f>'SRW 2014'!M60</f>
        <v>2171</v>
      </c>
      <c r="U60" s="81">
        <f>'SRW 2014'!U60</f>
        <v>0.1955679668</v>
      </c>
      <c r="V60" s="92">
        <f>'LTW 2014'!M60</f>
        <v>1125</v>
      </c>
      <c r="W60" s="24">
        <f>'LTW 2014'!U60</f>
        <v>0.1889168766</v>
      </c>
    </row>
    <row r="61">
      <c r="A61" s="17" t="s">
        <v>92</v>
      </c>
      <c r="B61" s="22" t="s">
        <v>95</v>
      </c>
      <c r="C61" s="91">
        <f>'BTW 2021'!D61</f>
        <v>7465</v>
      </c>
      <c r="D61" s="92">
        <f t="shared" si="1"/>
        <v>1702</v>
      </c>
      <c r="E61" s="93">
        <f t="shared" si="2"/>
        <v>448</v>
      </c>
      <c r="F61" s="94">
        <f t="shared" si="3"/>
        <v>1254</v>
      </c>
      <c r="G61" s="37">
        <f t="shared" si="4"/>
        <v>0.3244353183</v>
      </c>
      <c r="H61" s="20">
        <f t="shared" si="5"/>
        <v>0.1046240075</v>
      </c>
      <c r="I61" s="24">
        <f t="shared" si="6"/>
        <v>0.2198113108</v>
      </c>
      <c r="J61" s="92">
        <f>'BTW 2021'!M61</f>
        <v>1389</v>
      </c>
      <c r="K61" s="95">
        <f>'BTW 2021'!U61</f>
        <v>0.2603561387</v>
      </c>
      <c r="L61" s="17">
        <f>'OBM 2020'!M61</f>
        <v>1106</v>
      </c>
      <c r="M61" s="95">
        <f>'OBM 2020'!U61</f>
        <v>0.3244353183</v>
      </c>
      <c r="N61" s="17">
        <f>'LTW 2019'!M61</f>
        <v>448</v>
      </c>
      <c r="O61" s="81">
        <f>'LTW 2019'!U61</f>
        <v>0.1046240075</v>
      </c>
      <c r="P61" s="17">
        <f>'SRW 2019'!M61</f>
        <v>1697</v>
      </c>
      <c r="Q61" s="81">
        <f>'SRW 2019'!U61</f>
        <v>0.1463940649</v>
      </c>
      <c r="R61" s="17">
        <f>'BTW 2017'!M61</f>
        <v>763</v>
      </c>
      <c r="S61" s="81">
        <f>'BTW 2017'!U61</f>
        <v>0.1450846168</v>
      </c>
      <c r="T61" s="17">
        <f>'SRW 2014'!M61</f>
        <v>1702</v>
      </c>
      <c r="U61" s="81">
        <f>'SRW 2014'!U61</f>
        <v>0.1975623912</v>
      </c>
      <c r="V61" s="92">
        <f>'LTW 2014'!M61</f>
        <v>534</v>
      </c>
      <c r="W61" s="24">
        <f>'LTW 2014'!U61</f>
        <v>0.1656841452</v>
      </c>
    </row>
    <row r="62">
      <c r="A62" s="17" t="s">
        <v>92</v>
      </c>
      <c r="B62" s="22" t="s">
        <v>96</v>
      </c>
      <c r="C62" s="91">
        <f>'BTW 2021'!D62</f>
        <v>11000</v>
      </c>
      <c r="D62" s="92">
        <f t="shared" si="1"/>
        <v>2196</v>
      </c>
      <c r="E62" s="93">
        <f t="shared" si="2"/>
        <v>569</v>
      </c>
      <c r="F62" s="94">
        <f t="shared" si="3"/>
        <v>1627</v>
      </c>
      <c r="G62" s="37">
        <f t="shared" si="4"/>
        <v>0.3000203957</v>
      </c>
      <c r="H62" s="20">
        <f t="shared" si="5"/>
        <v>0.09930501931</v>
      </c>
      <c r="I62" s="24">
        <f t="shared" si="6"/>
        <v>0.2007153764</v>
      </c>
      <c r="J62" s="92">
        <f>'BTW 2021'!M62</f>
        <v>1676</v>
      </c>
      <c r="K62" s="95">
        <f>'BTW 2021'!U62</f>
        <v>0.2088733799</v>
      </c>
      <c r="L62" s="17">
        <f>'OBM 2020'!M62</f>
        <v>1471</v>
      </c>
      <c r="M62" s="95">
        <f>'OBM 2020'!U62</f>
        <v>0.3000203957</v>
      </c>
      <c r="N62" s="17">
        <f>'LTW 2019'!M62</f>
        <v>643</v>
      </c>
      <c r="O62" s="81">
        <f>'LTW 2019'!U62</f>
        <v>0.09930501931</v>
      </c>
      <c r="P62" s="17">
        <f>'SRW 2019'!M62</f>
        <v>2196</v>
      </c>
      <c r="Q62" s="81">
        <f>'SRW 2019'!U62</f>
        <v>0.1243206522</v>
      </c>
      <c r="R62" s="17">
        <f>'BTW 2017'!M62</f>
        <v>997</v>
      </c>
      <c r="S62" s="81">
        <f>'BTW 2017'!U62</f>
        <v>0.129463706</v>
      </c>
      <c r="T62" s="17">
        <f>'SRW 2014'!M62</f>
        <v>1126</v>
      </c>
      <c r="U62" s="81">
        <f>'SRW 2014'!U62</f>
        <v>0.1544581619</v>
      </c>
      <c r="V62" s="92">
        <f>'LTW 2014'!M62</f>
        <v>569</v>
      </c>
      <c r="W62" s="24">
        <f>'LTW 2014'!U62</f>
        <v>0.1494222689</v>
      </c>
    </row>
    <row r="63">
      <c r="A63" s="17" t="s">
        <v>92</v>
      </c>
      <c r="B63" s="22" t="s">
        <v>97</v>
      </c>
      <c r="C63" s="91">
        <f>'BTW 2021'!D63</f>
        <v>2019</v>
      </c>
      <c r="D63" s="92">
        <f t="shared" si="1"/>
        <v>325</v>
      </c>
      <c r="E63" s="93">
        <f t="shared" si="2"/>
        <v>88</v>
      </c>
      <c r="F63" s="94">
        <f t="shared" si="3"/>
        <v>237</v>
      </c>
      <c r="G63" s="37">
        <f t="shared" si="4"/>
        <v>0.2505070994</v>
      </c>
      <c r="H63" s="20">
        <f t="shared" si="5"/>
        <v>0.0692368214</v>
      </c>
      <c r="I63" s="24">
        <f t="shared" si="6"/>
        <v>0.181270278</v>
      </c>
      <c r="J63" s="92">
        <f>'BTW 2021'!M63</f>
        <v>325</v>
      </c>
      <c r="K63" s="95">
        <f>'BTW 2021'!U63</f>
        <v>0.2003699137</v>
      </c>
      <c r="L63" s="17">
        <f>'OBM 2020'!M63</f>
        <v>247</v>
      </c>
      <c r="M63" s="95">
        <f>'OBM 2020'!U63</f>
        <v>0.2505070994</v>
      </c>
      <c r="N63" s="17">
        <f>'LTW 2019'!M63</f>
        <v>88</v>
      </c>
      <c r="O63" s="81">
        <f>'LTW 2019'!U63</f>
        <v>0.0692368214</v>
      </c>
      <c r="P63" s="17">
        <f>'SRW 2019'!M63</f>
        <v>309</v>
      </c>
      <c r="Q63" s="81">
        <f>'SRW 2019'!U63</f>
        <v>0.09290438966</v>
      </c>
      <c r="R63" s="17">
        <f>'BTW 2017'!M63</f>
        <v>153</v>
      </c>
      <c r="S63" s="81">
        <f>'BTW 2017'!U63</f>
        <v>0.104010877</v>
      </c>
      <c r="T63" s="17">
        <f>'SRW 2014'!M63</f>
        <v>149</v>
      </c>
      <c r="U63" s="81">
        <f>'SRW 2014'!U63</f>
        <v>0.09226006192</v>
      </c>
      <c r="V63" s="92">
        <f>'LTW 2014'!M63</f>
        <v>99</v>
      </c>
      <c r="W63" s="24">
        <f>'LTW 2014'!U63</f>
        <v>0.1277419355</v>
      </c>
    </row>
    <row r="64">
      <c r="A64" s="25" t="s">
        <v>92</v>
      </c>
      <c r="B64" s="30" t="s">
        <v>98</v>
      </c>
      <c r="C64" s="101">
        <f>'BTW 2021'!D64</f>
        <v>7009</v>
      </c>
      <c r="D64" s="102">
        <f t="shared" si="1"/>
        <v>1485</v>
      </c>
      <c r="E64" s="103">
        <f t="shared" si="2"/>
        <v>426</v>
      </c>
      <c r="F64" s="104">
        <f t="shared" si="3"/>
        <v>1059</v>
      </c>
      <c r="G64" s="38">
        <f t="shared" si="4"/>
        <v>0.266632937</v>
      </c>
      <c r="H64" s="28">
        <f t="shared" si="5"/>
        <v>0.08679706601</v>
      </c>
      <c r="I64" s="32">
        <f t="shared" si="6"/>
        <v>0.179835871</v>
      </c>
      <c r="J64" s="102">
        <f>'BTW 2021'!M64</f>
        <v>1256</v>
      </c>
      <c r="K64" s="105">
        <f>'BTW 2021'!U64</f>
        <v>0.2226160936</v>
      </c>
      <c r="L64" s="25">
        <f>'OBM 2020'!M64</f>
        <v>1054</v>
      </c>
      <c r="M64" s="105">
        <f>'OBM 2020'!U64</f>
        <v>0.266632937</v>
      </c>
      <c r="N64" s="25">
        <f>'LTW 2019'!M64</f>
        <v>426</v>
      </c>
      <c r="O64" s="83">
        <f>'LTW 2019'!U64</f>
        <v>0.08679706601</v>
      </c>
      <c r="P64" s="25">
        <f>'SRW 2019'!M64</f>
        <v>1485</v>
      </c>
      <c r="Q64" s="83">
        <f>'SRW 2019'!U64</f>
        <v>0.1177823604</v>
      </c>
      <c r="R64" s="25">
        <f>'BTW 2017'!M64</f>
        <v>638</v>
      </c>
      <c r="S64" s="83">
        <f>'BTW 2017'!U64</f>
        <v>0.1161901293</v>
      </c>
      <c r="T64" s="25">
        <f>'SRW 2014'!M64</f>
        <v>1120</v>
      </c>
      <c r="U64" s="83">
        <f>'SRW 2014'!U64</f>
        <v>0.1447589505</v>
      </c>
      <c r="V64" s="102">
        <f>'LTW 2014'!M64</f>
        <v>449</v>
      </c>
      <c r="W64" s="32">
        <f>'LTW 2014'!U64</f>
        <v>0.1338301043</v>
      </c>
    </row>
    <row r="65">
      <c r="A65" s="106"/>
      <c r="B65" s="34" t="s">
        <v>99</v>
      </c>
      <c r="C65" s="106">
        <f>SUM(C2:C64)</f>
        <v>455278</v>
      </c>
      <c r="D65" s="106">
        <f t="shared" si="1"/>
        <v>99022</v>
      </c>
      <c r="E65" s="106">
        <f t="shared" si="2"/>
        <v>28730</v>
      </c>
      <c r="F65" s="106">
        <f t="shared" si="3"/>
        <v>70292</v>
      </c>
      <c r="G65" s="35">
        <f t="shared" si="4"/>
        <v>0.2976990749</v>
      </c>
      <c r="H65" s="35">
        <f t="shared" si="5"/>
        <v>0.09871088328</v>
      </c>
      <c r="I65" s="35">
        <f t="shared" si="6"/>
        <v>0.1989881916</v>
      </c>
      <c r="J65" s="106">
        <f>'BTW 2021'!M65</f>
        <v>72271</v>
      </c>
      <c r="K65" s="107">
        <f>'BTW 2021'!U65</f>
        <v>0.209216758</v>
      </c>
      <c r="L65" s="1">
        <f>'OBM 2020'!M65</f>
        <v>68288</v>
      </c>
      <c r="M65" s="107">
        <f>'OBM 2020'!U65</f>
        <v>0.2976990749</v>
      </c>
      <c r="N65" s="1">
        <f>'LTW 2019'!M65</f>
        <v>28730</v>
      </c>
      <c r="O65" s="84">
        <f>'LTW 2019'!U65</f>
        <v>0.09871088328</v>
      </c>
      <c r="P65" s="1">
        <f>'SRW 2019'!M65</f>
        <v>99022</v>
      </c>
      <c r="Q65" s="84">
        <f>'SRW 2019'!U65</f>
        <v>0.1235070196</v>
      </c>
      <c r="R65" s="1">
        <f>'BTW 2017'!M65</f>
        <v>43399</v>
      </c>
      <c r="S65" s="84">
        <f>'BTW 2017'!U65</f>
        <v>0.1300484846</v>
      </c>
      <c r="T65" s="1">
        <f>'SRW 2014'!M65</f>
        <v>94019</v>
      </c>
      <c r="U65" s="84">
        <f>'SRW 2014'!U65</f>
        <v>0.1822585804</v>
      </c>
      <c r="V65" s="106">
        <f>'LTW 2014'!M65</f>
        <v>30685</v>
      </c>
      <c r="W65" s="35">
        <f>'LTW 2014'!U65</f>
        <v>0.1618560834</v>
      </c>
    </row>
    <row r="66">
      <c r="A66" s="93"/>
      <c r="B66" s="21" t="s">
        <v>100</v>
      </c>
      <c r="C66" s="93">
        <f t="shared" ref="C66:W66" si="7">MIN(C2:C64)</f>
        <v>1038</v>
      </c>
      <c r="D66" s="93">
        <f t="shared" si="7"/>
        <v>174</v>
      </c>
      <c r="E66" s="93">
        <f t="shared" si="7"/>
        <v>46</v>
      </c>
      <c r="F66" s="93">
        <f t="shared" si="7"/>
        <v>128</v>
      </c>
      <c r="G66" s="20">
        <f t="shared" si="7"/>
        <v>0.2178932179</v>
      </c>
      <c r="H66" s="20">
        <f t="shared" si="7"/>
        <v>0.06192425793</v>
      </c>
      <c r="I66" s="20">
        <f t="shared" si="7"/>
        <v>0.1444381622</v>
      </c>
      <c r="J66" s="93">
        <f t="shared" si="7"/>
        <v>164</v>
      </c>
      <c r="K66" s="20">
        <f t="shared" si="7"/>
        <v>0.1234371899</v>
      </c>
      <c r="L66" s="93">
        <f t="shared" si="7"/>
        <v>149</v>
      </c>
      <c r="M66" s="20">
        <f t="shared" si="7"/>
        <v>0.2178932179</v>
      </c>
      <c r="N66" s="93">
        <f t="shared" si="7"/>
        <v>49</v>
      </c>
      <c r="O66" s="20">
        <f t="shared" si="7"/>
        <v>0.06843575419</v>
      </c>
      <c r="P66" s="93">
        <f t="shared" si="7"/>
        <v>121</v>
      </c>
      <c r="Q66" s="20">
        <f t="shared" si="7"/>
        <v>0.06192425793</v>
      </c>
      <c r="R66" s="93">
        <f t="shared" si="7"/>
        <v>89</v>
      </c>
      <c r="S66" s="20">
        <f t="shared" si="7"/>
        <v>0.09720062208</v>
      </c>
      <c r="T66" s="93">
        <f t="shared" si="7"/>
        <v>136</v>
      </c>
      <c r="U66" s="20">
        <f t="shared" si="7"/>
        <v>0.09226006192</v>
      </c>
      <c r="V66" s="93">
        <f t="shared" si="7"/>
        <v>46</v>
      </c>
      <c r="W66" s="20">
        <f t="shared" si="7"/>
        <v>0.09001956947</v>
      </c>
    </row>
    <row r="67">
      <c r="A67" s="93"/>
      <c r="B67" s="21" t="s">
        <v>101</v>
      </c>
      <c r="C67" s="93">
        <f t="shared" ref="C67:W67" si="8">MAX(C2:C64)</f>
        <v>19743</v>
      </c>
      <c r="D67" s="93">
        <f t="shared" si="8"/>
        <v>6044</v>
      </c>
      <c r="E67" s="93">
        <f t="shared" si="8"/>
        <v>1692</v>
      </c>
      <c r="F67" s="93">
        <f t="shared" si="8"/>
        <v>4352</v>
      </c>
      <c r="G67" s="20">
        <f t="shared" si="8"/>
        <v>0.3494860499</v>
      </c>
      <c r="H67" s="20">
        <f t="shared" si="8"/>
        <v>0.127671866</v>
      </c>
      <c r="I67" s="20">
        <f t="shared" si="8"/>
        <v>0.2397229072</v>
      </c>
      <c r="J67" s="93">
        <f t="shared" si="8"/>
        <v>3305</v>
      </c>
      <c r="K67" s="20">
        <f t="shared" si="8"/>
        <v>0.2858938899</v>
      </c>
      <c r="L67" s="93">
        <f t="shared" si="8"/>
        <v>4253</v>
      </c>
      <c r="M67" s="20">
        <f t="shared" si="8"/>
        <v>0.3494860499</v>
      </c>
      <c r="N67" s="93">
        <f t="shared" si="8"/>
        <v>1692</v>
      </c>
      <c r="O67" s="20">
        <f t="shared" si="8"/>
        <v>0.127671866</v>
      </c>
      <c r="P67" s="93">
        <f t="shared" si="8"/>
        <v>5188</v>
      </c>
      <c r="Q67" s="20">
        <f t="shared" si="8"/>
        <v>0.1612727273</v>
      </c>
      <c r="R67" s="93">
        <f t="shared" si="8"/>
        <v>2092</v>
      </c>
      <c r="S67" s="20">
        <f t="shared" si="8"/>
        <v>0.1618138425</v>
      </c>
      <c r="T67" s="93">
        <f t="shared" si="8"/>
        <v>6044</v>
      </c>
      <c r="U67" s="20">
        <f t="shared" si="8"/>
        <v>0.2577224527</v>
      </c>
      <c r="V67" s="93">
        <f t="shared" si="8"/>
        <v>1933</v>
      </c>
      <c r="W67" s="20">
        <f t="shared" si="8"/>
        <v>0.2002427184</v>
      </c>
    </row>
    <row r="68">
      <c r="A68" s="93"/>
      <c r="B68" s="21" t="s">
        <v>102</v>
      </c>
      <c r="C68" s="93">
        <f t="shared" ref="C68:W68" si="9">STDEV(C2:C64)</f>
        <v>3990.953473</v>
      </c>
      <c r="D68" s="93">
        <f t="shared" si="9"/>
        <v>1036.400084</v>
      </c>
      <c r="E68" s="93">
        <f t="shared" si="9"/>
        <v>301.995674</v>
      </c>
      <c r="F68" s="93">
        <f t="shared" si="9"/>
        <v>738.2707744</v>
      </c>
      <c r="G68" s="93">
        <f t="shared" si="9"/>
        <v>0.0324759665</v>
      </c>
      <c r="H68" s="93">
        <f t="shared" si="9"/>
        <v>0.01359399689</v>
      </c>
      <c r="I68" s="93">
        <f t="shared" si="9"/>
        <v>0.02512943785</v>
      </c>
      <c r="J68" s="93">
        <f t="shared" si="9"/>
        <v>621.3856578</v>
      </c>
      <c r="K68" s="93">
        <f t="shared" si="9"/>
        <v>0.03386846689</v>
      </c>
      <c r="L68" s="93">
        <f t="shared" si="9"/>
        <v>744.2507788</v>
      </c>
      <c r="M68" s="93">
        <f t="shared" si="9"/>
        <v>0.03248183896</v>
      </c>
      <c r="N68" s="93">
        <f t="shared" si="9"/>
        <v>301.693498</v>
      </c>
      <c r="O68" s="93">
        <f t="shared" si="9"/>
        <v>0.01335689717</v>
      </c>
      <c r="P68" s="93">
        <f t="shared" si="9"/>
        <v>957.0516123</v>
      </c>
      <c r="Q68" s="93">
        <f t="shared" si="9"/>
        <v>0.02135212889</v>
      </c>
      <c r="R68" s="93">
        <f t="shared" si="9"/>
        <v>398.0556572</v>
      </c>
      <c r="S68" s="93">
        <f t="shared" si="9"/>
        <v>0.01501998118</v>
      </c>
      <c r="T68" s="93">
        <f t="shared" si="9"/>
        <v>1018.760621</v>
      </c>
      <c r="U68" s="93">
        <f t="shared" si="9"/>
        <v>0.03183600564</v>
      </c>
      <c r="V68" s="93">
        <f t="shared" si="9"/>
        <v>331.9539354</v>
      </c>
      <c r="W68" s="93">
        <f t="shared" si="9"/>
        <v>0.02137962318</v>
      </c>
    </row>
    <row r="69">
      <c r="A69" s="93"/>
      <c r="B69" s="21" t="s">
        <v>103</v>
      </c>
      <c r="C69" s="93">
        <f t="shared" ref="C69:W69" si="10">AVERAGE(C2:C64)</f>
        <v>7226.634921</v>
      </c>
      <c r="D69" s="93">
        <f t="shared" si="10"/>
        <v>1637.206349</v>
      </c>
      <c r="E69" s="93">
        <f t="shared" si="10"/>
        <v>448.6666667</v>
      </c>
      <c r="F69" s="93">
        <f t="shared" si="10"/>
        <v>1188.539683</v>
      </c>
      <c r="G69" s="20">
        <f t="shared" si="10"/>
        <v>0.2881192394</v>
      </c>
      <c r="H69" s="20">
        <f t="shared" si="10"/>
        <v>0.09555014247</v>
      </c>
      <c r="I69" s="20">
        <f t="shared" si="10"/>
        <v>0.1925690969</v>
      </c>
      <c r="J69" s="93">
        <f t="shared" si="10"/>
        <v>1147.15873</v>
      </c>
      <c r="K69" s="20">
        <f t="shared" si="10"/>
        <v>0.214419482</v>
      </c>
      <c r="L69" s="93">
        <f t="shared" si="10"/>
        <v>1083.936508</v>
      </c>
      <c r="M69" s="20">
        <f t="shared" si="10"/>
        <v>0.2880844352</v>
      </c>
      <c r="N69" s="93">
        <f t="shared" si="10"/>
        <v>456.031746</v>
      </c>
      <c r="O69" s="20">
        <f t="shared" si="10"/>
        <v>0.09565349955</v>
      </c>
      <c r="P69" s="93">
        <f t="shared" si="10"/>
        <v>1571.777778</v>
      </c>
      <c r="Q69" s="20">
        <f t="shared" si="10"/>
        <v>0.1235507568</v>
      </c>
      <c r="R69" s="93">
        <f t="shared" si="10"/>
        <v>688.8730159</v>
      </c>
      <c r="S69" s="20">
        <f t="shared" si="10"/>
        <v>0.1288574068</v>
      </c>
      <c r="T69" s="93">
        <f t="shared" si="10"/>
        <v>1492.365079</v>
      </c>
      <c r="U69" s="20">
        <f t="shared" si="10"/>
        <v>0.1771315777</v>
      </c>
      <c r="V69" s="93">
        <f t="shared" si="10"/>
        <v>487.0634921</v>
      </c>
      <c r="W69" s="20">
        <f t="shared" si="10"/>
        <v>0.1561817637</v>
      </c>
    </row>
    <row r="70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</row>
    <row r="71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</row>
    <row r="72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</row>
    <row r="73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</row>
    <row r="74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</row>
    <row r="75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</row>
    <row r="76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</row>
    <row r="77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</row>
    <row r="78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</row>
    <row r="79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</row>
    <row r="80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</row>
    <row r="81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</row>
    <row r="8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</row>
    <row r="83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</row>
    <row r="84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</row>
    <row r="85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</row>
    <row r="86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</row>
    <row r="87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</row>
    <row r="88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</row>
    <row r="89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</row>
    <row r="90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</row>
    <row r="91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</row>
    <row r="9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</row>
    <row r="93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</row>
    <row r="94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</row>
    <row r="95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</row>
    <row r="96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</row>
    <row r="97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</row>
    <row r="98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</row>
    <row r="99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</row>
    <row r="100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</row>
    <row r="101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</row>
    <row r="10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</row>
    <row r="103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</row>
    <row r="104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</row>
    <row r="105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</row>
    <row r="106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</row>
    <row r="107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</row>
    <row r="108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</row>
    <row r="109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</row>
    <row r="110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</row>
    <row r="111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</row>
    <row r="11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</row>
    <row r="113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</row>
    <row r="114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</row>
    <row r="115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</row>
    <row r="116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</row>
    <row r="117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</row>
    <row r="118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</row>
    <row r="119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</row>
    <row r="120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</row>
    <row r="121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</row>
    <row r="12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</row>
    <row r="123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</row>
    <row r="124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</row>
    <row r="125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</row>
    <row r="126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</row>
    <row r="127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</row>
    <row r="128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</row>
    <row r="129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</row>
    <row r="130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</row>
    <row r="131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</row>
    <row r="13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</row>
    <row r="133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</row>
    <row r="134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</row>
    <row r="135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</row>
    <row r="136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</row>
    <row r="137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</row>
    <row r="138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</row>
    <row r="139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</row>
    <row r="140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</row>
    <row r="141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</row>
    <row r="14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</row>
    <row r="143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</row>
    <row r="144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</row>
    <row r="14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</row>
    <row r="146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</row>
    <row r="147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</row>
    <row r="148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</row>
    <row r="149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</row>
    <row r="150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</row>
    <row r="151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</row>
    <row r="152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</row>
    <row r="153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</row>
    <row r="154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</row>
    <row r="155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</row>
    <row r="156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</row>
    <row r="157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</row>
    <row r="158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</row>
    <row r="159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</row>
    <row r="160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</row>
    <row r="161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</row>
    <row r="162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</row>
    <row r="163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</row>
    <row r="164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</row>
    <row r="16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</row>
    <row r="166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</row>
    <row r="167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</row>
    <row r="168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</row>
    <row r="169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</row>
    <row r="170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</row>
    <row r="171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</row>
    <row r="172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</row>
    <row r="173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</row>
    <row r="174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</row>
    <row r="175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</row>
    <row r="176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</row>
    <row r="177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</row>
    <row r="178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</row>
    <row r="179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</row>
    <row r="180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</row>
    <row r="181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</row>
    <row r="182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</row>
    <row r="183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</row>
    <row r="184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</row>
    <row r="185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</row>
    <row r="186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</row>
    <row r="187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</row>
    <row r="188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</row>
    <row r="189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</row>
    <row r="190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</row>
    <row r="191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</row>
    <row r="192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</row>
    <row r="193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</row>
    <row r="194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</row>
    <row r="195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</row>
    <row r="196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</row>
    <row r="197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</row>
    <row r="198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</row>
    <row r="199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</row>
    <row r="200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</row>
    <row r="201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</row>
    <row r="202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</row>
    <row r="203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</row>
    <row r="204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</row>
    <row r="205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</row>
    <row r="206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</row>
    <row r="207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</row>
    <row r="208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</row>
    <row r="209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</row>
    <row r="210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</row>
    <row r="211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</row>
    <row r="212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</row>
    <row r="213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</row>
    <row r="214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</row>
    <row r="215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</row>
    <row r="216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</row>
    <row r="217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</row>
    <row r="218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</row>
    <row r="219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</row>
    <row r="220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</row>
    <row r="221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</row>
    <row r="222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</row>
    <row r="223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</row>
    <row r="224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</row>
    <row r="225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</row>
    <row r="226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</row>
    <row r="227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</row>
    <row r="228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</row>
    <row r="229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</row>
    <row r="230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</row>
    <row r="231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</row>
    <row r="232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</row>
    <row r="233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</row>
    <row r="234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</row>
    <row r="235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</row>
    <row r="236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</row>
    <row r="237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</row>
    <row r="238">
      <c r="A238" s="93"/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</row>
    <row r="239">
      <c r="A239" s="93"/>
      <c r="B239" s="93"/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</row>
    <row r="240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</row>
    <row r="241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</row>
    <row r="242">
      <c r="A242" s="93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</row>
    <row r="243">
      <c r="A243" s="93"/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</row>
    <row r="244">
      <c r="A244" s="93"/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</row>
    <row r="245">
      <c r="A245" s="93"/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</row>
    <row r="246">
      <c r="A246" s="93"/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</row>
    <row r="247">
      <c r="A247" s="93"/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</row>
    <row r="248">
      <c r="A248" s="93"/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</row>
    <row r="249">
      <c r="A249" s="93"/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</row>
    <row r="250">
      <c r="A250" s="93"/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</row>
    <row r="251">
      <c r="A251" s="93"/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</row>
    <row r="252">
      <c r="A252" s="93"/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</row>
    <row r="253">
      <c r="A253" s="93"/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</row>
    <row r="254">
      <c r="A254" s="93"/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</row>
    <row r="255">
      <c r="A255" s="93"/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</row>
    <row r="256">
      <c r="A256" s="93"/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</row>
    <row r="257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</row>
    <row r="258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</row>
    <row r="259">
      <c r="A259" s="93"/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</row>
    <row r="260">
      <c r="A260" s="93"/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</row>
    <row r="261">
      <c r="A261" s="93"/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</row>
    <row r="262">
      <c r="A262" s="93"/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</row>
    <row r="263">
      <c r="A263" s="93"/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</row>
    <row r="264">
      <c r="A264" s="93"/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</row>
    <row r="265">
      <c r="A265" s="93"/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</row>
    <row r="266">
      <c r="A266" s="93"/>
      <c r="B266" s="93"/>
      <c r="C266" s="93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</row>
    <row r="267">
      <c r="A267" s="93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</row>
    <row r="268">
      <c r="A268" s="93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</row>
    <row r="269">
      <c r="A269" s="93"/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</row>
    <row r="270">
      <c r="A270" s="93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</row>
    <row r="271">
      <c r="A271" s="93"/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</row>
    <row r="272">
      <c r="A272" s="93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</row>
    <row r="273">
      <c r="A273" s="93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</row>
    <row r="274">
      <c r="A274" s="93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</row>
    <row r="275">
      <c r="A275" s="93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</row>
    <row r="276">
      <c r="A276" s="93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</row>
    <row r="277">
      <c r="A277" s="93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</row>
    <row r="278">
      <c r="A278" s="93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</row>
    <row r="279">
      <c r="A279" s="93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</row>
    <row r="280">
      <c r="A280" s="93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</row>
    <row r="281">
      <c r="A281" s="93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</row>
    <row r="282">
      <c r="A282" s="93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</row>
    <row r="283">
      <c r="A283" s="93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</row>
    <row r="284">
      <c r="A284" s="93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</row>
    <row r="285">
      <c r="A285" s="93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</row>
    <row r="286">
      <c r="A286" s="93"/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</row>
    <row r="287">
      <c r="A287" s="93"/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</row>
    <row r="288">
      <c r="A288" s="93"/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</row>
    <row r="289">
      <c r="A289" s="93"/>
      <c r="B289" s="93"/>
      <c r="C289" s="93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</row>
    <row r="290">
      <c r="A290" s="93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</row>
    <row r="291">
      <c r="A291" s="93"/>
      <c r="B291" s="93"/>
      <c r="C291" s="93"/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</row>
    <row r="292">
      <c r="A292" s="93"/>
      <c r="B292" s="93"/>
      <c r="C292" s="93"/>
      <c r="D292" s="93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</row>
    <row r="293">
      <c r="A293" s="93"/>
      <c r="B293" s="93"/>
      <c r="C293" s="93"/>
      <c r="D293" s="93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</row>
    <row r="294">
      <c r="A294" s="93"/>
      <c r="B294" s="93"/>
      <c r="C294" s="93"/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</row>
    <row r="295">
      <c r="A295" s="93"/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</row>
    <row r="296">
      <c r="A296" s="93"/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</row>
    <row r="297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</row>
    <row r="298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</row>
    <row r="299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</row>
    <row r="300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</row>
    <row r="301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</row>
    <row r="302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</row>
    <row r="303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</row>
    <row r="304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</row>
    <row r="305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</row>
    <row r="306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</row>
    <row r="307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</row>
    <row r="308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</row>
    <row r="309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</row>
    <row r="310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</row>
    <row r="311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</row>
    <row r="312">
      <c r="A312" s="93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</row>
    <row r="313">
      <c r="A313" s="93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</row>
    <row r="314">
      <c r="A314" s="93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</row>
    <row r="315">
      <c r="A315" s="93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</row>
    <row r="316">
      <c r="A316" s="93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</row>
    <row r="317">
      <c r="A317" s="93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</row>
    <row r="318">
      <c r="A318" s="93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</row>
    <row r="319">
      <c r="A319" s="93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</row>
    <row r="320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</row>
    <row r="321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</row>
    <row r="322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</row>
    <row r="323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</row>
    <row r="324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</row>
    <row r="325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</row>
    <row r="326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</row>
    <row r="327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</row>
    <row r="328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</row>
    <row r="329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</row>
    <row r="330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</row>
    <row r="331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</row>
    <row r="332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</row>
    <row r="333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</row>
    <row r="334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</row>
    <row r="335">
      <c r="A335" s="93"/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</row>
    <row r="336">
      <c r="A336" s="93"/>
      <c r="B336" s="93"/>
      <c r="C336" s="93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</row>
    <row r="337">
      <c r="A337" s="93"/>
      <c r="B337" s="93"/>
      <c r="C337" s="93"/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</row>
    <row r="338">
      <c r="A338" s="93"/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</row>
    <row r="339">
      <c r="A339" s="93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</row>
    <row r="340">
      <c r="A340" s="93"/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</row>
    <row r="341">
      <c r="A341" s="93"/>
      <c r="B341" s="93"/>
      <c r="C341" s="93"/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</row>
    <row r="342">
      <c r="A342" s="93"/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</row>
    <row r="343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</row>
    <row r="344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</row>
    <row r="345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</row>
    <row r="346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</row>
    <row r="347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</row>
    <row r="348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</row>
    <row r="349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</row>
    <row r="350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</row>
    <row r="351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</row>
    <row r="352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</row>
    <row r="353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</row>
    <row r="354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</row>
    <row r="355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</row>
    <row r="356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</row>
    <row r="357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</row>
    <row r="358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</row>
    <row r="359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</row>
    <row r="360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</row>
    <row r="361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</row>
    <row r="362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</row>
    <row r="363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</row>
    <row r="364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</row>
    <row r="365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</row>
    <row r="366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</row>
    <row r="367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</row>
    <row r="368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</row>
    <row r="369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</row>
    <row r="370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</row>
    <row r="371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</row>
    <row r="372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</row>
    <row r="373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</row>
    <row r="374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</row>
    <row r="375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</row>
    <row r="376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</row>
    <row r="377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</row>
    <row r="378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</row>
    <row r="379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</row>
    <row r="380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</row>
    <row r="381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</row>
    <row r="382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</row>
    <row r="383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</row>
    <row r="384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</row>
    <row r="385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</row>
    <row r="386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</row>
    <row r="387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</row>
    <row r="388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</row>
    <row r="389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</row>
    <row r="390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</row>
    <row r="391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</row>
    <row r="392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</row>
    <row r="393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</row>
    <row r="394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</row>
    <row r="395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</row>
    <row r="396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</row>
    <row r="397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</row>
    <row r="398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</row>
    <row r="399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</row>
    <row r="400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</row>
    <row r="401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</row>
    <row r="402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</row>
    <row r="403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</row>
    <row r="404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</row>
    <row r="405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</row>
    <row r="406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</row>
    <row r="407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</row>
    <row r="408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</row>
    <row r="409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</row>
    <row r="410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</row>
    <row r="411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</row>
    <row r="412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</row>
    <row r="413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</row>
    <row r="414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</row>
    <row r="415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</row>
    <row r="416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</row>
    <row r="417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</row>
    <row r="418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</row>
    <row r="419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</row>
    <row r="420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</row>
    <row r="421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</row>
    <row r="422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</row>
    <row r="423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</row>
    <row r="424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</row>
    <row r="425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</row>
    <row r="426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</row>
    <row r="427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</row>
    <row r="428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</row>
    <row r="429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</row>
    <row r="430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</row>
    <row r="431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</row>
    <row r="432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</row>
    <row r="433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</row>
    <row r="434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</row>
    <row r="435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</row>
    <row r="436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</row>
    <row r="437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</row>
    <row r="438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</row>
    <row r="439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</row>
    <row r="440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</row>
    <row r="441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</row>
    <row r="442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</row>
    <row r="443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</row>
    <row r="444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</row>
    <row r="445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</row>
    <row r="446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</row>
    <row r="447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</row>
    <row r="448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</row>
    <row r="449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</row>
    <row r="450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</row>
    <row r="451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</row>
    <row r="452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</row>
    <row r="453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</row>
    <row r="454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</row>
    <row r="455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</row>
    <row r="456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</row>
    <row r="457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</row>
    <row r="458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</row>
    <row r="459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</row>
    <row r="460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</row>
    <row r="461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</row>
    <row r="462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</row>
    <row r="463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</row>
    <row r="464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</row>
    <row r="465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</row>
    <row r="466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</row>
    <row r="467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</row>
    <row r="468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</row>
    <row r="469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</row>
    <row r="470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</row>
    <row r="471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</row>
    <row r="472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</row>
    <row r="473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</row>
    <row r="474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</row>
    <row r="475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</row>
    <row r="476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</row>
    <row r="477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</row>
    <row r="478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</row>
    <row r="479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</row>
    <row r="480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</row>
    <row r="481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</row>
    <row r="482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</row>
    <row r="483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</row>
    <row r="484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</row>
    <row r="485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</row>
    <row r="486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</row>
    <row r="487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</row>
    <row r="488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</row>
    <row r="489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</row>
    <row r="490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</row>
    <row r="491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</row>
    <row r="492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</row>
    <row r="493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</row>
    <row r="494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</row>
    <row r="495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</row>
    <row r="496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</row>
    <row r="497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</row>
    <row r="498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</row>
    <row r="499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</row>
    <row r="500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</row>
    <row r="501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</row>
    <row r="502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</row>
    <row r="503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</row>
    <row r="504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</row>
    <row r="505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</row>
    <row r="506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</row>
    <row r="507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</row>
    <row r="508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</row>
    <row r="509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</row>
    <row r="510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</row>
    <row r="511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</row>
    <row r="512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</row>
    <row r="513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</row>
    <row r="514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</row>
    <row r="515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</row>
    <row r="516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</row>
    <row r="517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</row>
    <row r="518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</row>
    <row r="519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</row>
    <row r="520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</row>
    <row r="521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</row>
    <row r="522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</row>
    <row r="523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</row>
    <row r="524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</row>
    <row r="525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</row>
    <row r="526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</row>
    <row r="527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</row>
    <row r="528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</row>
    <row r="529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</row>
    <row r="530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</row>
    <row r="531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</row>
    <row r="532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</row>
    <row r="533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</row>
    <row r="534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</row>
    <row r="535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</row>
    <row r="536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</row>
    <row r="537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</row>
    <row r="538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</row>
    <row r="539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</row>
    <row r="540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</row>
    <row r="541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</row>
    <row r="542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</row>
    <row r="543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</row>
    <row r="544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</row>
    <row r="545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</row>
    <row r="546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</row>
    <row r="547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</row>
    <row r="548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</row>
    <row r="549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</row>
    <row r="550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</row>
    <row r="551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</row>
    <row r="552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</row>
    <row r="553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</row>
    <row r="554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</row>
    <row r="555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</row>
    <row r="556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</row>
    <row r="557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</row>
    <row r="558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</row>
    <row r="559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</row>
    <row r="560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</row>
    <row r="561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</row>
    <row r="562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</row>
    <row r="563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</row>
    <row r="564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</row>
    <row r="565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</row>
    <row r="566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</row>
    <row r="567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</row>
    <row r="568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</row>
    <row r="569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</row>
    <row r="570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</row>
    <row r="571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</row>
    <row r="572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</row>
    <row r="573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</row>
    <row r="574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</row>
    <row r="575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</row>
    <row r="576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</row>
    <row r="577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</row>
    <row r="578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</row>
    <row r="579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</row>
    <row r="580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</row>
    <row r="581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</row>
    <row r="582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</row>
    <row r="583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</row>
    <row r="584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</row>
    <row r="585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</row>
    <row r="586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</row>
    <row r="587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</row>
    <row r="588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</row>
    <row r="589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</row>
    <row r="590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</row>
    <row r="591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</row>
    <row r="592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</row>
    <row r="593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</row>
    <row r="594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</row>
    <row r="595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</row>
    <row r="596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</row>
    <row r="597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</row>
    <row r="598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</row>
    <row r="599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</row>
    <row r="600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</row>
    <row r="601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</row>
    <row r="602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</row>
    <row r="603">
      <c r="A603" s="93"/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</row>
    <row r="604">
      <c r="A604" s="93"/>
      <c r="B604" s="93"/>
      <c r="C604" s="93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</row>
    <row r="605">
      <c r="A605" s="93"/>
      <c r="B605" s="93"/>
      <c r="C605" s="93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</row>
    <row r="606">
      <c r="A606" s="93"/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</row>
    <row r="607">
      <c r="A607" s="93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</row>
    <row r="608">
      <c r="A608" s="93"/>
      <c r="B608" s="93"/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</row>
    <row r="609">
      <c r="A609" s="93"/>
      <c r="B609" s="93"/>
      <c r="C609" s="93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</row>
    <row r="610">
      <c r="A610" s="93"/>
      <c r="B610" s="93"/>
      <c r="C610" s="93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</row>
    <row r="611">
      <c r="A611" s="93"/>
      <c r="B611" s="93"/>
      <c r="C611" s="93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</row>
    <row r="612">
      <c r="A612" s="93"/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</row>
    <row r="613">
      <c r="A613" s="93"/>
      <c r="B613" s="93"/>
      <c r="C613" s="93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</row>
    <row r="614">
      <c r="A614" s="93"/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</row>
    <row r="615">
      <c r="A615" s="93"/>
      <c r="B615" s="93"/>
      <c r="C615" s="93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</row>
    <row r="616">
      <c r="A616" s="93"/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</row>
    <row r="617">
      <c r="A617" s="93"/>
      <c r="B617" s="93"/>
      <c r="C617" s="93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</row>
    <row r="618">
      <c r="A618" s="93"/>
      <c r="B618" s="93"/>
      <c r="C618" s="93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</row>
    <row r="619">
      <c r="A619" s="93"/>
      <c r="B619" s="93"/>
      <c r="C619" s="93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</row>
    <row r="620">
      <c r="A620" s="93"/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</row>
    <row r="621">
      <c r="A621" s="93"/>
      <c r="B621" s="93"/>
      <c r="C621" s="93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</row>
    <row r="622">
      <c r="A622" s="93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</row>
    <row r="623">
      <c r="A623" s="93"/>
      <c r="B623" s="93"/>
      <c r="C623" s="93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</row>
    <row r="624">
      <c r="A624" s="93"/>
      <c r="B624" s="93"/>
      <c r="C624" s="93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</row>
    <row r="625">
      <c r="A625" s="93"/>
      <c r="B625" s="93"/>
      <c r="C625" s="93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</row>
    <row r="626">
      <c r="A626" s="93"/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</row>
    <row r="627">
      <c r="A627" s="93"/>
      <c r="B627" s="93"/>
      <c r="C627" s="93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</row>
    <row r="628">
      <c r="A628" s="93"/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</row>
    <row r="629">
      <c r="A629" s="93"/>
      <c r="B629" s="93"/>
      <c r="C629" s="93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</row>
    <row r="630">
      <c r="A630" s="93"/>
      <c r="B630" s="93"/>
      <c r="C630" s="93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</row>
    <row r="631">
      <c r="A631" s="93"/>
      <c r="B631" s="93"/>
      <c r="C631" s="93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</row>
    <row r="632">
      <c r="A632" s="93"/>
      <c r="B632" s="93"/>
      <c r="C632" s="93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</row>
    <row r="633">
      <c r="A633" s="93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</row>
    <row r="634">
      <c r="A634" s="93"/>
      <c r="B634" s="93"/>
      <c r="C634" s="93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</row>
    <row r="635">
      <c r="A635" s="93"/>
      <c r="B635" s="93"/>
      <c r="C635" s="93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</row>
    <row r="636">
      <c r="A636" s="93"/>
      <c r="B636" s="93"/>
      <c r="C636" s="93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</row>
    <row r="637">
      <c r="A637" s="93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</row>
    <row r="638">
      <c r="A638" s="93"/>
      <c r="B638" s="93"/>
      <c r="C638" s="93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</row>
    <row r="639">
      <c r="A639" s="93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</row>
    <row r="640">
      <c r="A640" s="93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</row>
    <row r="641">
      <c r="A641" s="93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</row>
    <row r="642">
      <c r="A642" s="93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</row>
    <row r="643">
      <c r="A643" s="93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</row>
    <row r="644">
      <c r="A644" s="93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</row>
    <row r="645">
      <c r="A645" s="93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</row>
    <row r="646">
      <c r="A646" s="93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</row>
    <row r="647">
      <c r="A647" s="93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</row>
    <row r="648">
      <c r="A648" s="93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</row>
    <row r="649">
      <c r="A649" s="93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</row>
    <row r="650">
      <c r="A650" s="93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</row>
    <row r="651">
      <c r="A651" s="93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</row>
    <row r="652">
      <c r="A652" s="93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</row>
    <row r="653">
      <c r="A653" s="93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</row>
    <row r="654">
      <c r="A654" s="93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</row>
    <row r="655">
      <c r="A655" s="93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</row>
    <row r="656">
      <c r="A656" s="93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</row>
    <row r="657">
      <c r="A657" s="93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</row>
    <row r="658">
      <c r="A658" s="93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</row>
    <row r="659">
      <c r="A659" s="93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</row>
    <row r="660">
      <c r="A660" s="93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</row>
    <row r="661">
      <c r="A661" s="93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</row>
    <row r="662">
      <c r="A662" s="93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</row>
    <row r="663">
      <c r="A663" s="93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</row>
    <row r="664">
      <c r="A664" s="93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</row>
    <row r="665">
      <c r="A665" s="93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</row>
    <row r="666">
      <c r="A666" s="93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</row>
    <row r="667">
      <c r="A667" s="93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</row>
    <row r="668">
      <c r="A668" s="93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</row>
    <row r="669">
      <c r="A669" s="93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</row>
    <row r="670">
      <c r="A670" s="93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</row>
    <row r="671">
      <c r="A671" s="93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</row>
    <row r="672">
      <c r="A672" s="93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</row>
    <row r="673">
      <c r="A673" s="93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</row>
    <row r="674">
      <c r="A674" s="93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</row>
    <row r="675">
      <c r="A675" s="93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</row>
    <row r="676">
      <c r="A676" s="93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</row>
    <row r="677">
      <c r="A677" s="93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</row>
    <row r="678">
      <c r="A678" s="93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</row>
    <row r="679">
      <c r="A679" s="93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</row>
    <row r="680">
      <c r="A680" s="9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</row>
    <row r="681">
      <c r="A681" s="93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</row>
    <row r="682">
      <c r="A682" s="93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</row>
    <row r="683">
      <c r="A683" s="93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</row>
    <row r="684">
      <c r="A684" s="93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</row>
    <row r="685">
      <c r="A685" s="93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</row>
    <row r="686">
      <c r="A686" s="93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</row>
    <row r="687">
      <c r="A687" s="93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</row>
    <row r="688">
      <c r="A688" s="93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</row>
    <row r="689">
      <c r="A689" s="93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</row>
    <row r="690">
      <c r="A690" s="93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</row>
    <row r="691">
      <c r="A691" s="93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</row>
    <row r="692">
      <c r="A692" s="93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</row>
    <row r="693">
      <c r="A693" s="93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</row>
    <row r="694">
      <c r="A694" s="93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</row>
    <row r="695">
      <c r="A695" s="93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</row>
    <row r="696">
      <c r="A696" s="93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</row>
    <row r="697">
      <c r="A697" s="93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</row>
    <row r="698">
      <c r="A698" s="93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</row>
    <row r="699">
      <c r="A699" s="93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</row>
    <row r="700">
      <c r="A700" s="93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</row>
    <row r="701">
      <c r="A701" s="93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</row>
    <row r="702">
      <c r="A702" s="93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</row>
    <row r="703">
      <c r="A703" s="93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</row>
    <row r="704">
      <c r="A704" s="93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</row>
    <row r="705">
      <c r="A705" s="93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</row>
    <row r="706">
      <c r="A706" s="93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</row>
    <row r="707">
      <c r="A707" s="93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</row>
    <row r="708">
      <c r="A708" s="93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</row>
    <row r="709">
      <c r="A709" s="93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</row>
    <row r="710">
      <c r="A710" s="93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</row>
    <row r="711">
      <c r="A711" s="93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</row>
    <row r="712">
      <c r="A712" s="93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</row>
    <row r="713">
      <c r="A713" s="93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</row>
    <row r="714">
      <c r="A714" s="93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</row>
    <row r="715">
      <c r="A715" s="93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</row>
    <row r="716">
      <c r="A716" s="93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</row>
    <row r="717">
      <c r="A717" s="93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</row>
    <row r="718">
      <c r="A718" s="93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</row>
    <row r="719">
      <c r="A719" s="93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</row>
    <row r="720">
      <c r="A720" s="93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</row>
    <row r="721">
      <c r="A721" s="93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</row>
    <row r="722">
      <c r="A722" s="93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</row>
    <row r="723">
      <c r="A723" s="93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</row>
    <row r="724">
      <c r="A724" s="93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</row>
    <row r="725">
      <c r="A725" s="93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</row>
    <row r="726">
      <c r="A726" s="93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</row>
    <row r="727">
      <c r="A727" s="93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</row>
    <row r="728">
      <c r="A728" s="93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</row>
    <row r="729">
      <c r="A729" s="93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</row>
    <row r="730">
      <c r="A730" s="93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</row>
    <row r="731">
      <c r="A731" s="93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</row>
    <row r="732">
      <c r="A732" s="93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</row>
    <row r="733">
      <c r="A733" s="93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</row>
    <row r="734">
      <c r="A734" s="93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</row>
    <row r="735">
      <c r="A735" s="93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</row>
    <row r="736">
      <c r="A736" s="93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</row>
    <row r="737">
      <c r="A737" s="93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</row>
    <row r="738">
      <c r="A738" s="93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</row>
    <row r="739">
      <c r="A739" s="93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</row>
    <row r="740">
      <c r="A740" s="93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</row>
    <row r="741">
      <c r="A741" s="93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</row>
    <row r="742">
      <c r="A742" s="93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</row>
    <row r="743">
      <c r="A743" s="93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</row>
    <row r="744">
      <c r="A744" s="93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</row>
    <row r="745">
      <c r="A745" s="93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</row>
    <row r="746">
      <c r="A746" s="93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</row>
    <row r="747">
      <c r="A747" s="93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</row>
    <row r="748">
      <c r="A748" s="93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</row>
    <row r="749">
      <c r="A749" s="93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</row>
    <row r="750">
      <c r="A750" s="93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</row>
    <row r="751">
      <c r="A751" s="93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</row>
    <row r="752">
      <c r="A752" s="93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</row>
    <row r="753">
      <c r="A753" s="93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</row>
    <row r="754">
      <c r="A754" s="93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</row>
    <row r="755">
      <c r="A755" s="93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</row>
    <row r="756">
      <c r="A756" s="93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</row>
    <row r="757">
      <c r="A757" s="93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</row>
    <row r="758">
      <c r="A758" s="93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</row>
    <row r="759">
      <c r="A759" s="93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</row>
    <row r="760">
      <c r="A760" s="93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</row>
    <row r="761">
      <c r="A761" s="93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</row>
    <row r="762">
      <c r="A762" s="93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</row>
    <row r="763">
      <c r="A763" s="93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</row>
    <row r="764">
      <c r="A764" s="93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</row>
    <row r="765">
      <c r="A765" s="93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</row>
    <row r="766">
      <c r="A766" s="93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</row>
    <row r="767">
      <c r="A767" s="93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</row>
    <row r="768">
      <c r="A768" s="93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</row>
    <row r="769">
      <c r="A769" s="93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</row>
    <row r="770">
      <c r="A770" s="93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</row>
    <row r="771">
      <c r="A771" s="93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</row>
    <row r="772">
      <c r="A772" s="93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</row>
    <row r="773">
      <c r="A773" s="93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</row>
    <row r="774">
      <c r="A774" s="93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</row>
    <row r="775">
      <c r="A775" s="93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</row>
    <row r="776">
      <c r="A776" s="93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</row>
    <row r="777">
      <c r="A777" s="93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</row>
    <row r="778">
      <c r="A778" s="93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</row>
    <row r="779">
      <c r="A779" s="93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</row>
    <row r="780">
      <c r="A780" s="93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</row>
    <row r="781">
      <c r="A781" s="93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</row>
    <row r="782">
      <c r="A782" s="93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</row>
    <row r="783">
      <c r="A783" s="93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</row>
    <row r="784">
      <c r="A784" s="93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</row>
    <row r="785">
      <c r="A785" s="93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</row>
    <row r="786">
      <c r="A786" s="93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</row>
    <row r="787">
      <c r="A787" s="93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</row>
    <row r="788">
      <c r="A788" s="93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</row>
    <row r="789">
      <c r="A789" s="93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</row>
    <row r="790">
      <c r="A790" s="93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</row>
    <row r="791">
      <c r="A791" s="93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</row>
    <row r="792">
      <c r="A792" s="93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</row>
    <row r="793">
      <c r="A793" s="93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</row>
    <row r="794">
      <c r="A794" s="93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</row>
    <row r="795">
      <c r="A795" s="93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</row>
    <row r="796">
      <c r="A796" s="93"/>
      <c r="B796" s="93"/>
      <c r="C796" s="93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</row>
    <row r="797">
      <c r="A797" s="93"/>
      <c r="B797" s="93"/>
      <c r="C797" s="93"/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</row>
    <row r="798">
      <c r="A798" s="93"/>
      <c r="B798" s="93"/>
      <c r="C798" s="93"/>
      <c r="D798" s="93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</row>
    <row r="799">
      <c r="A799" s="93"/>
      <c r="B799" s="93"/>
      <c r="C799" s="93"/>
      <c r="D799" s="93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</row>
    <row r="800">
      <c r="A800" s="93"/>
      <c r="B800" s="93"/>
      <c r="C800" s="93"/>
      <c r="D800" s="93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</row>
    <row r="801">
      <c r="A801" s="93"/>
      <c r="B801" s="93"/>
      <c r="C801" s="93"/>
      <c r="D801" s="93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</row>
    <row r="802">
      <c r="A802" s="93"/>
      <c r="B802" s="93"/>
      <c r="C802" s="93"/>
      <c r="D802" s="93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</row>
    <row r="803">
      <c r="A803" s="93"/>
      <c r="B803" s="93"/>
      <c r="C803" s="93"/>
      <c r="D803" s="93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</row>
    <row r="804">
      <c r="A804" s="93"/>
      <c r="B804" s="93"/>
      <c r="C804" s="93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</row>
    <row r="805">
      <c r="A805" s="93"/>
      <c r="B805" s="93"/>
      <c r="C805" s="93"/>
      <c r="D805" s="93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</row>
    <row r="806">
      <c r="A806" s="93"/>
      <c r="B806" s="93"/>
      <c r="C806" s="93"/>
      <c r="D806" s="93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</row>
    <row r="807">
      <c r="A807" s="93"/>
      <c r="B807" s="93"/>
      <c r="C807" s="93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</row>
    <row r="808">
      <c r="A808" s="93"/>
      <c r="B808" s="93"/>
      <c r="C808" s="93"/>
      <c r="D808" s="93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</row>
    <row r="809">
      <c r="A809" s="93"/>
      <c r="B809" s="93"/>
      <c r="C809" s="93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</row>
    <row r="810">
      <c r="A810" s="93"/>
      <c r="B810" s="93"/>
      <c r="C810" s="93"/>
      <c r="D810" s="93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</row>
    <row r="811">
      <c r="A811" s="93"/>
      <c r="B811" s="93"/>
      <c r="C811" s="93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</row>
    <row r="812">
      <c r="A812" s="93"/>
      <c r="B812" s="93"/>
      <c r="C812" s="93"/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</row>
    <row r="813">
      <c r="A813" s="93"/>
      <c r="B813" s="93"/>
      <c r="C813" s="93"/>
      <c r="D813" s="93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</row>
    <row r="814">
      <c r="A814" s="93"/>
      <c r="B814" s="93"/>
      <c r="C814" s="93"/>
      <c r="D814" s="93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</row>
    <row r="815">
      <c r="A815" s="93"/>
      <c r="B815" s="93"/>
      <c r="C815" s="93"/>
      <c r="D815" s="93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</row>
    <row r="816">
      <c r="A816" s="93"/>
      <c r="B816" s="93"/>
      <c r="C816" s="93"/>
      <c r="D816" s="93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</row>
    <row r="817">
      <c r="A817" s="93"/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</row>
    <row r="818">
      <c r="A818" s="93"/>
      <c r="B818" s="93"/>
      <c r="C818" s="93"/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</row>
    <row r="819">
      <c r="A819" s="93"/>
      <c r="B819" s="93"/>
      <c r="C819" s="93"/>
      <c r="D819" s="93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</row>
    <row r="820">
      <c r="A820" s="93"/>
      <c r="B820" s="93"/>
      <c r="C820" s="93"/>
      <c r="D820" s="93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</row>
    <row r="821">
      <c r="A821" s="93"/>
      <c r="B821" s="93"/>
      <c r="C821" s="93"/>
      <c r="D821" s="93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</row>
    <row r="822">
      <c r="A822" s="93"/>
      <c r="B822" s="93"/>
      <c r="C822" s="93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</row>
    <row r="823">
      <c r="A823" s="93"/>
      <c r="B823" s="93"/>
      <c r="C823" s="93"/>
      <c r="D823" s="93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</row>
    <row r="824">
      <c r="A824" s="93"/>
      <c r="B824" s="93"/>
      <c r="C824" s="93"/>
      <c r="D824" s="93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</row>
    <row r="825">
      <c r="A825" s="93"/>
      <c r="B825" s="93"/>
      <c r="C825" s="93"/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</row>
    <row r="826">
      <c r="A826" s="93"/>
      <c r="B826" s="93"/>
      <c r="C826" s="93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</row>
    <row r="827">
      <c r="A827" s="93"/>
      <c r="B827" s="93"/>
      <c r="C827" s="93"/>
      <c r="D827" s="93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</row>
    <row r="828">
      <c r="A828" s="93"/>
      <c r="B828" s="93"/>
      <c r="C828" s="93"/>
      <c r="D828" s="93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</row>
    <row r="829">
      <c r="A829" s="93"/>
      <c r="B829" s="93"/>
      <c r="C829" s="93"/>
      <c r="D829" s="93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</row>
    <row r="830">
      <c r="A830" s="93"/>
      <c r="B830" s="93"/>
      <c r="C830" s="93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</row>
    <row r="831">
      <c r="A831" s="93"/>
      <c r="B831" s="93"/>
      <c r="C831" s="93"/>
      <c r="D831" s="93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</row>
    <row r="832">
      <c r="A832" s="93"/>
      <c r="B832" s="93"/>
      <c r="C832" s="93"/>
      <c r="D832" s="93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</row>
    <row r="833">
      <c r="A833" s="93"/>
      <c r="B833" s="93"/>
      <c r="C833" s="93"/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</row>
    <row r="834">
      <c r="A834" s="93"/>
      <c r="B834" s="93"/>
      <c r="C834" s="93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</row>
    <row r="835">
      <c r="A835" s="93"/>
      <c r="B835" s="93"/>
      <c r="C835" s="93"/>
      <c r="D835" s="93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</row>
    <row r="836">
      <c r="A836" s="93"/>
      <c r="B836" s="93"/>
      <c r="C836" s="93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</row>
    <row r="837">
      <c r="A837" s="93"/>
      <c r="B837" s="93"/>
      <c r="C837" s="93"/>
      <c r="D837" s="93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</row>
    <row r="838">
      <c r="A838" s="93"/>
      <c r="B838" s="93"/>
      <c r="C838" s="93"/>
      <c r="D838" s="93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</row>
    <row r="839">
      <c r="A839" s="93"/>
      <c r="B839" s="93"/>
      <c r="C839" s="93"/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</row>
    <row r="840">
      <c r="A840" s="93"/>
      <c r="B840" s="93"/>
      <c r="C840" s="93"/>
      <c r="D840" s="93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</row>
    <row r="841">
      <c r="A841" s="93"/>
      <c r="B841" s="93"/>
      <c r="C841" s="93"/>
      <c r="D841" s="93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</row>
    <row r="842">
      <c r="A842" s="93"/>
      <c r="B842" s="93"/>
      <c r="C842" s="93"/>
      <c r="D842" s="93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</row>
    <row r="843">
      <c r="A843" s="93"/>
      <c r="B843" s="93"/>
      <c r="C843" s="93"/>
      <c r="D843" s="93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</row>
    <row r="844">
      <c r="A844" s="93"/>
      <c r="B844" s="93"/>
      <c r="C844" s="93"/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</row>
    <row r="845">
      <c r="A845" s="93"/>
      <c r="B845" s="93"/>
      <c r="C845" s="93"/>
      <c r="D845" s="93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</row>
    <row r="846">
      <c r="A846" s="93"/>
      <c r="B846" s="93"/>
      <c r="C846" s="93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</row>
    <row r="847">
      <c r="A847" s="93"/>
      <c r="B847" s="93"/>
      <c r="C847" s="93"/>
      <c r="D847" s="93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</row>
    <row r="848">
      <c r="A848" s="93"/>
      <c r="B848" s="93"/>
      <c r="C848" s="93"/>
      <c r="D848" s="93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</row>
    <row r="849">
      <c r="A849" s="93"/>
      <c r="B849" s="93"/>
      <c r="C849" s="93"/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</row>
    <row r="850">
      <c r="A850" s="93"/>
      <c r="B850" s="93"/>
      <c r="C850" s="93"/>
      <c r="D850" s="93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</row>
    <row r="851">
      <c r="A851" s="93"/>
      <c r="B851" s="93"/>
      <c r="C851" s="93"/>
      <c r="D851" s="93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</row>
    <row r="852">
      <c r="A852" s="93"/>
      <c r="B852" s="93"/>
      <c r="C852" s="93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</row>
    <row r="853">
      <c r="A853" s="93"/>
      <c r="B853" s="93"/>
      <c r="C853" s="93"/>
      <c r="D853" s="93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</row>
    <row r="854">
      <c r="A854" s="93"/>
      <c r="B854" s="93"/>
      <c r="C854" s="93"/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</row>
    <row r="855">
      <c r="A855" s="93"/>
      <c r="B855" s="93"/>
      <c r="C855" s="93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</row>
    <row r="856">
      <c r="A856" s="93"/>
      <c r="B856" s="93"/>
      <c r="C856" s="93"/>
      <c r="D856" s="93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</row>
    <row r="857">
      <c r="A857" s="93"/>
      <c r="B857" s="93"/>
      <c r="C857" s="93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</row>
    <row r="858">
      <c r="A858" s="93"/>
      <c r="B858" s="93"/>
      <c r="C858" s="93"/>
      <c r="D858" s="93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</row>
    <row r="859">
      <c r="A859" s="93"/>
      <c r="B859" s="93"/>
      <c r="C859" s="93"/>
      <c r="D859" s="93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</row>
    <row r="860">
      <c r="A860" s="93"/>
      <c r="B860" s="93"/>
      <c r="C860" s="93"/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</row>
    <row r="861">
      <c r="A861" s="93"/>
      <c r="B861" s="93"/>
      <c r="C861" s="93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</row>
    <row r="862">
      <c r="A862" s="93"/>
      <c r="B862" s="93"/>
      <c r="C862" s="93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</row>
    <row r="863">
      <c r="A863" s="93"/>
      <c r="B863" s="93"/>
      <c r="C863" s="93"/>
      <c r="D863" s="93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</row>
    <row r="864">
      <c r="A864" s="93"/>
      <c r="B864" s="93"/>
      <c r="C864" s="93"/>
      <c r="D864" s="93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</row>
    <row r="865">
      <c r="A865" s="93"/>
      <c r="B865" s="93"/>
      <c r="C865" s="93"/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</row>
    <row r="866">
      <c r="A866" s="93"/>
      <c r="B866" s="93"/>
      <c r="C866" s="93"/>
      <c r="D866" s="93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</row>
    <row r="867">
      <c r="A867" s="93"/>
      <c r="B867" s="93"/>
      <c r="C867" s="93"/>
      <c r="D867" s="93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</row>
    <row r="868">
      <c r="A868" s="93"/>
      <c r="B868" s="93"/>
      <c r="C868" s="93"/>
      <c r="D868" s="93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</row>
    <row r="869">
      <c r="A869" s="93"/>
      <c r="B869" s="93"/>
      <c r="C869" s="93"/>
      <c r="D869" s="93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</row>
    <row r="870">
      <c r="A870" s="93"/>
      <c r="B870" s="93"/>
      <c r="C870" s="93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</row>
    <row r="871">
      <c r="A871" s="93"/>
      <c r="B871" s="93"/>
      <c r="C871" s="93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</row>
    <row r="872">
      <c r="A872" s="93"/>
      <c r="B872" s="93"/>
      <c r="C872" s="93"/>
      <c r="D872" s="93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</row>
    <row r="873">
      <c r="A873" s="93"/>
      <c r="B873" s="93"/>
      <c r="C873" s="93"/>
      <c r="D873" s="93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</row>
    <row r="874">
      <c r="A874" s="93"/>
      <c r="B874" s="93"/>
      <c r="C874" s="93"/>
      <c r="D874" s="93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</row>
    <row r="875">
      <c r="A875" s="93"/>
      <c r="B875" s="93"/>
      <c r="C875" s="93"/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</row>
    <row r="876">
      <c r="A876" s="93"/>
      <c r="B876" s="93"/>
      <c r="C876" s="93"/>
      <c r="D876" s="93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</row>
    <row r="877">
      <c r="A877" s="93"/>
      <c r="B877" s="93"/>
      <c r="C877" s="93"/>
      <c r="D877" s="93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</row>
    <row r="878">
      <c r="A878" s="93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</row>
    <row r="879">
      <c r="A879" s="93"/>
      <c r="B879" s="93"/>
      <c r="C879" s="93"/>
      <c r="D879" s="93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</row>
    <row r="880">
      <c r="A880" s="93"/>
      <c r="B880" s="93"/>
      <c r="C880" s="93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</row>
    <row r="881">
      <c r="A881" s="93"/>
      <c r="B881" s="93"/>
      <c r="C881" s="93"/>
      <c r="D881" s="93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</row>
    <row r="882">
      <c r="A882" s="93"/>
      <c r="B882" s="93"/>
      <c r="C882" s="93"/>
      <c r="D882" s="93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</row>
    <row r="883">
      <c r="A883" s="93"/>
      <c r="B883" s="93"/>
      <c r="C883" s="93"/>
      <c r="D883" s="93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</row>
    <row r="884">
      <c r="A884" s="93"/>
      <c r="B884" s="93"/>
      <c r="C884" s="93"/>
      <c r="D884" s="93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</row>
    <row r="885">
      <c r="A885" s="93"/>
      <c r="B885" s="93"/>
      <c r="C885" s="93"/>
      <c r="D885" s="93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</row>
    <row r="886">
      <c r="A886" s="93"/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</row>
    <row r="887">
      <c r="A887" s="93"/>
      <c r="B887" s="93"/>
      <c r="C887" s="93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</row>
    <row r="888">
      <c r="A888" s="93"/>
      <c r="B888" s="93"/>
      <c r="C888" s="93"/>
      <c r="D888" s="93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</row>
    <row r="889">
      <c r="A889" s="93"/>
      <c r="B889" s="93"/>
      <c r="C889" s="93"/>
      <c r="D889" s="93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</row>
    <row r="890">
      <c r="A890" s="93"/>
      <c r="B890" s="93"/>
      <c r="C890" s="93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</row>
    <row r="891">
      <c r="A891" s="93"/>
      <c r="B891" s="93"/>
      <c r="C891" s="93"/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</row>
    <row r="892">
      <c r="A892" s="93"/>
      <c r="B892" s="93"/>
      <c r="C892" s="93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</row>
    <row r="893">
      <c r="A893" s="93"/>
      <c r="B893" s="93"/>
      <c r="C893" s="93"/>
      <c r="D893" s="93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</row>
    <row r="894">
      <c r="A894" s="93"/>
      <c r="B894" s="93"/>
      <c r="C894" s="93"/>
      <c r="D894" s="93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</row>
    <row r="895">
      <c r="A895" s="93"/>
      <c r="B895" s="93"/>
      <c r="C895" s="93"/>
      <c r="D895" s="93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</row>
    <row r="896">
      <c r="A896" s="93"/>
      <c r="B896" s="93"/>
      <c r="C896" s="93"/>
      <c r="D896" s="93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</row>
    <row r="897">
      <c r="A897" s="93"/>
      <c r="B897" s="93"/>
      <c r="C897" s="93"/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</row>
    <row r="898">
      <c r="A898" s="93"/>
      <c r="B898" s="93"/>
      <c r="C898" s="93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</row>
    <row r="899">
      <c r="A899" s="93"/>
      <c r="B899" s="93"/>
      <c r="C899" s="93"/>
      <c r="D899" s="93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</row>
    <row r="900">
      <c r="A900" s="93"/>
      <c r="B900" s="93"/>
      <c r="C900" s="93"/>
      <c r="D900" s="93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</row>
    <row r="901">
      <c r="A901" s="93"/>
      <c r="B901" s="93"/>
      <c r="C901" s="93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</row>
    <row r="902">
      <c r="A902" s="93"/>
      <c r="B902" s="93"/>
      <c r="C902" s="93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</row>
    <row r="903">
      <c r="A903" s="93"/>
      <c r="B903" s="93"/>
      <c r="C903" s="93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</row>
    <row r="904">
      <c r="A904" s="93"/>
      <c r="B904" s="93"/>
      <c r="C904" s="93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</row>
    <row r="905">
      <c r="A905" s="93"/>
      <c r="B905" s="93"/>
      <c r="C905" s="93"/>
      <c r="D905" s="93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</row>
    <row r="906">
      <c r="A906" s="93"/>
      <c r="B906" s="93"/>
      <c r="C906" s="93"/>
      <c r="D906" s="93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</row>
    <row r="907">
      <c r="A907" s="93"/>
      <c r="B907" s="93"/>
      <c r="C907" s="93"/>
      <c r="D907" s="93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</row>
    <row r="908">
      <c r="A908" s="93"/>
      <c r="B908" s="93"/>
      <c r="C908" s="93"/>
      <c r="D908" s="93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</row>
    <row r="909">
      <c r="A909" s="93"/>
      <c r="B909" s="93"/>
      <c r="C909" s="93"/>
      <c r="D909" s="93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</row>
    <row r="910">
      <c r="A910" s="93"/>
      <c r="B910" s="93"/>
      <c r="C910" s="93"/>
      <c r="D910" s="93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</row>
    <row r="911">
      <c r="A911" s="93"/>
      <c r="B911" s="93"/>
      <c r="C911" s="93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</row>
    <row r="912">
      <c r="A912" s="93"/>
      <c r="B912" s="93"/>
      <c r="C912" s="93"/>
      <c r="D912" s="93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</row>
    <row r="913">
      <c r="A913" s="93"/>
      <c r="B913" s="93"/>
      <c r="C913" s="93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</row>
    <row r="914">
      <c r="A914" s="93"/>
      <c r="B914" s="93"/>
      <c r="C914" s="93"/>
      <c r="D914" s="93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</row>
    <row r="915">
      <c r="A915" s="93"/>
      <c r="B915" s="93"/>
      <c r="C915" s="93"/>
      <c r="D915" s="93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</row>
    <row r="916">
      <c r="A916" s="93"/>
      <c r="B916" s="93"/>
      <c r="C916" s="93"/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</row>
    <row r="917">
      <c r="A917" s="93"/>
      <c r="B917" s="93"/>
      <c r="C917" s="93"/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</row>
    <row r="918">
      <c r="A918" s="93"/>
      <c r="B918" s="93"/>
      <c r="C918" s="93"/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</row>
    <row r="919">
      <c r="A919" s="93"/>
      <c r="B919" s="93"/>
      <c r="C919" s="93"/>
      <c r="D919" s="93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</row>
    <row r="920">
      <c r="A920" s="93"/>
      <c r="B920" s="93"/>
      <c r="C920" s="93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</row>
    <row r="921">
      <c r="A921" s="93"/>
      <c r="B921" s="93"/>
      <c r="C921" s="93"/>
      <c r="D921" s="93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</row>
    <row r="922">
      <c r="A922" s="93"/>
      <c r="B922" s="93"/>
      <c r="C922" s="93"/>
      <c r="D922" s="93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</row>
    <row r="923">
      <c r="A923" s="93"/>
      <c r="B923" s="93"/>
      <c r="C923" s="93"/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</row>
    <row r="924">
      <c r="A924" s="93"/>
      <c r="B924" s="93"/>
      <c r="C924" s="93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</row>
    <row r="925">
      <c r="A925" s="93"/>
      <c r="B925" s="93"/>
      <c r="C925" s="93"/>
      <c r="D925" s="93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</row>
    <row r="926">
      <c r="A926" s="93"/>
      <c r="B926" s="93"/>
      <c r="C926" s="93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</row>
    <row r="927">
      <c r="A927" s="93"/>
      <c r="B927" s="93"/>
      <c r="C927" s="93"/>
      <c r="D927" s="93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</row>
    <row r="928">
      <c r="A928" s="93"/>
      <c r="B928" s="93"/>
      <c r="C928" s="93"/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</row>
    <row r="929">
      <c r="A929" s="93"/>
      <c r="B929" s="93"/>
      <c r="C929" s="93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</row>
    <row r="930">
      <c r="A930" s="93"/>
      <c r="B930" s="93"/>
      <c r="C930" s="93"/>
      <c r="D930" s="93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</row>
    <row r="931">
      <c r="A931" s="93"/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</row>
    <row r="932">
      <c r="A932" s="93"/>
      <c r="B932" s="93"/>
      <c r="C932" s="93"/>
      <c r="D932" s="93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</row>
    <row r="933">
      <c r="A933" s="93"/>
      <c r="B933" s="93"/>
      <c r="C933" s="93"/>
      <c r="D933" s="93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</row>
    <row r="934">
      <c r="A934" s="93"/>
      <c r="B934" s="93"/>
      <c r="C934" s="93"/>
      <c r="D934" s="93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</row>
    <row r="935">
      <c r="A935" s="93"/>
      <c r="B935" s="93"/>
      <c r="C935" s="93"/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</row>
    <row r="936">
      <c r="A936" s="93"/>
      <c r="B936" s="93"/>
      <c r="C936" s="93"/>
      <c r="D936" s="93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</row>
    <row r="937">
      <c r="A937" s="93"/>
      <c r="B937" s="93"/>
      <c r="C937" s="93"/>
      <c r="D937" s="93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</row>
    <row r="938">
      <c r="A938" s="93"/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</row>
    <row r="939">
      <c r="A939" s="93"/>
      <c r="B939" s="93"/>
      <c r="C939" s="93"/>
      <c r="D939" s="93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</row>
    <row r="940">
      <c r="A940" s="93"/>
      <c r="B940" s="93"/>
      <c r="C940" s="93"/>
      <c r="D940" s="93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</row>
    <row r="941">
      <c r="A941" s="93"/>
      <c r="B941" s="93"/>
      <c r="C941" s="93"/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</row>
    <row r="942">
      <c r="A942" s="93"/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</row>
    <row r="943">
      <c r="A943" s="93"/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</row>
    <row r="944">
      <c r="A944" s="93"/>
      <c r="B944" s="93"/>
      <c r="C944" s="93"/>
      <c r="D944" s="93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</row>
    <row r="945">
      <c r="A945" s="93"/>
      <c r="B945" s="93"/>
      <c r="C945" s="93"/>
      <c r="D945" s="93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</row>
    <row r="946">
      <c r="A946" s="93"/>
      <c r="B946" s="93"/>
      <c r="C946" s="93"/>
      <c r="D946" s="93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</row>
    <row r="947">
      <c r="A947" s="93"/>
      <c r="B947" s="93"/>
      <c r="C947" s="93"/>
      <c r="D947" s="93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</row>
    <row r="948">
      <c r="A948" s="93"/>
      <c r="B948" s="93"/>
      <c r="C948" s="93"/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</row>
    <row r="949">
      <c r="A949" s="93"/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</row>
    <row r="950">
      <c r="A950" s="93"/>
      <c r="B950" s="93"/>
      <c r="C950" s="93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</row>
    <row r="951">
      <c r="A951" s="93"/>
      <c r="B951" s="93"/>
      <c r="C951" s="93"/>
      <c r="D951" s="93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</row>
    <row r="952">
      <c r="A952" s="93"/>
      <c r="B952" s="93"/>
      <c r="C952" s="93"/>
      <c r="D952" s="93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</row>
    <row r="953">
      <c r="A953" s="93"/>
      <c r="B953" s="93"/>
      <c r="C953" s="93"/>
      <c r="D953" s="93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</row>
    <row r="954">
      <c r="A954" s="93"/>
      <c r="B954" s="93"/>
      <c r="C954" s="93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</row>
    <row r="955">
      <c r="A955" s="93"/>
      <c r="B955" s="93"/>
      <c r="C955" s="93"/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</row>
    <row r="956">
      <c r="A956" s="93"/>
      <c r="B956" s="93"/>
      <c r="C956" s="93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</row>
    <row r="957">
      <c r="A957" s="93"/>
      <c r="B957" s="93"/>
      <c r="C957" s="93"/>
      <c r="D957" s="93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</row>
    <row r="958">
      <c r="A958" s="93"/>
      <c r="B958" s="93"/>
      <c r="C958" s="93"/>
      <c r="D958" s="93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</row>
    <row r="959">
      <c r="A959" s="93"/>
      <c r="B959" s="93"/>
      <c r="C959" s="93"/>
      <c r="D959" s="93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</row>
    <row r="960">
      <c r="A960" s="93"/>
      <c r="B960" s="93"/>
      <c r="C960" s="93"/>
      <c r="D960" s="93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</row>
    <row r="961">
      <c r="A961" s="93"/>
      <c r="B961" s="93"/>
      <c r="C961" s="93"/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</row>
    <row r="962">
      <c r="A962" s="93"/>
      <c r="B962" s="93"/>
      <c r="C962" s="93"/>
      <c r="D962" s="93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</row>
    <row r="963">
      <c r="A963" s="93"/>
      <c r="B963" s="93"/>
      <c r="C963" s="93"/>
      <c r="D963" s="93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</row>
    <row r="964">
      <c r="A964" s="93"/>
      <c r="B964" s="93"/>
      <c r="C964" s="93"/>
      <c r="D964" s="93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</row>
    <row r="965">
      <c r="A965" s="93"/>
      <c r="B965" s="93"/>
      <c r="C965" s="93"/>
      <c r="D965" s="93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</row>
    <row r="966">
      <c r="A966" s="93"/>
      <c r="B966" s="93"/>
      <c r="C966" s="93"/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</row>
    <row r="967">
      <c r="A967" s="93"/>
      <c r="B967" s="93"/>
      <c r="C967" s="93"/>
      <c r="D967" s="93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</row>
    <row r="968">
      <c r="A968" s="93"/>
      <c r="B968" s="93"/>
      <c r="C968" s="93"/>
      <c r="D968" s="93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</row>
    <row r="969">
      <c r="A969" s="93"/>
      <c r="B969" s="93"/>
      <c r="C969" s="93"/>
      <c r="D969" s="93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</row>
    <row r="970">
      <c r="A970" s="93"/>
      <c r="B970" s="93"/>
      <c r="C970" s="93"/>
      <c r="D970" s="93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</row>
    <row r="971">
      <c r="A971" s="93"/>
      <c r="B971" s="93"/>
      <c r="C971" s="93"/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</row>
    <row r="972">
      <c r="A972" s="93"/>
      <c r="B972" s="93"/>
      <c r="C972" s="93"/>
      <c r="D972" s="93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</row>
    <row r="973">
      <c r="A973" s="93"/>
      <c r="B973" s="93"/>
      <c r="C973" s="93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</row>
    <row r="974">
      <c r="A974" s="93"/>
      <c r="B974" s="93"/>
      <c r="C974" s="93"/>
      <c r="D974" s="93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</row>
    <row r="975">
      <c r="A975" s="93"/>
      <c r="B975" s="93"/>
      <c r="C975" s="93"/>
      <c r="D975" s="93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</row>
    <row r="976">
      <c r="A976" s="93"/>
      <c r="B976" s="93"/>
      <c r="C976" s="93"/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</row>
    <row r="977">
      <c r="A977" s="93"/>
      <c r="B977" s="93"/>
      <c r="C977" s="93"/>
      <c r="D977" s="93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</row>
    <row r="978">
      <c r="A978" s="93"/>
      <c r="B978" s="93"/>
      <c r="C978" s="93"/>
      <c r="D978" s="93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</row>
    <row r="979">
      <c r="A979" s="93"/>
      <c r="B979" s="93"/>
      <c r="C979" s="93"/>
      <c r="D979" s="93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</row>
    <row r="980">
      <c r="A980" s="93"/>
      <c r="B980" s="93"/>
      <c r="C980" s="93"/>
      <c r="D980" s="93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</row>
    <row r="981">
      <c r="A981" s="93"/>
      <c r="B981" s="93"/>
      <c r="C981" s="93"/>
      <c r="D981" s="93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</row>
    <row r="982">
      <c r="A982" s="93"/>
      <c r="B982" s="93"/>
      <c r="C982" s="93"/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</row>
    <row r="983">
      <c r="A983" s="93"/>
      <c r="B983" s="93"/>
      <c r="C983" s="93"/>
      <c r="D983" s="93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</row>
    <row r="984">
      <c r="A984" s="93"/>
      <c r="B984" s="93"/>
      <c r="C984" s="93"/>
      <c r="D984" s="93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</row>
    <row r="985">
      <c r="A985" s="93"/>
      <c r="B985" s="93"/>
      <c r="C985" s="93"/>
      <c r="D985" s="93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</row>
    <row r="986">
      <c r="A986" s="93"/>
      <c r="B986" s="93"/>
      <c r="C986" s="93"/>
      <c r="D986" s="93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</row>
    <row r="987">
      <c r="A987" s="93"/>
      <c r="B987" s="93"/>
      <c r="C987" s="93"/>
      <c r="D987" s="93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</row>
    <row r="988">
      <c r="A988" s="93"/>
      <c r="B988" s="93"/>
      <c r="C988" s="93"/>
      <c r="D988" s="93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</row>
    <row r="989">
      <c r="A989" s="93"/>
      <c r="B989" s="93"/>
      <c r="C989" s="93"/>
      <c r="D989" s="93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</row>
    <row r="990">
      <c r="A990" s="93"/>
      <c r="B990" s="93"/>
      <c r="C990" s="93"/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</row>
    <row r="991">
      <c r="A991" s="93"/>
      <c r="B991" s="93"/>
      <c r="C991" s="93"/>
      <c r="D991" s="93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</row>
    <row r="992">
      <c r="A992" s="93"/>
      <c r="B992" s="93"/>
      <c r="C992" s="93"/>
      <c r="D992" s="93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</row>
    <row r="993">
      <c r="A993" s="93"/>
      <c r="B993" s="93"/>
      <c r="C993" s="93"/>
      <c r="D993" s="93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</row>
    <row r="994">
      <c r="A994" s="93"/>
      <c r="B994" s="93"/>
      <c r="C994" s="93"/>
      <c r="D994" s="93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</row>
    <row r="995">
      <c r="A995" s="93"/>
      <c r="B995" s="93"/>
      <c r="C995" s="93"/>
      <c r="D995" s="93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</row>
    <row r="996">
      <c r="A996" s="93"/>
      <c r="B996" s="93"/>
      <c r="C996" s="93"/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</row>
    <row r="997">
      <c r="A997" s="93"/>
      <c r="B997" s="93"/>
      <c r="C997" s="93"/>
      <c r="D997" s="93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</row>
    <row r="998">
      <c r="A998" s="93"/>
      <c r="B998" s="93"/>
      <c r="C998" s="93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</row>
  </sheetData>
  <conditionalFormatting sqref="C2:C64">
    <cfRule type="expression" dxfId="0" priority="1">
      <formula>C2&gt;2/3*$C$67</formula>
    </cfRule>
  </conditionalFormatting>
  <conditionalFormatting sqref="C2:C64">
    <cfRule type="expression" dxfId="1" priority="2">
      <formula>C2&lt;4/3*$C$66</formula>
    </cfRule>
  </conditionalFormatting>
  <conditionalFormatting sqref="D2:D64">
    <cfRule type="expression" dxfId="1" priority="3">
      <formula>D2&lt;4/3*$D$66</formula>
    </cfRule>
  </conditionalFormatting>
  <conditionalFormatting sqref="E2:E64">
    <cfRule type="expression" dxfId="1" priority="4">
      <formula>E2&lt;4/3*$E$66</formula>
    </cfRule>
  </conditionalFormatting>
  <conditionalFormatting sqref="J2:J64">
    <cfRule type="expression" dxfId="1" priority="5">
      <formula>J2&lt;4/3*$J$66</formula>
    </cfRule>
  </conditionalFormatting>
  <conditionalFormatting sqref="L2:L64">
    <cfRule type="expression" dxfId="1" priority="6">
      <formula>L2&lt;4/3*$L$66</formula>
    </cfRule>
  </conditionalFormatting>
  <conditionalFormatting sqref="N2:N64">
    <cfRule type="expression" dxfId="1" priority="7">
      <formula>N2&lt;4/3*$N$66</formula>
    </cfRule>
  </conditionalFormatting>
  <conditionalFormatting sqref="P2:P64">
    <cfRule type="expression" dxfId="1" priority="8">
      <formula>P2&lt;4/3*$P$66</formula>
    </cfRule>
  </conditionalFormatting>
  <conditionalFormatting sqref="R2:R64">
    <cfRule type="expression" dxfId="1" priority="9">
      <formula>R2&lt;4/3*$R$66</formula>
    </cfRule>
  </conditionalFormatting>
  <conditionalFormatting sqref="T2:T64">
    <cfRule type="expression" dxfId="1" priority="10">
      <formula>T2&lt;4/3*$T$66</formula>
    </cfRule>
  </conditionalFormatting>
  <conditionalFormatting sqref="V2:V64">
    <cfRule type="expression" dxfId="1" priority="11">
      <formula>V2&lt;4/3*$V$66</formula>
    </cfRule>
  </conditionalFormatting>
  <conditionalFormatting sqref="D2:D64">
    <cfRule type="expression" dxfId="0" priority="12">
      <formula>D2&gt;2/3*$D$67</formula>
    </cfRule>
  </conditionalFormatting>
  <conditionalFormatting sqref="E2:E64">
    <cfRule type="expression" dxfId="0" priority="13">
      <formula>E2&gt;2/3*$E$67</formula>
    </cfRule>
  </conditionalFormatting>
  <conditionalFormatting sqref="J2:J64">
    <cfRule type="expression" dxfId="0" priority="14">
      <formula>J2&gt;2/3*$J$67</formula>
    </cfRule>
  </conditionalFormatting>
  <conditionalFormatting sqref="L2:L64">
    <cfRule type="expression" dxfId="0" priority="15">
      <formula>L2&gt;2/3*$L$67</formula>
    </cfRule>
  </conditionalFormatting>
  <conditionalFormatting sqref="N2:N64">
    <cfRule type="expression" dxfId="0" priority="16">
      <formula>N2&gt;2/3*$N$67</formula>
    </cfRule>
  </conditionalFormatting>
  <conditionalFormatting sqref="P2:P64">
    <cfRule type="expression" dxfId="0" priority="17">
      <formula>P2&gt;2/3*$P$67</formula>
    </cfRule>
  </conditionalFormatting>
  <conditionalFormatting sqref="R2:R64">
    <cfRule type="expression" dxfId="0" priority="18">
      <formula>R2&gt;2/3*$R$67</formula>
    </cfRule>
  </conditionalFormatting>
  <conditionalFormatting sqref="T2:T64">
    <cfRule type="expression" dxfId="0" priority="19">
      <formula>T2&gt;2/3*$T$67</formula>
    </cfRule>
  </conditionalFormatting>
  <conditionalFormatting sqref="V2:V64">
    <cfRule type="expression" dxfId="0" priority="20">
      <formula>V2&gt;2/3*$V$67</formula>
    </cfRule>
  </conditionalFormatting>
  <conditionalFormatting sqref="G2:G64">
    <cfRule type="expression" dxfId="0" priority="21">
      <formula>G2&gt;$G$65+0.05</formula>
    </cfRule>
  </conditionalFormatting>
  <conditionalFormatting sqref="H2:H64">
    <cfRule type="expression" dxfId="0" priority="22">
      <formula>H2&gt;$H$65+0.05</formula>
    </cfRule>
  </conditionalFormatting>
  <conditionalFormatting sqref="K2:K64">
    <cfRule type="expression" dxfId="0" priority="23">
      <formula>K2&gt;$K$65+0.05</formula>
    </cfRule>
  </conditionalFormatting>
  <conditionalFormatting sqref="M2:M64">
    <cfRule type="expression" dxfId="0" priority="24">
      <formula>M2&gt;$M$65+0.05</formula>
    </cfRule>
  </conditionalFormatting>
  <conditionalFormatting sqref="O2:O64">
    <cfRule type="expression" dxfId="0" priority="25">
      <formula>O2&gt;$O$65+0.05</formula>
    </cfRule>
  </conditionalFormatting>
  <conditionalFormatting sqref="Q2:Q64">
    <cfRule type="expression" dxfId="0" priority="26">
      <formula>Q2&gt;$Q$65+0.05</formula>
    </cfRule>
  </conditionalFormatting>
  <conditionalFormatting sqref="S2:S64">
    <cfRule type="expression" dxfId="0" priority="27">
      <formula>S2&gt;$S$65+0.05</formula>
    </cfRule>
  </conditionalFormatting>
  <conditionalFormatting sqref="U2:U64">
    <cfRule type="expression" dxfId="0" priority="28">
      <formula>U2&gt;$U$65+0.05</formula>
    </cfRule>
  </conditionalFormatting>
  <conditionalFormatting sqref="W2:W64">
    <cfRule type="expression" dxfId="0" priority="29">
      <formula>W2&gt;$W$65+0.05</formula>
    </cfRule>
  </conditionalFormatting>
  <conditionalFormatting sqref="G2:G64">
    <cfRule type="expression" dxfId="1" priority="30">
      <formula>G2&lt;$G$65-0.05</formula>
    </cfRule>
  </conditionalFormatting>
  <conditionalFormatting sqref="H2:H64">
    <cfRule type="expression" dxfId="1" priority="31">
      <formula>H2&lt;$H$65-0.05</formula>
    </cfRule>
  </conditionalFormatting>
  <conditionalFormatting sqref="K2:K64">
    <cfRule type="expression" dxfId="1" priority="32">
      <formula>K2&lt;$K$65-0.05</formula>
    </cfRule>
  </conditionalFormatting>
  <conditionalFormatting sqref="M2:M64">
    <cfRule type="expression" dxfId="1" priority="33">
      <formula>M2&lt;$M$65-0.05</formula>
    </cfRule>
  </conditionalFormatting>
  <conditionalFormatting sqref="O2:O64">
    <cfRule type="expression" dxfId="1" priority="34">
      <formula>O2&lt;$O$65-0.05</formula>
    </cfRule>
  </conditionalFormatting>
  <conditionalFormatting sqref="Q2:Q64">
    <cfRule type="expression" dxfId="1" priority="35">
      <formula>Q2&lt;$Q$65-0.05</formula>
    </cfRule>
  </conditionalFormatting>
  <conditionalFormatting sqref="S2:S64">
    <cfRule type="expression" dxfId="1" priority="36">
      <formula>S2&lt;$S$65-0.05</formula>
    </cfRule>
  </conditionalFormatting>
  <conditionalFormatting sqref="U2:U64">
    <cfRule type="expression" dxfId="1" priority="37">
      <formula>U2&lt;$U$65-0.05</formula>
    </cfRule>
  </conditionalFormatting>
  <conditionalFormatting sqref="W2:W64">
    <cfRule type="expression" dxfId="1" priority="38">
      <formula>W2&lt;$W$65-0.05</formula>
    </cfRule>
  </conditionalFormatting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</cols>
  <sheetData>
    <row r="1">
      <c r="A1" s="1" t="s">
        <v>0</v>
      </c>
      <c r="B1" s="1" t="s">
        <v>1</v>
      </c>
      <c r="C1" s="108" t="s">
        <v>131</v>
      </c>
      <c r="D1" s="108" t="s">
        <v>132</v>
      </c>
      <c r="E1" s="108" t="s">
        <v>133</v>
      </c>
      <c r="F1" s="108" t="s">
        <v>134</v>
      </c>
      <c r="G1" s="108" t="s">
        <v>135</v>
      </c>
      <c r="H1" s="108" t="s">
        <v>136</v>
      </c>
      <c r="I1" s="108" t="s">
        <v>137</v>
      </c>
    </row>
    <row r="2">
      <c r="A2" s="9" t="s">
        <v>25</v>
      </c>
      <c r="B2" s="10" t="s">
        <v>26</v>
      </c>
    </row>
    <row r="3">
      <c r="A3" s="17" t="s">
        <v>25</v>
      </c>
      <c r="B3" s="18" t="s">
        <v>28</v>
      </c>
    </row>
    <row r="4">
      <c r="A4" s="17" t="s">
        <v>25</v>
      </c>
      <c r="B4" s="18" t="s">
        <v>29</v>
      </c>
    </row>
    <row r="5">
      <c r="A5" s="17" t="s">
        <v>25</v>
      </c>
      <c r="B5" s="18" t="s">
        <v>30</v>
      </c>
    </row>
    <row r="6">
      <c r="A6" s="17" t="s">
        <v>25</v>
      </c>
      <c r="B6" s="18" t="s">
        <v>31</v>
      </c>
    </row>
    <row r="7">
      <c r="A7" s="17" t="s">
        <v>25</v>
      </c>
      <c r="B7" s="18" t="s">
        <v>32</v>
      </c>
    </row>
    <row r="8">
      <c r="A8" s="25" t="s">
        <v>25</v>
      </c>
      <c r="B8" s="26" t="s">
        <v>33</v>
      </c>
    </row>
    <row r="9">
      <c r="A9" s="9" t="s">
        <v>34</v>
      </c>
      <c r="B9" s="10" t="s">
        <v>35</v>
      </c>
    </row>
    <row r="10">
      <c r="A10" s="17" t="s">
        <v>34</v>
      </c>
      <c r="B10" s="18" t="s">
        <v>36</v>
      </c>
    </row>
    <row r="11">
      <c r="A11" s="17" t="s">
        <v>34</v>
      </c>
      <c r="B11" s="18" t="s">
        <v>37</v>
      </c>
    </row>
    <row r="12">
      <c r="A12" s="17" t="s">
        <v>34</v>
      </c>
      <c r="B12" s="18" t="s">
        <v>38</v>
      </c>
    </row>
    <row r="13">
      <c r="A13" s="17" t="s">
        <v>34</v>
      </c>
      <c r="B13" s="18" t="s">
        <v>39</v>
      </c>
    </row>
    <row r="14">
      <c r="A14" s="25" t="s">
        <v>34</v>
      </c>
      <c r="B14" s="26" t="s">
        <v>40</v>
      </c>
    </row>
    <row r="15">
      <c r="A15" s="9" t="s">
        <v>41</v>
      </c>
      <c r="B15" s="10" t="s">
        <v>42</v>
      </c>
    </row>
    <row r="16">
      <c r="A16" s="17" t="s">
        <v>41</v>
      </c>
      <c r="B16" s="18" t="s">
        <v>43</v>
      </c>
    </row>
    <row r="17">
      <c r="A17" s="17" t="s">
        <v>41</v>
      </c>
      <c r="B17" s="18" t="s">
        <v>44</v>
      </c>
    </row>
    <row r="18">
      <c r="A18" s="17" t="s">
        <v>41</v>
      </c>
      <c r="B18" s="18" t="s">
        <v>45</v>
      </c>
    </row>
    <row r="19">
      <c r="A19" s="17" t="s">
        <v>41</v>
      </c>
      <c r="B19" s="18" t="s">
        <v>46</v>
      </c>
    </row>
    <row r="20">
      <c r="A20" s="17" t="s">
        <v>41</v>
      </c>
      <c r="B20" s="18" t="s">
        <v>47</v>
      </c>
    </row>
    <row r="21">
      <c r="A21" s="17" t="s">
        <v>41</v>
      </c>
      <c r="B21" s="18" t="s">
        <v>48</v>
      </c>
    </row>
    <row r="22">
      <c r="A22" s="17" t="s">
        <v>41</v>
      </c>
      <c r="B22" s="18" t="s">
        <v>49</v>
      </c>
    </row>
    <row r="23">
      <c r="A23" s="17" t="s">
        <v>41</v>
      </c>
      <c r="B23" s="18" t="s">
        <v>50</v>
      </c>
    </row>
    <row r="24">
      <c r="A24" s="25" t="s">
        <v>41</v>
      </c>
      <c r="B24" s="26" t="s">
        <v>51</v>
      </c>
    </row>
    <row r="25">
      <c r="A25" s="9" t="s">
        <v>52</v>
      </c>
      <c r="B25" s="10" t="s">
        <v>53</v>
      </c>
    </row>
    <row r="26">
      <c r="A26" s="17" t="s">
        <v>52</v>
      </c>
      <c r="B26" s="18" t="s">
        <v>54</v>
      </c>
    </row>
    <row r="27">
      <c r="A27" s="17" t="s">
        <v>52</v>
      </c>
      <c r="B27" s="18" t="s">
        <v>55</v>
      </c>
    </row>
    <row r="28">
      <c r="A28" s="17" t="s">
        <v>52</v>
      </c>
      <c r="B28" s="18" t="s">
        <v>56</v>
      </c>
    </row>
    <row r="29">
      <c r="A29" s="17" t="s">
        <v>52</v>
      </c>
      <c r="B29" s="18" t="s">
        <v>57</v>
      </c>
    </row>
    <row r="30">
      <c r="A30" s="25" t="s">
        <v>52</v>
      </c>
      <c r="B30" s="26" t="s">
        <v>58</v>
      </c>
    </row>
    <row r="31">
      <c r="A31" s="9" t="s">
        <v>59</v>
      </c>
      <c r="B31" s="10" t="s">
        <v>60</v>
      </c>
    </row>
    <row r="32">
      <c r="A32" s="17" t="s">
        <v>59</v>
      </c>
      <c r="B32" s="18" t="s">
        <v>61</v>
      </c>
    </row>
    <row r="33">
      <c r="A33" s="17" t="s">
        <v>59</v>
      </c>
      <c r="B33" s="18" t="s">
        <v>62</v>
      </c>
    </row>
    <row r="34">
      <c r="A34" s="17" t="s">
        <v>59</v>
      </c>
      <c r="B34" s="18" t="s">
        <v>63</v>
      </c>
    </row>
    <row r="35">
      <c r="A35" s="25" t="s">
        <v>59</v>
      </c>
      <c r="B35" s="26" t="s">
        <v>64</v>
      </c>
    </row>
    <row r="36">
      <c r="A36" s="9" t="s">
        <v>65</v>
      </c>
      <c r="B36" s="10" t="s">
        <v>66</v>
      </c>
    </row>
    <row r="37">
      <c r="A37" s="17" t="s">
        <v>65</v>
      </c>
      <c r="B37" s="18" t="s">
        <v>67</v>
      </c>
    </row>
    <row r="38">
      <c r="A38" s="17" t="s">
        <v>65</v>
      </c>
      <c r="B38" s="18" t="s">
        <v>68</v>
      </c>
    </row>
    <row r="39">
      <c r="A39" s="17" t="s">
        <v>65</v>
      </c>
      <c r="B39" s="18" t="s">
        <v>69</v>
      </c>
    </row>
    <row r="40">
      <c r="A40" s="17" t="s">
        <v>65</v>
      </c>
      <c r="B40" s="18" t="s">
        <v>70</v>
      </c>
    </row>
    <row r="41">
      <c r="A41" s="25" t="s">
        <v>65</v>
      </c>
      <c r="B41" s="26" t="s">
        <v>71</v>
      </c>
    </row>
    <row r="42">
      <c r="A42" s="9" t="s">
        <v>72</v>
      </c>
      <c r="B42" s="10" t="s">
        <v>73</v>
      </c>
    </row>
    <row r="43">
      <c r="A43" s="17" t="s">
        <v>72</v>
      </c>
      <c r="B43" s="18" t="s">
        <v>74</v>
      </c>
    </row>
    <row r="44">
      <c r="A44" s="17" t="s">
        <v>72</v>
      </c>
      <c r="B44" s="18" t="s">
        <v>75</v>
      </c>
    </row>
    <row r="45">
      <c r="A45" s="17" t="s">
        <v>72</v>
      </c>
      <c r="B45" s="18" t="s">
        <v>76</v>
      </c>
    </row>
    <row r="46">
      <c r="A46" s="17" t="s">
        <v>72</v>
      </c>
      <c r="B46" s="18" t="s">
        <v>77</v>
      </c>
    </row>
    <row r="47">
      <c r="A47" s="17" t="s">
        <v>72</v>
      </c>
      <c r="B47" s="18" t="s">
        <v>78</v>
      </c>
    </row>
    <row r="48">
      <c r="A48" s="25" t="s">
        <v>72</v>
      </c>
      <c r="B48" s="26" t="s">
        <v>79</v>
      </c>
    </row>
    <row r="49">
      <c r="A49" s="9" t="s">
        <v>80</v>
      </c>
      <c r="B49" s="10" t="s">
        <v>81</v>
      </c>
    </row>
    <row r="50">
      <c r="A50" s="17" t="s">
        <v>80</v>
      </c>
      <c r="B50" s="18" t="s">
        <v>82</v>
      </c>
    </row>
    <row r="51">
      <c r="A51" s="17" t="s">
        <v>80</v>
      </c>
      <c r="B51" s="18" t="s">
        <v>83</v>
      </c>
    </row>
    <row r="52">
      <c r="A52" s="17" t="s">
        <v>80</v>
      </c>
      <c r="B52" s="18" t="s">
        <v>84</v>
      </c>
    </row>
    <row r="53">
      <c r="A53" s="17" t="s">
        <v>80</v>
      </c>
      <c r="B53" s="18" t="s">
        <v>85</v>
      </c>
    </row>
    <row r="54">
      <c r="A54" s="25" t="s">
        <v>80</v>
      </c>
      <c r="B54" s="26" t="s">
        <v>86</v>
      </c>
    </row>
    <row r="55">
      <c r="A55" s="9" t="s">
        <v>87</v>
      </c>
      <c r="B55" s="10" t="s">
        <v>88</v>
      </c>
    </row>
    <row r="56">
      <c r="A56" s="17" t="s">
        <v>87</v>
      </c>
      <c r="B56" s="18" t="s">
        <v>89</v>
      </c>
    </row>
    <row r="57">
      <c r="A57" s="17" t="s">
        <v>87</v>
      </c>
      <c r="B57" s="18" t="s">
        <v>90</v>
      </c>
    </row>
    <row r="58">
      <c r="A58" s="25" t="s">
        <v>87</v>
      </c>
      <c r="B58" s="26" t="s">
        <v>91</v>
      </c>
    </row>
    <row r="59">
      <c r="A59" s="9" t="s">
        <v>92</v>
      </c>
      <c r="B59" s="10" t="s">
        <v>93</v>
      </c>
    </row>
    <row r="60">
      <c r="A60" s="17" t="s">
        <v>92</v>
      </c>
      <c r="B60" s="18" t="s">
        <v>94</v>
      </c>
    </row>
    <row r="61">
      <c r="A61" s="17" t="s">
        <v>92</v>
      </c>
      <c r="B61" s="18" t="s">
        <v>95</v>
      </c>
    </row>
    <row r="62">
      <c r="A62" s="17" t="s">
        <v>92</v>
      </c>
      <c r="B62" s="18" t="s">
        <v>96</v>
      </c>
    </row>
    <row r="63">
      <c r="A63" s="17" t="s">
        <v>92</v>
      </c>
      <c r="B63" s="18" t="s">
        <v>97</v>
      </c>
    </row>
    <row r="64">
      <c r="A64" s="25" t="s">
        <v>92</v>
      </c>
      <c r="B64" s="26" t="s">
        <v>98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25"/>
    <col customWidth="1" min="2" max="2" width="87.38"/>
  </cols>
  <sheetData>
    <row r="1">
      <c r="A1" s="109" t="s">
        <v>138</v>
      </c>
      <c r="B1" s="109" t="s">
        <v>139</v>
      </c>
      <c r="C1" s="109" t="s">
        <v>140</v>
      </c>
      <c r="D1" s="109" t="s">
        <v>141</v>
      </c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>
      <c r="A2" s="111" t="s">
        <v>142</v>
      </c>
      <c r="B2" s="112" t="s">
        <v>143</v>
      </c>
      <c r="C2" s="111" t="s">
        <v>144</v>
      </c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>
      <c r="A3" s="111" t="s">
        <v>145</v>
      </c>
      <c r="B3" s="112" t="s">
        <v>146</v>
      </c>
      <c r="C3" s="111" t="s">
        <v>144</v>
      </c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</row>
    <row r="4">
      <c r="A4" s="111" t="s">
        <v>147</v>
      </c>
      <c r="B4" s="114" t="s">
        <v>148</v>
      </c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>
      <c r="A5" s="111" t="s">
        <v>149</v>
      </c>
      <c r="B5" s="112" t="s">
        <v>150</v>
      </c>
      <c r="C5" s="111" t="s">
        <v>144</v>
      </c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</row>
    <row r="6">
      <c r="A6" s="111" t="s">
        <v>151</v>
      </c>
      <c r="B6" s="114" t="s">
        <v>152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</row>
    <row r="7">
      <c r="A7" s="111" t="s">
        <v>153</v>
      </c>
      <c r="B7" s="112" t="s">
        <v>154</v>
      </c>
      <c r="C7" s="111" t="s">
        <v>144</v>
      </c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</row>
    <row r="8">
      <c r="A8" s="111" t="s">
        <v>155</v>
      </c>
      <c r="B8" s="112" t="s">
        <v>156</v>
      </c>
      <c r="C8" s="111" t="s">
        <v>144</v>
      </c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>
      <c r="A9" s="111" t="s">
        <v>157</v>
      </c>
      <c r="B9" s="114" t="s">
        <v>158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>
      <c r="A10" s="111" t="s">
        <v>159</v>
      </c>
      <c r="B10" s="112" t="s">
        <v>160</v>
      </c>
      <c r="C10" s="111" t="s">
        <v>144</v>
      </c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>
      <c r="A11" s="111" t="s">
        <v>161</v>
      </c>
      <c r="B11" s="112" t="s">
        <v>162</v>
      </c>
      <c r="C11" s="111" t="s">
        <v>144</v>
      </c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>
      <c r="A12" s="111" t="s">
        <v>163</v>
      </c>
      <c r="B12" s="112" t="s">
        <v>164</v>
      </c>
      <c r="C12" s="111" t="s">
        <v>144</v>
      </c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>
      <c r="A13" s="111" t="s">
        <v>165</v>
      </c>
      <c r="B13" s="112" t="s">
        <v>166</v>
      </c>
      <c r="C13" s="111" t="s">
        <v>144</v>
      </c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>
      <c r="A14" s="111" t="s">
        <v>167</v>
      </c>
      <c r="B14" s="112" t="s">
        <v>168</v>
      </c>
      <c r="C14" s="111" t="s">
        <v>144</v>
      </c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>
      <c r="A15" s="111" t="s">
        <v>169</v>
      </c>
      <c r="B15" s="113"/>
      <c r="C15" s="111" t="s">
        <v>144</v>
      </c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>
      <c r="A16" s="111" t="s">
        <v>170</v>
      </c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>
      <c r="A17" s="111" t="s">
        <v>171</v>
      </c>
      <c r="B17" s="113"/>
      <c r="C17" s="111" t="s">
        <v>144</v>
      </c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>
      <c r="A18" s="11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>
      <c r="A19" s="113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>
      <c r="A20" s="113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>
      <c r="A21" s="113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>
      <c r="A22" s="11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>
      <c r="A23" s="113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>
      <c r="A24" s="113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>
      <c r="A25" s="113"/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>
      <c r="A27" s="113"/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>
      <c r="A28" s="113"/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>
      <c r="A29" s="113"/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>
      <c r="A30" s="113"/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</row>
    <row r="31">
      <c r="A31" s="113"/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>
      <c r="A32" s="113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>
      <c r="A33" s="113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</row>
    <row r="34">
      <c r="A34" s="113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</row>
    <row r="35">
      <c r="A35" s="113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</row>
    <row r="36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</row>
    <row r="37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</row>
    <row r="38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</row>
    <row r="39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</row>
    <row r="40">
      <c r="A40" s="113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</row>
    <row r="41">
      <c r="A41" s="113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>
      <c r="A42" s="113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</row>
    <row r="1000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