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oluwalasheomotunde/Desktop/"/>
    </mc:Choice>
  </mc:AlternateContent>
  <xr:revisionPtr revIDLastSave="0" documentId="8_{FB25F0D4-2567-BF42-A33C-A116284FDE7D}" xr6:coauthVersionLast="43" xr6:coauthVersionMax="43" xr10:uidLastSave="{00000000-0000-0000-0000-000000000000}"/>
  <bookViews>
    <workbookView xWindow="0" yWindow="460" windowWidth="15420" windowHeight="16520" tabRatio="816" firstSheet="1" activeTab="5" xr2:uid="{00000000-000D-0000-FFFF-FFFF00000000}"/>
  </bookViews>
  <sheets>
    <sheet name="Sterile run" sheetId="12" r:id="rId1"/>
    <sheet name="3 slpm O2 Flow" sheetId="1" r:id="rId2"/>
    <sheet name="6 slpm O2 flow" sheetId="2" r:id="rId3"/>
    <sheet name="OD600" sheetId="6" r:id="rId4"/>
    <sheet name="Control Run #1" sheetId="13" r:id="rId5"/>
    <sheet name="Control Run #2" sheetId="14" r:id="rId6"/>
    <sheet name="Stability for Control 1" sheetId="15" r:id="rId7"/>
  </sheets>
  <definedNames>
    <definedName name="_xlnm._FilterDatabase" localSheetId="5" hidden="1">'Control Run #2'!#REF!</definedName>
    <definedName name="_xlchart.v1.0" hidden="1">'Control Run #1'!$A$2:$A$902</definedName>
    <definedName name="_xlchart.v1.1" hidden="1">'Control Run #1'!$D$1</definedName>
    <definedName name="_xlchart.v1.10" hidden="1">'Control Run #1'!$G$1</definedName>
    <definedName name="_xlchart.v1.11" hidden="1">'Control Run #1'!$G$2:$G$902</definedName>
    <definedName name="_xlchart.v1.12" hidden="1">'Control Run #1'!$I$1</definedName>
    <definedName name="_xlchart.v1.13" hidden="1">'Control Run #1'!$I$2:$I$902</definedName>
    <definedName name="_xlchart.v1.14" hidden="1">'Control Run #1'!$E$2:$E$902</definedName>
    <definedName name="_xlchart.v1.15" hidden="1">'Control Run #1'!$G$1</definedName>
    <definedName name="_xlchart.v1.16" hidden="1">'Control Run #1'!$G$2:$G$902</definedName>
    <definedName name="_xlchart.v1.17" hidden="1">'Control Run #1'!$I$1</definedName>
    <definedName name="_xlchart.v1.18" hidden="1">'Control Run #1'!$I$2:$I$902</definedName>
    <definedName name="_xlchart.v1.19" hidden="1">'Control Run #1'!$A$2:$A$456</definedName>
    <definedName name="_xlchart.v1.2" hidden="1">'Control Run #1'!$D$2:$D$456</definedName>
    <definedName name="_xlchart.v1.20" hidden="1">'Control Run #1'!$C$1</definedName>
    <definedName name="_xlchart.v1.21" hidden="1">'Control Run #1'!$C$2:$C$456</definedName>
    <definedName name="_xlchart.v1.22" hidden="1">'Control Run #1'!$A$2:$A$902</definedName>
    <definedName name="_xlchart.v1.23" hidden="1">'Control Run #1'!$D$1</definedName>
    <definedName name="_xlchart.v1.24" hidden="1">'Control Run #1'!$D$2:$D$456</definedName>
    <definedName name="_xlchart.v1.25" hidden="1">'Control Run #1'!$A$2:$A$902</definedName>
    <definedName name="_xlchart.v1.26" hidden="1">'Control Run #1'!$D$1</definedName>
    <definedName name="_xlchart.v1.27" hidden="1">'Control Run #1'!$D$2:$D$456</definedName>
    <definedName name="_xlchart.v1.28" hidden="1">'Control Run #1'!$A$2:$A$902</definedName>
    <definedName name="_xlchart.v1.29" hidden="1">'Control Run #1'!$D$1</definedName>
    <definedName name="_xlchart.v1.3" hidden="1">'Control Run #1'!$A$2:$A$902</definedName>
    <definedName name="_xlchart.v1.30" hidden="1">'Control Run #1'!$D$2:$D$456</definedName>
    <definedName name="_xlchart.v1.31" hidden="1">'Control Run #2'!$E$2:$E$970</definedName>
    <definedName name="_xlchart.v1.32" hidden="1">'Control Run #2'!$G$1</definedName>
    <definedName name="_xlchart.v1.33" hidden="1">'Control Run #2'!$G$2:$G$970</definedName>
    <definedName name="_xlchart.v1.34" hidden="1">'Control Run #2'!$I$1</definedName>
    <definedName name="_xlchart.v1.35" hidden="1">'Control Run #2'!$A$2:$A$783</definedName>
    <definedName name="_xlchart.v1.36" hidden="1">'Control Run #2'!$D$1</definedName>
    <definedName name="_xlchart.v1.37" hidden="1">'Control Run #2'!$D$2:$D$783</definedName>
    <definedName name="_xlchart.v1.4" hidden="1">'Control Run #1'!$D$1</definedName>
    <definedName name="_xlchart.v1.5" hidden="1">'Control Run #1'!$D$2:$D$456</definedName>
    <definedName name="_xlchart.v1.6" hidden="1">'Control Run #1'!$A$2:$A$456</definedName>
    <definedName name="_xlchart.v1.7" hidden="1">'Control Run #1'!$C$1</definedName>
    <definedName name="_xlchart.v1.8" hidden="1">'Control Run #1'!$C$2:$C$456</definedName>
    <definedName name="_xlchart.v1.9" hidden="1">'Control Run #1'!$E$2:$E$902</definedName>
    <definedName name="QExportRawExcel">'3 slpm O2 Flow'!$A$1:$F$52</definedName>
    <definedName name="QGeneralCrossQuery_Excel_And_AGE" localSheetId="5">'Control Run #2'!$A$1:$F$6550</definedName>
    <definedName name="QGeneralCrossQuery_Excel_And_AGE">'Control Run #1'!$A$1:$F$1862</definedName>
    <definedName name="solver_adj" localSheetId="1" hidden="1">'3 slpm O2 Flow'!$R$2</definedName>
    <definedName name="solver_adj" localSheetId="2" hidden="1">'6 slpm O2 flow'!$R$2</definedName>
    <definedName name="solver_adj" localSheetId="3" hidden="1">'OD600'!$J$3:$K$3</definedName>
    <definedName name="solver_adj" localSheetId="0" hidden="1">'Sterile run'!$H$2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3" hidden="1">'OD600'!#REF!</definedName>
    <definedName name="solver_lhs2" localSheetId="3" hidden="1">'OD600'!#REF!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opt" localSheetId="1" hidden="1">'3 slpm O2 Flow'!$S$18</definedName>
    <definedName name="solver_opt" localSheetId="2" hidden="1">'6 slpm O2 flow'!$S$14</definedName>
    <definedName name="solver_opt" localSheetId="3" hidden="1">'OD600'!$M$8</definedName>
    <definedName name="solver_opt" localSheetId="0" hidden="1">'Sterile run'!$D$4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2</definedName>
    <definedName name="solver_rel1" localSheetId="3" hidden="1">3</definedName>
    <definedName name="solver_rel2" localSheetId="3" hidden="1">3</definedName>
    <definedName name="solver_rhs1" localSheetId="3" hidden="1">0</definedName>
    <definedName name="solver_rhs2" localSheetId="3" hidden="1">0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1.48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2" i="13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2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H13" i="12"/>
  <c r="M2" i="12" l="1"/>
  <c r="L2" i="12"/>
  <c r="I93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I873" i="14"/>
  <c r="I761" i="14"/>
  <c r="I725" i="14"/>
  <c r="I709" i="14"/>
  <c r="I682" i="14"/>
  <c r="I666" i="14"/>
  <c r="I654" i="14"/>
  <c r="I624" i="14"/>
  <c r="I612" i="14"/>
  <c r="I597" i="14"/>
  <c r="I569" i="14"/>
  <c r="I554" i="14"/>
  <c r="I538" i="14"/>
  <c r="I512" i="14"/>
  <c r="I499" i="14"/>
  <c r="I490" i="14"/>
  <c r="I467" i="14"/>
  <c r="I458" i="14"/>
  <c r="I447" i="14"/>
  <c r="I430" i="14"/>
  <c r="I423" i="14"/>
  <c r="I416" i="14"/>
  <c r="I406" i="14"/>
  <c r="I400" i="14"/>
  <c r="I395" i="14"/>
  <c r="I384" i="14"/>
  <c r="I379" i="14"/>
  <c r="I374" i="14"/>
  <c r="I363" i="14"/>
  <c r="I358" i="14"/>
  <c r="I352" i="14"/>
  <c r="I342" i="14"/>
  <c r="I336" i="14"/>
  <c r="I331" i="14"/>
  <c r="I320" i="14"/>
  <c r="I315" i="14"/>
  <c r="I310" i="14"/>
  <c r="I299" i="14"/>
  <c r="I294" i="14"/>
  <c r="I288" i="14"/>
  <c r="I278" i="14"/>
  <c r="I272" i="14"/>
  <c r="I267" i="14"/>
  <c r="I256" i="14"/>
  <c r="I251" i="14"/>
  <c r="I246" i="14"/>
  <c r="I235" i="14"/>
  <c r="I230" i="14"/>
  <c r="I224" i="14"/>
  <c r="I214" i="14"/>
  <c r="I208" i="14"/>
  <c r="I203" i="14"/>
  <c r="I192" i="14"/>
  <c r="I187" i="14"/>
  <c r="I182" i="14"/>
  <c r="I171" i="14"/>
  <c r="I166" i="14"/>
  <c r="I160" i="14"/>
  <c r="I150" i="14"/>
  <c r="I144" i="14"/>
  <c r="I139" i="14"/>
  <c r="I128" i="14"/>
  <c r="I123" i="14"/>
  <c r="I119" i="14"/>
  <c r="I116" i="14"/>
  <c r="I115" i="14"/>
  <c r="I114" i="14"/>
  <c r="I111" i="14"/>
  <c r="I110" i="14"/>
  <c r="I108" i="14"/>
  <c r="I106" i="14"/>
  <c r="I104" i="14"/>
  <c r="I103" i="14"/>
  <c r="I100" i="14"/>
  <c r="I99" i="14"/>
  <c r="I98" i="14"/>
  <c r="I95" i="14"/>
  <c r="I94" i="14"/>
  <c r="I92" i="14"/>
  <c r="I90" i="14"/>
  <c r="I88" i="14"/>
  <c r="I87" i="14"/>
  <c r="I84" i="14"/>
  <c r="I83" i="14"/>
  <c r="I82" i="14"/>
  <c r="I79" i="14"/>
  <c r="I78" i="14"/>
  <c r="I76" i="14"/>
  <c r="I74" i="14"/>
  <c r="I72" i="14"/>
  <c r="I71" i="14"/>
  <c r="I68" i="14"/>
  <c r="I67" i="14"/>
  <c r="I66" i="14"/>
  <c r="I63" i="14"/>
  <c r="I62" i="14"/>
  <c r="I60" i="14"/>
  <c r="I58" i="14"/>
  <c r="I56" i="14"/>
  <c r="I55" i="14"/>
  <c r="I52" i="14"/>
  <c r="I51" i="14"/>
  <c r="I50" i="14"/>
  <c r="I47" i="14"/>
  <c r="I46" i="14"/>
  <c r="I44" i="14"/>
  <c r="I42" i="14"/>
  <c r="I40" i="14"/>
  <c r="I39" i="14"/>
  <c r="I36" i="14"/>
  <c r="I35" i="14"/>
  <c r="I34" i="14"/>
  <c r="I31" i="14"/>
  <c r="I30" i="14"/>
  <c r="I28" i="14"/>
  <c r="I26" i="14"/>
  <c r="I24" i="14"/>
  <c r="I23" i="14"/>
  <c r="I20" i="14"/>
  <c r="I19" i="14"/>
  <c r="I18" i="14"/>
  <c r="I15" i="14"/>
  <c r="I14" i="14"/>
  <c r="I12" i="14"/>
  <c r="I10" i="14"/>
  <c r="I8" i="14"/>
  <c r="I7" i="14"/>
  <c r="I4" i="14"/>
  <c r="I3" i="14"/>
  <c r="I2" i="14"/>
  <c r="H2" i="14"/>
  <c r="G2" i="14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2" i="13"/>
  <c r="L26" i="2"/>
  <c r="N3" i="2"/>
  <c r="N4" i="2"/>
  <c r="N5" i="2"/>
  <c r="N6" i="2"/>
  <c r="N7" i="2"/>
  <c r="N8" i="2"/>
  <c r="N9" i="2"/>
  <c r="N10" i="2"/>
  <c r="N11" i="2"/>
  <c r="N12" i="2"/>
  <c r="N13" i="2"/>
  <c r="M3" i="2"/>
  <c r="O3" i="2" s="1"/>
  <c r="M4" i="2"/>
  <c r="M5" i="2"/>
  <c r="M6" i="2"/>
  <c r="M7" i="2"/>
  <c r="O7" i="2" s="1"/>
  <c r="M8" i="2"/>
  <c r="M9" i="2"/>
  <c r="M10" i="2"/>
  <c r="M11" i="2"/>
  <c r="O11" i="2" s="1"/>
  <c r="M12" i="2"/>
  <c r="M13" i="2"/>
  <c r="K3" i="2"/>
  <c r="L3" i="2" s="1"/>
  <c r="K4" i="2"/>
  <c r="K5" i="2"/>
  <c r="K6" i="2"/>
  <c r="L6" i="2" s="1"/>
  <c r="K7" i="2"/>
  <c r="L7" i="2" s="1"/>
  <c r="K8" i="2"/>
  <c r="L8" i="2" s="1"/>
  <c r="K9" i="2"/>
  <c r="K10" i="2"/>
  <c r="L10" i="2" s="1"/>
  <c r="K11" i="2"/>
  <c r="L11" i="2" s="1"/>
  <c r="K12" i="2"/>
  <c r="L12" i="2" s="1"/>
  <c r="K13" i="2"/>
  <c r="P3" i="2"/>
  <c r="P4" i="2"/>
  <c r="P5" i="2"/>
  <c r="P6" i="2"/>
  <c r="P7" i="2"/>
  <c r="P8" i="2"/>
  <c r="P9" i="2"/>
  <c r="P10" i="2"/>
  <c r="P11" i="2"/>
  <c r="P12" i="2"/>
  <c r="P13" i="2"/>
  <c r="P2" i="2"/>
  <c r="L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N2" i="2"/>
  <c r="M2" i="2"/>
  <c r="L4" i="2"/>
  <c r="L5" i="2"/>
  <c r="L9" i="2"/>
  <c r="L13" i="2"/>
  <c r="K2" i="2"/>
  <c r="J3" i="2"/>
  <c r="J4" i="2"/>
  <c r="J5" i="2"/>
  <c r="J6" i="2"/>
  <c r="J7" i="2"/>
  <c r="J8" i="2"/>
  <c r="J9" i="2"/>
  <c r="J10" i="2"/>
  <c r="J11" i="2"/>
  <c r="J12" i="2"/>
  <c r="J13" i="2"/>
  <c r="J2" i="2"/>
  <c r="H2" i="2"/>
  <c r="F2" i="12"/>
  <c r="K2" i="12" s="1"/>
  <c r="I952" i="14" l="1"/>
  <c r="I849" i="14"/>
  <c r="I801" i="14"/>
  <c r="I745" i="14"/>
  <c r="I720" i="14"/>
  <c r="I708" i="14"/>
  <c r="I693" i="14"/>
  <c r="I677" i="14"/>
  <c r="I665" i="14"/>
  <c r="I650" i="14"/>
  <c r="I634" i="14"/>
  <c r="I622" i="14"/>
  <c r="I608" i="14"/>
  <c r="I592" i="14"/>
  <c r="I580" i="14"/>
  <c r="I565" i="14"/>
  <c r="I549" i="14"/>
  <c r="I537" i="14"/>
  <c r="I522" i="14"/>
  <c r="I507" i="14"/>
  <c r="I498" i="14"/>
  <c r="I487" i="14"/>
  <c r="I475" i="14"/>
  <c r="I466" i="14"/>
  <c r="I455" i="14"/>
  <c r="I443" i="14"/>
  <c r="I435" i="14"/>
  <c r="I429" i="14"/>
  <c r="I421" i="14"/>
  <c r="I415" i="14"/>
  <c r="I410" i="14"/>
  <c r="I404" i="14"/>
  <c r="I399" i="14"/>
  <c r="I394" i="14"/>
  <c r="I388" i="14"/>
  <c r="I383" i="14"/>
  <c r="I378" i="14"/>
  <c r="I372" i="14"/>
  <c r="I367" i="14"/>
  <c r="I362" i="14"/>
  <c r="I356" i="14"/>
  <c r="I351" i="14"/>
  <c r="I346" i="14"/>
  <c r="I340" i="14"/>
  <c r="I335" i="14"/>
  <c r="I330" i="14"/>
  <c r="I324" i="14"/>
  <c r="I319" i="14"/>
  <c r="I314" i="14"/>
  <c r="I308" i="14"/>
  <c r="I303" i="14"/>
  <c r="I298" i="14"/>
  <c r="I292" i="14"/>
  <c r="I287" i="14"/>
  <c r="I282" i="14"/>
  <c r="I276" i="14"/>
  <c r="I271" i="14"/>
  <c r="I266" i="14"/>
  <c r="I260" i="14"/>
  <c r="I255" i="14"/>
  <c r="I250" i="14"/>
  <c r="I244" i="14"/>
  <c r="I239" i="14"/>
  <c r="I234" i="14"/>
  <c r="I228" i="14"/>
  <c r="I223" i="14"/>
  <c r="I218" i="14"/>
  <c r="I212" i="14"/>
  <c r="I207" i="14"/>
  <c r="I202" i="14"/>
  <c r="I196" i="14"/>
  <c r="I191" i="14"/>
  <c r="I186" i="14"/>
  <c r="I180" i="14"/>
  <c r="I175" i="14"/>
  <c r="I170" i="14"/>
  <c r="I164" i="14"/>
  <c r="I159" i="14"/>
  <c r="I154" i="14"/>
  <c r="I148" i="14"/>
  <c r="I143" i="14"/>
  <c r="I138" i="14"/>
  <c r="I132" i="14"/>
  <c r="I127" i="14"/>
  <c r="I122" i="14"/>
  <c r="I893" i="14"/>
  <c r="I845" i="14"/>
  <c r="I785" i="14"/>
  <c r="I730" i="14"/>
  <c r="I718" i="14"/>
  <c r="I704" i="14"/>
  <c r="I688" i="14"/>
  <c r="I676" i="14"/>
  <c r="I661" i="14"/>
  <c r="I645" i="14"/>
  <c r="I633" i="14"/>
  <c r="I618" i="14"/>
  <c r="I602" i="14"/>
  <c r="I590" i="14"/>
  <c r="I576" i="14"/>
  <c r="I560" i="14"/>
  <c r="I548" i="14"/>
  <c r="I533" i="14"/>
  <c r="I517" i="14"/>
  <c r="I506" i="14"/>
  <c r="I495" i="14"/>
  <c r="I483" i="14"/>
  <c r="I474" i="14"/>
  <c r="I463" i="14"/>
  <c r="I451" i="14"/>
  <c r="I442" i="14"/>
  <c r="I434" i="14"/>
  <c r="I426" i="14"/>
  <c r="I419" i="14"/>
  <c r="I414" i="14"/>
  <c r="I408" i="14"/>
  <c r="I403" i="14"/>
  <c r="I398" i="14"/>
  <c r="I392" i="14"/>
  <c r="I387" i="14"/>
  <c r="I382" i="14"/>
  <c r="I376" i="14"/>
  <c r="I371" i="14"/>
  <c r="I366" i="14"/>
  <c r="I360" i="14"/>
  <c r="I355" i="14"/>
  <c r="I350" i="14"/>
  <c r="I344" i="14"/>
  <c r="I339" i="14"/>
  <c r="I334" i="14"/>
  <c r="I328" i="14"/>
  <c r="I323" i="14"/>
  <c r="I318" i="14"/>
  <c r="I312" i="14"/>
  <c r="I307" i="14"/>
  <c r="I302" i="14"/>
  <c r="I296" i="14"/>
  <c r="I291" i="14"/>
  <c r="I286" i="14"/>
  <c r="I280" i="14"/>
  <c r="I275" i="14"/>
  <c r="I270" i="14"/>
  <c r="I264" i="14"/>
  <c r="I259" i="14"/>
  <c r="I254" i="14"/>
  <c r="I248" i="14"/>
  <c r="I243" i="14"/>
  <c r="I238" i="14"/>
  <c r="I232" i="14"/>
  <c r="I227" i="14"/>
  <c r="I222" i="14"/>
  <c r="I216" i="14"/>
  <c r="I211" i="14"/>
  <c r="I206" i="14"/>
  <c r="I200" i="14"/>
  <c r="I195" i="14"/>
  <c r="I190" i="14"/>
  <c r="I184" i="14"/>
  <c r="I179" i="14"/>
  <c r="I174" i="14"/>
  <c r="I168" i="14"/>
  <c r="I163" i="14"/>
  <c r="I158" i="14"/>
  <c r="I152" i="14"/>
  <c r="I147" i="14"/>
  <c r="I142" i="14"/>
  <c r="I136" i="14"/>
  <c r="I131" i="14"/>
  <c r="I126" i="14"/>
  <c r="I120" i="14"/>
  <c r="I909" i="14"/>
  <c r="I889" i="14"/>
  <c r="I829" i="14"/>
  <c r="I765" i="14"/>
  <c r="I729" i="14"/>
  <c r="I714" i="14"/>
  <c r="I698" i="14"/>
  <c r="I686" i="14"/>
  <c r="I672" i="14"/>
  <c r="I656" i="14"/>
  <c r="I644" i="14"/>
  <c r="I629" i="14"/>
  <c r="I613" i="14"/>
  <c r="I601" i="14"/>
  <c r="I586" i="14"/>
  <c r="I570" i="14"/>
  <c r="I558" i="14"/>
  <c r="I544" i="14"/>
  <c r="I528" i="14"/>
  <c r="I516" i="14"/>
  <c r="I503" i="14"/>
  <c r="I491" i="14"/>
  <c r="I482" i="14"/>
  <c r="I471" i="14"/>
  <c r="I459" i="14"/>
  <c r="I450" i="14"/>
  <c r="I439" i="14"/>
  <c r="I431" i="14"/>
  <c r="I425" i="14"/>
  <c r="I418" i="14"/>
  <c r="I412" i="14"/>
  <c r="I407" i="14"/>
  <c r="I402" i="14"/>
  <c r="I396" i="14"/>
  <c r="I391" i="14"/>
  <c r="I386" i="14"/>
  <c r="I380" i="14"/>
  <c r="I375" i="14"/>
  <c r="I370" i="14"/>
  <c r="I364" i="14"/>
  <c r="I359" i="14"/>
  <c r="I354" i="14"/>
  <c r="I348" i="14"/>
  <c r="I343" i="14"/>
  <c r="I338" i="14"/>
  <c r="I332" i="14"/>
  <c r="I327" i="14"/>
  <c r="I322" i="14"/>
  <c r="I316" i="14"/>
  <c r="I311" i="14"/>
  <c r="I306" i="14"/>
  <c r="I300" i="14"/>
  <c r="I295" i="14"/>
  <c r="I290" i="14"/>
  <c r="I284" i="14"/>
  <c r="I279" i="14"/>
  <c r="I274" i="14"/>
  <c r="I268" i="14"/>
  <c r="I263" i="14"/>
  <c r="I258" i="14"/>
  <c r="I252" i="14"/>
  <c r="I247" i="14"/>
  <c r="I242" i="14"/>
  <c r="I236" i="14"/>
  <c r="I231" i="14"/>
  <c r="I226" i="14"/>
  <c r="I220" i="14"/>
  <c r="I215" i="14"/>
  <c r="I210" i="14"/>
  <c r="I204" i="14"/>
  <c r="I199" i="14"/>
  <c r="I194" i="14"/>
  <c r="I188" i="14"/>
  <c r="I183" i="14"/>
  <c r="I178" i="14"/>
  <c r="I172" i="14"/>
  <c r="I167" i="14"/>
  <c r="I162" i="14"/>
  <c r="I156" i="14"/>
  <c r="I151" i="14"/>
  <c r="I146" i="14"/>
  <c r="I140" i="14"/>
  <c r="I135" i="14"/>
  <c r="I130" i="14"/>
  <c r="I124" i="14"/>
  <c r="I6" i="14"/>
  <c r="I11" i="14"/>
  <c r="I16" i="14"/>
  <c r="I22" i="14"/>
  <c r="I27" i="14"/>
  <c r="I32" i="14"/>
  <c r="I38" i="14"/>
  <c r="I43" i="14"/>
  <c r="I48" i="14"/>
  <c r="I54" i="14"/>
  <c r="I59" i="14"/>
  <c r="I64" i="14"/>
  <c r="I70" i="14"/>
  <c r="I75" i="14"/>
  <c r="I80" i="14"/>
  <c r="I86" i="14"/>
  <c r="I91" i="14"/>
  <c r="I96" i="14"/>
  <c r="I102" i="14"/>
  <c r="I107" i="14"/>
  <c r="I112" i="14"/>
  <c r="I118" i="14"/>
  <c r="I134" i="14"/>
  <c r="I155" i="14"/>
  <c r="I176" i="14"/>
  <c r="I198" i="14"/>
  <c r="I219" i="14"/>
  <c r="I240" i="14"/>
  <c r="I262" i="14"/>
  <c r="I283" i="14"/>
  <c r="I304" i="14"/>
  <c r="I326" i="14"/>
  <c r="I347" i="14"/>
  <c r="I368" i="14"/>
  <c r="I390" i="14"/>
  <c r="I411" i="14"/>
  <c r="I437" i="14"/>
  <c r="I479" i="14"/>
  <c r="I526" i="14"/>
  <c r="I581" i="14"/>
  <c r="I640" i="14"/>
  <c r="I697" i="14"/>
  <c r="I809" i="14"/>
  <c r="I900" i="14"/>
  <c r="I901" i="14"/>
  <c r="I898" i="14"/>
  <c r="I902" i="14"/>
  <c r="I906" i="14"/>
  <c r="I910" i="14"/>
  <c r="I914" i="14"/>
  <c r="I918" i="14"/>
  <c r="I922" i="14"/>
  <c r="I926" i="14"/>
  <c r="I930" i="14"/>
  <c r="I934" i="14"/>
  <c r="I938" i="14"/>
  <c r="I942" i="14"/>
  <c r="I946" i="14"/>
  <c r="I950" i="14"/>
  <c r="I954" i="14"/>
  <c r="I958" i="14"/>
  <c r="I962" i="14"/>
  <c r="I966" i="14"/>
  <c r="I970" i="14"/>
  <c r="I885" i="14"/>
  <c r="I869" i="14"/>
  <c r="I853" i="14"/>
  <c r="I837" i="14"/>
  <c r="I821" i="14"/>
  <c r="I805" i="14"/>
  <c r="I789" i="14"/>
  <c r="I773" i="14"/>
  <c r="I757" i="14"/>
  <c r="I741" i="14"/>
  <c r="I731" i="14"/>
  <c r="I727" i="14"/>
  <c r="I723" i="14"/>
  <c r="I719" i="14"/>
  <c r="I715" i="14"/>
  <c r="I711" i="14"/>
  <c r="I707" i="14"/>
  <c r="I703" i="14"/>
  <c r="I699" i="14"/>
  <c r="I695" i="14"/>
  <c r="I691" i="14"/>
  <c r="I687" i="14"/>
  <c r="I683" i="14"/>
  <c r="I679" i="14"/>
  <c r="I675" i="14"/>
  <c r="I671" i="14"/>
  <c r="I667" i="14"/>
  <c r="I663" i="14"/>
  <c r="I659" i="14"/>
  <c r="I655" i="14"/>
  <c r="I651" i="14"/>
  <c r="I647" i="14"/>
  <c r="I643" i="14"/>
  <c r="I639" i="14"/>
  <c r="I635" i="14"/>
  <c r="I631" i="14"/>
  <c r="I627" i="14"/>
  <c r="I623" i="14"/>
  <c r="I619" i="14"/>
  <c r="I615" i="14"/>
  <c r="I611" i="14"/>
  <c r="I607" i="14"/>
  <c r="I603" i="14"/>
  <c r="I599" i="14"/>
  <c r="I595" i="14"/>
  <c r="I591" i="14"/>
  <c r="I587" i="14"/>
  <c r="I583" i="14"/>
  <c r="I579" i="14"/>
  <c r="I575" i="14"/>
  <c r="I571" i="14"/>
  <c r="I567" i="14"/>
  <c r="I563" i="14"/>
  <c r="I559" i="14"/>
  <c r="I555" i="14"/>
  <c r="I551" i="14"/>
  <c r="I547" i="14"/>
  <c r="I543" i="14"/>
  <c r="I539" i="14"/>
  <c r="I535" i="14"/>
  <c r="I531" i="14"/>
  <c r="I527" i="14"/>
  <c r="I523" i="14"/>
  <c r="I519" i="14"/>
  <c r="I515" i="14"/>
  <c r="I511" i="14"/>
  <c r="I899" i="14"/>
  <c r="I905" i="14"/>
  <c r="I911" i="14"/>
  <c r="I916" i="14"/>
  <c r="I921" i="14"/>
  <c r="I927" i="14"/>
  <c r="I932" i="14"/>
  <c r="I937" i="14"/>
  <c r="I943" i="14"/>
  <c r="I948" i="14"/>
  <c r="I953" i="14"/>
  <c r="I959" i="14"/>
  <c r="I964" i="14"/>
  <c r="I969" i="14"/>
  <c r="I881" i="14"/>
  <c r="I861" i="14"/>
  <c r="I841" i="14"/>
  <c r="I817" i="14"/>
  <c r="I797" i="14"/>
  <c r="I777" i="14"/>
  <c r="I753" i="14"/>
  <c r="I733" i="14"/>
  <c r="I728" i="14"/>
  <c r="I722" i="14"/>
  <c r="I717" i="14"/>
  <c r="I712" i="14"/>
  <c r="I706" i="14"/>
  <c r="I701" i="14"/>
  <c r="I696" i="14"/>
  <c r="I690" i="14"/>
  <c r="I685" i="14"/>
  <c r="I680" i="14"/>
  <c r="I674" i="14"/>
  <c r="I669" i="14"/>
  <c r="I664" i="14"/>
  <c r="I658" i="14"/>
  <c r="I653" i="14"/>
  <c r="I648" i="14"/>
  <c r="I642" i="14"/>
  <c r="I637" i="14"/>
  <c r="I632" i="14"/>
  <c r="I626" i="14"/>
  <c r="I621" i="14"/>
  <c r="I616" i="14"/>
  <c r="I610" i="14"/>
  <c r="I605" i="14"/>
  <c r="I600" i="14"/>
  <c r="I594" i="14"/>
  <c r="I589" i="14"/>
  <c r="I584" i="14"/>
  <c r="I578" i="14"/>
  <c r="I573" i="14"/>
  <c r="I568" i="14"/>
  <c r="I562" i="14"/>
  <c r="I557" i="14"/>
  <c r="I552" i="14"/>
  <c r="I546" i="14"/>
  <c r="I541" i="14"/>
  <c r="I536" i="14"/>
  <c r="I530" i="14"/>
  <c r="I525" i="14"/>
  <c r="I520" i="14"/>
  <c r="I514" i="14"/>
  <c r="I509" i="14"/>
  <c r="I505" i="14"/>
  <c r="I501" i="14"/>
  <c r="I497" i="14"/>
  <c r="I493" i="14"/>
  <c r="I489" i="14"/>
  <c r="I485" i="14"/>
  <c r="I481" i="14"/>
  <c r="I477" i="14"/>
  <c r="I473" i="14"/>
  <c r="I469" i="14"/>
  <c r="I465" i="14"/>
  <c r="I461" i="14"/>
  <c r="I457" i="14"/>
  <c r="I453" i="14"/>
  <c r="I449" i="14"/>
  <c r="I445" i="14"/>
  <c r="I441" i="14"/>
  <c r="I907" i="14"/>
  <c r="I912" i="14"/>
  <c r="I917" i="14"/>
  <c r="I923" i="14"/>
  <c r="I928" i="14"/>
  <c r="I933" i="14"/>
  <c r="I939" i="14"/>
  <c r="I944" i="14"/>
  <c r="I949" i="14"/>
  <c r="I955" i="14"/>
  <c r="I960" i="14"/>
  <c r="I965" i="14"/>
  <c r="I897" i="14"/>
  <c r="I877" i="14"/>
  <c r="I857" i="14"/>
  <c r="I833" i="14"/>
  <c r="I813" i="14"/>
  <c r="I793" i="14"/>
  <c r="I769" i="14"/>
  <c r="I749" i="14"/>
  <c r="I732" i="14"/>
  <c r="I726" i="14"/>
  <c r="I721" i="14"/>
  <c r="I716" i="14"/>
  <c r="I710" i="14"/>
  <c r="I705" i="14"/>
  <c r="I700" i="14"/>
  <c r="I694" i="14"/>
  <c r="I689" i="14"/>
  <c r="I684" i="14"/>
  <c r="I678" i="14"/>
  <c r="I673" i="14"/>
  <c r="I668" i="14"/>
  <c r="I662" i="14"/>
  <c r="I657" i="14"/>
  <c r="I652" i="14"/>
  <c r="I646" i="14"/>
  <c r="I641" i="14"/>
  <c r="I636" i="14"/>
  <c r="I630" i="14"/>
  <c r="I625" i="14"/>
  <c r="I620" i="14"/>
  <c r="I614" i="14"/>
  <c r="I609" i="14"/>
  <c r="I604" i="14"/>
  <c r="I598" i="14"/>
  <c r="I593" i="14"/>
  <c r="I588" i="14"/>
  <c r="I582" i="14"/>
  <c r="I577" i="14"/>
  <c r="I572" i="14"/>
  <c r="I566" i="14"/>
  <c r="I561" i="14"/>
  <c r="I556" i="14"/>
  <c r="I550" i="14"/>
  <c r="I545" i="14"/>
  <c r="I540" i="14"/>
  <c r="I534" i="14"/>
  <c r="I529" i="14"/>
  <c r="I524" i="14"/>
  <c r="I518" i="14"/>
  <c r="I513" i="14"/>
  <c r="I508" i="14"/>
  <c r="I504" i="14"/>
  <c r="I500" i="14"/>
  <c r="I496" i="14"/>
  <c r="I492" i="14"/>
  <c r="I488" i="14"/>
  <c r="I484" i="14"/>
  <c r="I480" i="14"/>
  <c r="I476" i="14"/>
  <c r="I472" i="14"/>
  <c r="I468" i="14"/>
  <c r="I464" i="14"/>
  <c r="I460" i="14"/>
  <c r="I456" i="14"/>
  <c r="I452" i="14"/>
  <c r="I448" i="14"/>
  <c r="I444" i="14"/>
  <c r="I440" i="14"/>
  <c r="I436" i="14"/>
  <c r="I432" i="14"/>
  <c r="I428" i="14"/>
  <c r="I424" i="14"/>
  <c r="I420" i="14"/>
  <c r="I903" i="14"/>
  <c r="I908" i="14"/>
  <c r="I913" i="14"/>
  <c r="I919" i="14"/>
  <c r="I924" i="14"/>
  <c r="I929" i="14"/>
  <c r="I935" i="14"/>
  <c r="I940" i="14"/>
  <c r="I945" i="14"/>
  <c r="I951" i="14"/>
  <c r="I956" i="14"/>
  <c r="I961" i="14"/>
  <c r="I967" i="14"/>
  <c r="I5" i="14"/>
  <c r="I9" i="14"/>
  <c r="I1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101" i="14"/>
  <c r="I105" i="14"/>
  <c r="I109" i="14"/>
  <c r="I113" i="14"/>
  <c r="I117" i="14"/>
  <c r="I121" i="14"/>
  <c r="I125" i="14"/>
  <c r="I129" i="14"/>
  <c r="I133" i="14"/>
  <c r="I137" i="14"/>
  <c r="I141" i="14"/>
  <c r="I145" i="14"/>
  <c r="I149" i="14"/>
  <c r="I153" i="14"/>
  <c r="I157" i="14"/>
  <c r="I161" i="14"/>
  <c r="I165" i="14"/>
  <c r="I169" i="14"/>
  <c r="I173" i="14"/>
  <c r="I177" i="14"/>
  <c r="I181" i="14"/>
  <c r="I185" i="14"/>
  <c r="I189" i="14"/>
  <c r="I193" i="14"/>
  <c r="I197" i="14"/>
  <c r="I201" i="14"/>
  <c r="I205" i="14"/>
  <c r="I209" i="14"/>
  <c r="I213" i="14"/>
  <c r="I217" i="14"/>
  <c r="I221" i="14"/>
  <c r="I225" i="14"/>
  <c r="I229" i="14"/>
  <c r="I233" i="14"/>
  <c r="I237" i="14"/>
  <c r="I241" i="14"/>
  <c r="I245" i="14"/>
  <c r="I249" i="14"/>
  <c r="I253" i="14"/>
  <c r="I257" i="14"/>
  <c r="I261" i="14"/>
  <c r="I265" i="14"/>
  <c r="I269" i="14"/>
  <c r="I273" i="14"/>
  <c r="I277" i="14"/>
  <c r="I281" i="14"/>
  <c r="I285" i="14"/>
  <c r="I289" i="14"/>
  <c r="I293" i="14"/>
  <c r="I297" i="14"/>
  <c r="I301" i="14"/>
  <c r="I305" i="14"/>
  <c r="I309" i="14"/>
  <c r="I313" i="14"/>
  <c r="I317" i="14"/>
  <c r="I321" i="14"/>
  <c r="I325" i="14"/>
  <c r="I329" i="14"/>
  <c r="I333" i="14"/>
  <c r="I337" i="14"/>
  <c r="I341" i="14"/>
  <c r="I345" i="14"/>
  <c r="I349" i="14"/>
  <c r="I353" i="14"/>
  <c r="I357" i="14"/>
  <c r="I361" i="14"/>
  <c r="I365" i="14"/>
  <c r="I369" i="14"/>
  <c r="I373" i="14"/>
  <c r="I377" i="14"/>
  <c r="I381" i="14"/>
  <c r="I385" i="14"/>
  <c r="I389" i="14"/>
  <c r="I393" i="14"/>
  <c r="I397" i="14"/>
  <c r="I401" i="14"/>
  <c r="I405" i="14"/>
  <c r="I409" i="14"/>
  <c r="I413" i="14"/>
  <c r="I417" i="14"/>
  <c r="I422" i="14"/>
  <c r="I427" i="14"/>
  <c r="I433" i="14"/>
  <c r="I438" i="14"/>
  <c r="I446" i="14"/>
  <c r="I454" i="14"/>
  <c r="I462" i="14"/>
  <c r="I470" i="14"/>
  <c r="I478" i="14"/>
  <c r="I486" i="14"/>
  <c r="I494" i="14"/>
  <c r="I502" i="14"/>
  <c r="I510" i="14"/>
  <c r="I521" i="14"/>
  <c r="I532" i="14"/>
  <c r="I542" i="14"/>
  <c r="I553" i="14"/>
  <c r="I564" i="14"/>
  <c r="I574" i="14"/>
  <c r="I585" i="14"/>
  <c r="I596" i="14"/>
  <c r="I606" i="14"/>
  <c r="I617" i="14"/>
  <c r="I628" i="14"/>
  <c r="I638" i="14"/>
  <c r="I649" i="14"/>
  <c r="I660" i="14"/>
  <c r="I670" i="14"/>
  <c r="I681" i="14"/>
  <c r="I692" i="14"/>
  <c r="I702" i="14"/>
  <c r="I713" i="14"/>
  <c r="I724" i="14"/>
  <c r="I737" i="14"/>
  <c r="I781" i="14"/>
  <c r="I825" i="14"/>
  <c r="I865" i="14"/>
  <c r="I968" i="14"/>
  <c r="I947" i="14"/>
  <c r="I925" i="14"/>
  <c r="I904" i="14"/>
  <c r="I963" i="14"/>
  <c r="I941" i="14"/>
  <c r="I920" i="14"/>
  <c r="I957" i="14"/>
  <c r="I936" i="14"/>
  <c r="I915" i="14"/>
  <c r="J2" i="12"/>
  <c r="I4" i="12" s="1"/>
  <c r="I2" i="12"/>
  <c r="I735" i="14"/>
  <c r="I743" i="14"/>
  <c r="I751" i="14"/>
  <c r="I759" i="14"/>
  <c r="I767" i="14"/>
  <c r="I775" i="14"/>
  <c r="I783" i="14"/>
  <c r="I791" i="14"/>
  <c r="I799" i="14"/>
  <c r="I807" i="14"/>
  <c r="I815" i="14"/>
  <c r="I823" i="14"/>
  <c r="I831" i="14"/>
  <c r="I839" i="14"/>
  <c r="I847" i="14"/>
  <c r="I855" i="14"/>
  <c r="I863" i="14"/>
  <c r="I871" i="14"/>
  <c r="I879" i="14"/>
  <c r="I887" i="14"/>
  <c r="I895" i="14"/>
  <c r="I896" i="14"/>
  <c r="I894" i="14"/>
  <c r="I892" i="14"/>
  <c r="I890" i="14"/>
  <c r="I888" i="14"/>
  <c r="I886" i="14"/>
  <c r="I884" i="14"/>
  <c r="I882" i="14"/>
  <c r="I880" i="14"/>
  <c r="I878" i="14"/>
  <c r="I876" i="14"/>
  <c r="I874" i="14"/>
  <c r="I872" i="14"/>
  <c r="I870" i="14"/>
  <c r="I868" i="14"/>
  <c r="I866" i="14"/>
  <c r="I864" i="14"/>
  <c r="I862" i="14"/>
  <c r="I860" i="14"/>
  <c r="I858" i="14"/>
  <c r="I856" i="14"/>
  <c r="I854" i="14"/>
  <c r="I852" i="14"/>
  <c r="I850" i="14"/>
  <c r="I848" i="14"/>
  <c r="I846" i="14"/>
  <c r="I844" i="14"/>
  <c r="I842" i="14"/>
  <c r="I840" i="14"/>
  <c r="I838" i="14"/>
  <c r="I836" i="14"/>
  <c r="I834" i="14"/>
  <c r="I832" i="14"/>
  <c r="I830" i="14"/>
  <c r="I828" i="14"/>
  <c r="I826" i="14"/>
  <c r="I824" i="14"/>
  <c r="I822" i="14"/>
  <c r="I820" i="14"/>
  <c r="I818" i="14"/>
  <c r="I816" i="14"/>
  <c r="I814" i="14"/>
  <c r="I812" i="14"/>
  <c r="I810" i="14"/>
  <c r="I808" i="14"/>
  <c r="I806" i="14"/>
  <c r="I804" i="14"/>
  <c r="I802" i="14"/>
  <c r="I800" i="14"/>
  <c r="I798" i="14"/>
  <c r="I796" i="14"/>
  <c r="I794" i="14"/>
  <c r="I792" i="14"/>
  <c r="I790" i="14"/>
  <c r="I788" i="14"/>
  <c r="I786" i="14"/>
  <c r="I784" i="14"/>
  <c r="I782" i="14"/>
  <c r="I780" i="14"/>
  <c r="I778" i="14"/>
  <c r="I776" i="14"/>
  <c r="I774" i="14"/>
  <c r="I772" i="14"/>
  <c r="I770" i="14"/>
  <c r="I768" i="14"/>
  <c r="I766" i="14"/>
  <c r="I764" i="14"/>
  <c r="I762" i="14"/>
  <c r="I760" i="14"/>
  <c r="I758" i="14"/>
  <c r="I756" i="14"/>
  <c r="I754" i="14"/>
  <c r="I752" i="14"/>
  <c r="I750" i="14"/>
  <c r="I748" i="14"/>
  <c r="I746" i="14"/>
  <c r="I744" i="14"/>
  <c r="I742" i="14"/>
  <c r="I740" i="14"/>
  <c r="I738" i="14"/>
  <c r="I736" i="14"/>
  <c r="I734" i="14"/>
  <c r="I739" i="14"/>
  <c r="I747" i="14"/>
  <c r="I755" i="14"/>
  <c r="I763" i="14"/>
  <c r="I771" i="14"/>
  <c r="I779" i="14"/>
  <c r="I787" i="14"/>
  <c r="I795" i="14"/>
  <c r="I803" i="14"/>
  <c r="I811" i="14"/>
  <c r="I819" i="14"/>
  <c r="I827" i="14"/>
  <c r="I835" i="14"/>
  <c r="I843" i="14"/>
  <c r="I851" i="14"/>
  <c r="I859" i="14"/>
  <c r="I867" i="14"/>
  <c r="I875" i="14"/>
  <c r="I883" i="14"/>
  <c r="I891" i="14"/>
  <c r="O12" i="2"/>
  <c r="Q12" i="2" s="1"/>
  <c r="S12" i="2" s="1"/>
  <c r="O8" i="2"/>
  <c r="Q8" i="2" s="1"/>
  <c r="S8" i="2" s="1"/>
  <c r="O4" i="2"/>
  <c r="Q4" i="2" s="1"/>
  <c r="S4" i="2" s="1"/>
  <c r="Q3" i="2"/>
  <c r="S3" i="2" s="1"/>
  <c r="O6" i="2"/>
  <c r="Q6" i="2" s="1"/>
  <c r="S6" i="2" s="1"/>
  <c r="Q11" i="2"/>
  <c r="S11" i="2" s="1"/>
  <c r="O13" i="2"/>
  <c r="Q13" i="2" s="1"/>
  <c r="S13" i="2" s="1"/>
  <c r="O9" i="2"/>
  <c r="Q9" i="2" s="1"/>
  <c r="S9" i="2" s="1"/>
  <c r="O5" i="2"/>
  <c r="Q5" i="2" s="1"/>
  <c r="S5" i="2" s="1"/>
  <c r="Q7" i="2"/>
  <c r="S7" i="2" s="1"/>
  <c r="O10" i="2"/>
  <c r="Q10" i="2" s="1"/>
  <c r="S10" i="2" s="1"/>
  <c r="O2" i="2"/>
  <c r="L2" i="2"/>
  <c r="D4" i="12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O5" i="1" l="1"/>
  <c r="Q5" i="1" s="1"/>
  <c r="S5" i="1" s="1"/>
  <c r="O2" i="1"/>
  <c r="Q2" i="1" s="1"/>
  <c r="S2" i="1" s="1"/>
  <c r="Q9" i="1"/>
  <c r="S9" i="1" s="1"/>
  <c r="Q16" i="1"/>
  <c r="S16" i="1" s="1"/>
  <c r="O4" i="1"/>
  <c r="Q4" i="1" s="1"/>
  <c r="S4" i="1" s="1"/>
  <c r="Q14" i="1"/>
  <c r="S14" i="1" s="1"/>
  <c r="Q10" i="1"/>
  <c r="S10" i="1" s="1"/>
  <c r="Q8" i="1"/>
  <c r="S8" i="1" s="1"/>
  <c r="Q6" i="1"/>
  <c r="S6" i="1" s="1"/>
  <c r="Q17" i="1"/>
  <c r="S17" i="1" s="1"/>
  <c r="Q12" i="1"/>
  <c r="S12" i="1" s="1"/>
  <c r="O3" i="1"/>
  <c r="Q3" i="1" s="1"/>
  <c r="S3" i="1" s="1"/>
  <c r="Q13" i="1"/>
  <c r="S13" i="1" s="1"/>
  <c r="Q15" i="1"/>
  <c r="S15" i="1" s="1"/>
  <c r="Q11" i="1"/>
  <c r="S11" i="1" s="1"/>
  <c r="Q7" i="1"/>
  <c r="S7" i="1" s="1"/>
  <c r="S1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K6" i="6"/>
  <c r="K3" i="6"/>
  <c r="K5" i="6"/>
  <c r="K7" i="6"/>
  <c r="K4" i="6"/>
  <c r="D19" i="1" l="1"/>
  <c r="B19" i="1"/>
  <c r="C21" i="1"/>
  <c r="A19" i="1"/>
  <c r="C19" i="1"/>
  <c r="B25" i="1"/>
  <c r="L3" i="6"/>
  <c r="M3" i="6"/>
  <c r="N3" i="6" s="1"/>
  <c r="P5" i="6" l="1"/>
  <c r="P4" i="6"/>
  <c r="P3" i="6"/>
  <c r="P6" i="6"/>
  <c r="P7" i="6"/>
  <c r="Q2" i="2"/>
  <c r="S2" i="2" s="1"/>
  <c r="S14" i="2" l="1"/>
</calcChain>
</file>

<file path=xl/sharedStrings.xml><?xml version="1.0" encoding="utf-8"?>
<sst xmlns="http://schemas.openxmlformats.org/spreadsheetml/2006/main" count="95" uniqueCount="53">
  <si>
    <t>air flow (slpm)</t>
    <phoneticPr fontId="1" type="noConversion"/>
  </si>
  <si>
    <t>O2 flow (slpm)</t>
    <phoneticPr fontId="1" type="noConversion"/>
  </si>
  <si>
    <t>time(h)</t>
    <phoneticPr fontId="1" type="noConversion"/>
  </si>
  <si>
    <t>time (h)</t>
    <phoneticPr fontId="1" type="noConversion"/>
  </si>
  <si>
    <t>Controlled #1</t>
  </si>
  <si>
    <t>Controlled #2</t>
  </si>
  <si>
    <t>Time (min)</t>
  </si>
  <si>
    <r>
      <t>12% O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/88% Air</t>
    </r>
  </si>
  <si>
    <r>
      <t>24% O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/76% Air</t>
    </r>
  </si>
  <si>
    <r>
      <t>OD</t>
    </r>
    <r>
      <rPr>
        <vertAlign val="subscript"/>
        <sz val="12"/>
        <rFont val="Calibri"/>
        <family val="2"/>
        <scheme val="minor"/>
      </rPr>
      <t>600</t>
    </r>
  </si>
  <si>
    <t>[O2]/Csat,air</t>
  </si>
  <si>
    <t>Kla</t>
  </si>
  <si>
    <t>u hat</t>
  </si>
  <si>
    <t>ys(bar)</t>
  </si>
  <si>
    <t>kla</t>
  </si>
  <si>
    <t>1st term</t>
  </si>
  <si>
    <t>2nd term</t>
  </si>
  <si>
    <t>3rd term</t>
  </si>
  <si>
    <t>INTERCEPT</t>
  </si>
  <si>
    <t>SLOPE=MIU</t>
  </si>
  <si>
    <t>Xo</t>
  </si>
  <si>
    <t>X VALUE</t>
  </si>
  <si>
    <t>Y VALUE</t>
  </si>
  <si>
    <t>LN(Y)</t>
  </si>
  <si>
    <t>Mole Frac(U)</t>
  </si>
  <si>
    <t>Intercept t-90min</t>
  </si>
  <si>
    <t>Total Intercept</t>
  </si>
  <si>
    <t>1ST TERM</t>
  </si>
  <si>
    <t>KO2</t>
  </si>
  <si>
    <t>Miu Max</t>
  </si>
  <si>
    <t>U</t>
  </si>
  <si>
    <t>U( t-90min)</t>
  </si>
  <si>
    <t>Y(t)</t>
  </si>
  <si>
    <t>2ND TERM COEFF</t>
  </si>
  <si>
    <t>2ND TERM EXP</t>
  </si>
  <si>
    <t>1ST TERM EXP</t>
  </si>
  <si>
    <t>1ST TERM COEFF</t>
  </si>
  <si>
    <t>2ND TERM</t>
  </si>
  <si>
    <t>EST Yt)</t>
  </si>
  <si>
    <t>ERROR</t>
  </si>
  <si>
    <t>[O2]</t>
  </si>
  <si>
    <t>time (min)</t>
  </si>
  <si>
    <t>Csp</t>
  </si>
  <si>
    <t>Csat,air</t>
  </si>
  <si>
    <t>time(min)</t>
  </si>
  <si>
    <t>Time(hr)</t>
  </si>
  <si>
    <t>time (sec)</t>
  </si>
  <si>
    <t>C* input</t>
  </si>
  <si>
    <t>C*</t>
  </si>
  <si>
    <t>time2(hr)</t>
  </si>
  <si>
    <t>time1(hr)</t>
  </si>
  <si>
    <t>exponent 1</t>
  </si>
  <si>
    <t>exponent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</si>
</sst>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S Sans Serif"/>
    </font>
    <font>
      <sz val="8"/>
      <name val="Verdana"/>
      <family val="2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sz val="10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4" fillId="0" borderId="0" xfId="0" applyNumberFormat="1" applyFont="1"/>
    <xf numFmtId="0" fontId="4" fillId="0" borderId="0" xfId="0" quotePrefix="1" applyNumberFormat="1" applyFont="1"/>
    <xf numFmtId="0" fontId="4" fillId="0" borderId="0" xfId="0" applyFont="1"/>
    <xf numFmtId="2" fontId="4" fillId="0" borderId="0" xfId="0" applyNumberFormat="1" applyFont="1"/>
    <xf numFmtId="0" fontId="4" fillId="0" borderId="0" xfId="1" applyFont="1"/>
    <xf numFmtId="0" fontId="4" fillId="0" borderId="0" xfId="1" applyNumberFormat="1" applyFont="1"/>
    <xf numFmtId="0" fontId="4" fillId="0" borderId="0" xfId="1" quotePrefix="1" applyNumberFormat="1" applyFont="1"/>
    <xf numFmtId="0" fontId="2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6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quotePrefix="1" applyNumberFormat="1" applyFont="1" applyFill="1"/>
    <xf numFmtId="0" fontId="6" fillId="3" borderId="0" xfId="0" applyFont="1" applyFill="1"/>
    <xf numFmtId="2" fontId="4" fillId="0" borderId="0" xfId="0" quotePrefix="1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</a:t>
            </a:r>
            <a:r>
              <a:rPr lang="en-US" baseline="0"/>
              <a:t> OUTPUT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27713447583758E-2"/>
          <c:y val="7.3954718387085006E-2"/>
          <c:w val="0.93005613481007177"/>
          <c:h val="0.6919188014192582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'Control Run #1'!$D$1</c:f>
              <c:strCache>
                <c:ptCount val="1"/>
                <c:pt idx="0">
                  <c:v>C* 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Run #1'!$A$2:$A$902</c:f>
              <c:numCache>
                <c:formatCode>0.00</c:formatCode>
                <c:ptCount val="901"/>
                <c:pt idx="0">
                  <c:v>0</c:v>
                </c:pt>
                <c:pt idx="1">
                  <c:v>9.4833333333333343</c:v>
                </c:pt>
                <c:pt idx="2">
                  <c:v>39.483333333333327</c:v>
                </c:pt>
                <c:pt idx="3">
                  <c:v>69.483333333333334</c:v>
                </c:pt>
                <c:pt idx="4">
                  <c:v>99.483333333333334</c:v>
                </c:pt>
                <c:pt idx="5">
                  <c:v>129.48333333333332</c:v>
                </c:pt>
                <c:pt idx="6">
                  <c:v>159.48333333333332</c:v>
                </c:pt>
                <c:pt idx="7">
                  <c:v>189.48333333333332</c:v>
                </c:pt>
                <c:pt idx="8">
                  <c:v>205.38333333333333</c:v>
                </c:pt>
                <c:pt idx="9">
                  <c:v>205.63333333333335</c:v>
                </c:pt>
                <c:pt idx="10">
                  <c:v>206.13333333333335</c:v>
                </c:pt>
                <c:pt idx="11">
                  <c:v>206.38333333333333</c:v>
                </c:pt>
                <c:pt idx="12">
                  <c:v>207.89999999999998</c:v>
                </c:pt>
                <c:pt idx="13">
                  <c:v>208.15</c:v>
                </c:pt>
                <c:pt idx="14">
                  <c:v>208.39999999999998</c:v>
                </c:pt>
                <c:pt idx="15">
                  <c:v>208.65</c:v>
                </c:pt>
                <c:pt idx="16">
                  <c:v>208.89999999999998</c:v>
                </c:pt>
                <c:pt idx="17">
                  <c:v>210.15</c:v>
                </c:pt>
                <c:pt idx="18">
                  <c:v>210.4</c:v>
                </c:pt>
                <c:pt idx="19">
                  <c:v>210.65</c:v>
                </c:pt>
                <c:pt idx="20">
                  <c:v>210.9</c:v>
                </c:pt>
                <c:pt idx="21">
                  <c:v>211.15</c:v>
                </c:pt>
                <c:pt idx="22">
                  <c:v>212.14999999999998</c:v>
                </c:pt>
                <c:pt idx="23">
                  <c:v>212.4</c:v>
                </c:pt>
                <c:pt idx="24">
                  <c:v>212.64999999999998</c:v>
                </c:pt>
                <c:pt idx="25">
                  <c:v>212.9</c:v>
                </c:pt>
                <c:pt idx="26">
                  <c:v>213.15</c:v>
                </c:pt>
                <c:pt idx="27">
                  <c:v>213.4</c:v>
                </c:pt>
                <c:pt idx="28">
                  <c:v>214.4</c:v>
                </c:pt>
                <c:pt idx="29">
                  <c:v>214.65</c:v>
                </c:pt>
                <c:pt idx="30">
                  <c:v>214.9</c:v>
                </c:pt>
                <c:pt idx="31">
                  <c:v>215.15</c:v>
                </c:pt>
                <c:pt idx="32">
                  <c:v>215.39999999999998</c:v>
                </c:pt>
                <c:pt idx="33">
                  <c:v>216.15</c:v>
                </c:pt>
                <c:pt idx="34">
                  <c:v>216.39999999999998</c:v>
                </c:pt>
                <c:pt idx="35">
                  <c:v>216.65</c:v>
                </c:pt>
                <c:pt idx="36">
                  <c:v>216.9</c:v>
                </c:pt>
                <c:pt idx="37">
                  <c:v>217.15</c:v>
                </c:pt>
                <c:pt idx="38">
                  <c:v>218.15</c:v>
                </c:pt>
                <c:pt idx="39">
                  <c:v>218.4</c:v>
                </c:pt>
                <c:pt idx="40">
                  <c:v>218.65</c:v>
                </c:pt>
                <c:pt idx="41">
                  <c:v>218.9</c:v>
                </c:pt>
                <c:pt idx="42">
                  <c:v>219.14999999999998</c:v>
                </c:pt>
                <c:pt idx="43">
                  <c:v>219.4</c:v>
                </c:pt>
                <c:pt idx="44">
                  <c:v>219.48333333333332</c:v>
                </c:pt>
                <c:pt idx="45">
                  <c:v>220.14999999999998</c:v>
                </c:pt>
                <c:pt idx="46">
                  <c:v>220.4</c:v>
                </c:pt>
                <c:pt idx="47">
                  <c:v>220.65</c:v>
                </c:pt>
                <c:pt idx="48">
                  <c:v>220.9</c:v>
                </c:pt>
                <c:pt idx="49">
                  <c:v>221.15</c:v>
                </c:pt>
                <c:pt idx="50">
                  <c:v>222.15</c:v>
                </c:pt>
                <c:pt idx="51">
                  <c:v>222.4</c:v>
                </c:pt>
                <c:pt idx="52">
                  <c:v>222.65</c:v>
                </c:pt>
                <c:pt idx="53">
                  <c:v>222.89999999999998</c:v>
                </c:pt>
                <c:pt idx="54">
                  <c:v>223.15</c:v>
                </c:pt>
                <c:pt idx="55">
                  <c:v>224.15</c:v>
                </c:pt>
                <c:pt idx="56">
                  <c:v>224.4</c:v>
                </c:pt>
                <c:pt idx="57">
                  <c:v>224.65</c:v>
                </c:pt>
                <c:pt idx="58">
                  <c:v>224.9</c:v>
                </c:pt>
                <c:pt idx="59">
                  <c:v>225.15</c:v>
                </c:pt>
                <c:pt idx="60">
                  <c:v>226.15</c:v>
                </c:pt>
                <c:pt idx="61">
                  <c:v>226.4</c:v>
                </c:pt>
                <c:pt idx="62">
                  <c:v>226.64999999999998</c:v>
                </c:pt>
                <c:pt idx="63">
                  <c:v>226.9</c:v>
                </c:pt>
                <c:pt idx="64">
                  <c:v>227.14999999999998</c:v>
                </c:pt>
                <c:pt idx="65">
                  <c:v>228.15</c:v>
                </c:pt>
                <c:pt idx="66">
                  <c:v>228.41666666666666</c:v>
                </c:pt>
                <c:pt idx="67">
                  <c:v>228.66666666666666</c:v>
                </c:pt>
                <c:pt idx="68">
                  <c:v>228.91666666666666</c:v>
                </c:pt>
                <c:pt idx="69">
                  <c:v>229.16666666666669</c:v>
                </c:pt>
                <c:pt idx="70">
                  <c:v>230.16666666666669</c:v>
                </c:pt>
                <c:pt idx="71">
                  <c:v>230.41666666666666</c:v>
                </c:pt>
                <c:pt idx="72">
                  <c:v>230.66666666666669</c:v>
                </c:pt>
                <c:pt idx="73">
                  <c:v>230.91666666666666</c:v>
                </c:pt>
                <c:pt idx="74">
                  <c:v>231.16666666666669</c:v>
                </c:pt>
                <c:pt idx="75">
                  <c:v>231.91666666666666</c:v>
                </c:pt>
                <c:pt idx="76">
                  <c:v>232.16666666666666</c:v>
                </c:pt>
                <c:pt idx="77">
                  <c:v>232.41666666666666</c:v>
                </c:pt>
                <c:pt idx="78">
                  <c:v>232.66666666666666</c:v>
                </c:pt>
                <c:pt idx="79">
                  <c:v>232.91666666666669</c:v>
                </c:pt>
                <c:pt idx="80">
                  <c:v>233.16666666666666</c:v>
                </c:pt>
                <c:pt idx="81">
                  <c:v>233.91666666666669</c:v>
                </c:pt>
                <c:pt idx="82">
                  <c:v>234.16666666666666</c:v>
                </c:pt>
                <c:pt idx="83">
                  <c:v>234.41666666666669</c:v>
                </c:pt>
                <c:pt idx="84">
                  <c:v>234.66666666666666</c:v>
                </c:pt>
                <c:pt idx="85">
                  <c:v>234.91666666666669</c:v>
                </c:pt>
                <c:pt idx="86">
                  <c:v>235.91666666666666</c:v>
                </c:pt>
                <c:pt idx="87">
                  <c:v>236.16666666666666</c:v>
                </c:pt>
                <c:pt idx="88">
                  <c:v>236.41666666666666</c:v>
                </c:pt>
                <c:pt idx="89">
                  <c:v>236.66666666666669</c:v>
                </c:pt>
                <c:pt idx="90">
                  <c:v>236.91666666666666</c:v>
                </c:pt>
                <c:pt idx="91">
                  <c:v>237.91666666666666</c:v>
                </c:pt>
                <c:pt idx="92">
                  <c:v>238.16666666666669</c:v>
                </c:pt>
                <c:pt idx="93">
                  <c:v>238.41666666666666</c:v>
                </c:pt>
                <c:pt idx="94">
                  <c:v>238.66666666666669</c:v>
                </c:pt>
                <c:pt idx="95">
                  <c:v>238.91666666666666</c:v>
                </c:pt>
                <c:pt idx="96">
                  <c:v>239.91666666666666</c:v>
                </c:pt>
                <c:pt idx="97">
                  <c:v>240.16666666666669</c:v>
                </c:pt>
                <c:pt idx="98">
                  <c:v>240.41666666666669</c:v>
                </c:pt>
                <c:pt idx="99">
                  <c:v>240.66666666666666</c:v>
                </c:pt>
                <c:pt idx="100">
                  <c:v>240.91666666666666</c:v>
                </c:pt>
                <c:pt idx="101">
                  <c:v>241.66666666666666</c:v>
                </c:pt>
                <c:pt idx="102">
                  <c:v>241.91666666666666</c:v>
                </c:pt>
                <c:pt idx="103">
                  <c:v>242.16666666666669</c:v>
                </c:pt>
                <c:pt idx="104">
                  <c:v>242.41666666666669</c:v>
                </c:pt>
                <c:pt idx="105">
                  <c:v>242.66666666666666</c:v>
                </c:pt>
                <c:pt idx="106">
                  <c:v>242.91666666666663</c:v>
                </c:pt>
                <c:pt idx="107">
                  <c:v>243.66666666666666</c:v>
                </c:pt>
                <c:pt idx="108">
                  <c:v>243.91666666666669</c:v>
                </c:pt>
                <c:pt idx="109">
                  <c:v>244.16666666666669</c:v>
                </c:pt>
                <c:pt idx="110">
                  <c:v>244.41666666666666</c:v>
                </c:pt>
                <c:pt idx="111">
                  <c:v>244.66666666666666</c:v>
                </c:pt>
                <c:pt idx="112">
                  <c:v>244.91666666666669</c:v>
                </c:pt>
                <c:pt idx="113">
                  <c:v>245.66666666666666</c:v>
                </c:pt>
                <c:pt idx="114">
                  <c:v>245.91666666666669</c:v>
                </c:pt>
                <c:pt idx="115">
                  <c:v>246.16666666666669</c:v>
                </c:pt>
                <c:pt idx="116">
                  <c:v>246.41666666666666</c:v>
                </c:pt>
                <c:pt idx="117">
                  <c:v>246.66666666666663</c:v>
                </c:pt>
                <c:pt idx="118">
                  <c:v>246.91666666666669</c:v>
                </c:pt>
                <c:pt idx="119">
                  <c:v>247.66666666666669</c:v>
                </c:pt>
                <c:pt idx="120">
                  <c:v>247.91666666666669</c:v>
                </c:pt>
                <c:pt idx="121">
                  <c:v>248.16666666666666</c:v>
                </c:pt>
                <c:pt idx="122">
                  <c:v>248.41666666666666</c:v>
                </c:pt>
                <c:pt idx="123">
                  <c:v>248.66666666666669</c:v>
                </c:pt>
                <c:pt idx="124">
                  <c:v>248.91666666666669</c:v>
                </c:pt>
                <c:pt idx="125">
                  <c:v>249.48333333333332</c:v>
                </c:pt>
                <c:pt idx="126">
                  <c:v>249.66666666666669</c:v>
                </c:pt>
                <c:pt idx="127">
                  <c:v>249.91666666666669</c:v>
                </c:pt>
                <c:pt idx="128">
                  <c:v>250.16666666666666</c:v>
                </c:pt>
                <c:pt idx="129">
                  <c:v>250.41666666666663</c:v>
                </c:pt>
                <c:pt idx="130">
                  <c:v>250.66666666666669</c:v>
                </c:pt>
                <c:pt idx="131">
                  <c:v>250.91666666666666</c:v>
                </c:pt>
                <c:pt idx="132">
                  <c:v>251.66666666666669</c:v>
                </c:pt>
                <c:pt idx="133">
                  <c:v>251.91666666666666</c:v>
                </c:pt>
                <c:pt idx="134">
                  <c:v>252.16666666666666</c:v>
                </c:pt>
                <c:pt idx="135">
                  <c:v>252.41666666666669</c:v>
                </c:pt>
                <c:pt idx="136">
                  <c:v>252.66666666666669</c:v>
                </c:pt>
                <c:pt idx="137">
                  <c:v>252.91666666666666</c:v>
                </c:pt>
                <c:pt idx="138">
                  <c:v>253.66666666666669</c:v>
                </c:pt>
                <c:pt idx="139">
                  <c:v>253.91666666666666</c:v>
                </c:pt>
                <c:pt idx="140">
                  <c:v>254.16666666666663</c:v>
                </c:pt>
                <c:pt idx="141">
                  <c:v>254.41666666666669</c:v>
                </c:pt>
                <c:pt idx="142">
                  <c:v>254.66666666666666</c:v>
                </c:pt>
                <c:pt idx="143">
                  <c:v>254.91666666666666</c:v>
                </c:pt>
                <c:pt idx="144">
                  <c:v>255.66666666666666</c:v>
                </c:pt>
                <c:pt idx="145">
                  <c:v>255.91666666666666</c:v>
                </c:pt>
                <c:pt idx="146">
                  <c:v>256.16666666666669</c:v>
                </c:pt>
                <c:pt idx="147">
                  <c:v>256.41666666666669</c:v>
                </c:pt>
                <c:pt idx="148">
                  <c:v>256.66666666666669</c:v>
                </c:pt>
                <c:pt idx="149">
                  <c:v>256.91666666666663</c:v>
                </c:pt>
                <c:pt idx="150">
                  <c:v>257.66666666666663</c:v>
                </c:pt>
                <c:pt idx="151">
                  <c:v>257.91666666666663</c:v>
                </c:pt>
                <c:pt idx="152">
                  <c:v>258.16666666666669</c:v>
                </c:pt>
                <c:pt idx="153">
                  <c:v>258.41666666666669</c:v>
                </c:pt>
                <c:pt idx="154">
                  <c:v>258.66666666666663</c:v>
                </c:pt>
                <c:pt idx="155">
                  <c:v>258.91666666666669</c:v>
                </c:pt>
                <c:pt idx="156">
                  <c:v>259.66666666666663</c:v>
                </c:pt>
                <c:pt idx="157">
                  <c:v>259.91666666666669</c:v>
                </c:pt>
                <c:pt idx="158">
                  <c:v>260.16666666666669</c:v>
                </c:pt>
                <c:pt idx="159">
                  <c:v>260.41666666666669</c:v>
                </c:pt>
                <c:pt idx="160">
                  <c:v>260.66666666666663</c:v>
                </c:pt>
                <c:pt idx="161">
                  <c:v>260.91666666666669</c:v>
                </c:pt>
                <c:pt idx="162">
                  <c:v>261.66666666666663</c:v>
                </c:pt>
                <c:pt idx="163">
                  <c:v>261.91666666666669</c:v>
                </c:pt>
                <c:pt idx="164">
                  <c:v>262.18333333333334</c:v>
                </c:pt>
                <c:pt idx="165">
                  <c:v>262.43333333333334</c:v>
                </c:pt>
                <c:pt idx="166">
                  <c:v>262.68333333333328</c:v>
                </c:pt>
                <c:pt idx="167">
                  <c:v>262.93333333333334</c:v>
                </c:pt>
                <c:pt idx="168">
                  <c:v>263.68333333333334</c:v>
                </c:pt>
                <c:pt idx="169">
                  <c:v>263.93333333333334</c:v>
                </c:pt>
                <c:pt idx="170">
                  <c:v>264.18333333333334</c:v>
                </c:pt>
                <c:pt idx="171">
                  <c:v>264.43333333333334</c:v>
                </c:pt>
                <c:pt idx="172">
                  <c:v>264.68333333333334</c:v>
                </c:pt>
                <c:pt idx="173">
                  <c:v>264.93333333333334</c:v>
                </c:pt>
                <c:pt idx="174">
                  <c:v>265.68333333333334</c:v>
                </c:pt>
                <c:pt idx="175">
                  <c:v>265.93333333333334</c:v>
                </c:pt>
                <c:pt idx="176">
                  <c:v>266.18333333333334</c:v>
                </c:pt>
                <c:pt idx="177">
                  <c:v>266.43333333333328</c:v>
                </c:pt>
                <c:pt idx="178">
                  <c:v>266.68333333333334</c:v>
                </c:pt>
                <c:pt idx="179">
                  <c:v>267.43333333333334</c:v>
                </c:pt>
                <c:pt idx="180">
                  <c:v>267.68333333333334</c:v>
                </c:pt>
                <c:pt idx="181">
                  <c:v>267.93333333333334</c:v>
                </c:pt>
                <c:pt idx="182">
                  <c:v>268.18333333333334</c:v>
                </c:pt>
                <c:pt idx="183">
                  <c:v>268.43333333333334</c:v>
                </c:pt>
                <c:pt idx="184">
                  <c:v>268.68333333333334</c:v>
                </c:pt>
                <c:pt idx="185">
                  <c:v>269.43333333333334</c:v>
                </c:pt>
                <c:pt idx="186">
                  <c:v>269.68333333333334</c:v>
                </c:pt>
                <c:pt idx="187">
                  <c:v>269.93333333333334</c:v>
                </c:pt>
                <c:pt idx="188">
                  <c:v>270.18333333333328</c:v>
                </c:pt>
                <c:pt idx="189">
                  <c:v>270.43333333333334</c:v>
                </c:pt>
                <c:pt idx="190">
                  <c:v>270.68333333333334</c:v>
                </c:pt>
                <c:pt idx="191">
                  <c:v>271.43333333333334</c:v>
                </c:pt>
                <c:pt idx="192">
                  <c:v>271.68333333333334</c:v>
                </c:pt>
                <c:pt idx="193">
                  <c:v>271.93333333333334</c:v>
                </c:pt>
                <c:pt idx="194">
                  <c:v>272.18333333333334</c:v>
                </c:pt>
                <c:pt idx="195">
                  <c:v>272.43333333333334</c:v>
                </c:pt>
                <c:pt idx="196">
                  <c:v>272.68333333333334</c:v>
                </c:pt>
                <c:pt idx="197">
                  <c:v>273.43333333333334</c:v>
                </c:pt>
                <c:pt idx="198">
                  <c:v>273.68333333333334</c:v>
                </c:pt>
                <c:pt idx="199">
                  <c:v>273.93333333333328</c:v>
                </c:pt>
                <c:pt idx="200">
                  <c:v>274.18333333333334</c:v>
                </c:pt>
                <c:pt idx="201">
                  <c:v>274.43333333333334</c:v>
                </c:pt>
                <c:pt idx="202">
                  <c:v>275.18333333333334</c:v>
                </c:pt>
                <c:pt idx="203">
                  <c:v>275.43333333333334</c:v>
                </c:pt>
                <c:pt idx="204">
                  <c:v>275.68333333333334</c:v>
                </c:pt>
                <c:pt idx="205">
                  <c:v>275.93333333333334</c:v>
                </c:pt>
                <c:pt idx="206">
                  <c:v>276.18333333333334</c:v>
                </c:pt>
                <c:pt idx="207">
                  <c:v>276.43333333333334</c:v>
                </c:pt>
                <c:pt idx="208">
                  <c:v>277.18333333333334</c:v>
                </c:pt>
                <c:pt idx="209">
                  <c:v>277.43333333333334</c:v>
                </c:pt>
                <c:pt idx="210">
                  <c:v>277.68333333333328</c:v>
                </c:pt>
                <c:pt idx="211">
                  <c:v>277.93333333333334</c:v>
                </c:pt>
                <c:pt idx="212">
                  <c:v>278.18333333333334</c:v>
                </c:pt>
                <c:pt idx="213">
                  <c:v>278.43333333333334</c:v>
                </c:pt>
                <c:pt idx="214">
                  <c:v>279.18333333333334</c:v>
                </c:pt>
                <c:pt idx="215">
                  <c:v>279.43333333333334</c:v>
                </c:pt>
                <c:pt idx="216">
                  <c:v>279.48333333333335</c:v>
                </c:pt>
                <c:pt idx="217">
                  <c:v>279.68333333333334</c:v>
                </c:pt>
                <c:pt idx="218">
                  <c:v>279.93333333333334</c:v>
                </c:pt>
                <c:pt idx="219">
                  <c:v>280.18333333333334</c:v>
                </c:pt>
                <c:pt idx="220">
                  <c:v>280.43333333333334</c:v>
                </c:pt>
                <c:pt idx="221">
                  <c:v>281.18333333333334</c:v>
                </c:pt>
                <c:pt idx="222">
                  <c:v>281.43333333333328</c:v>
                </c:pt>
                <c:pt idx="223">
                  <c:v>281.68333333333334</c:v>
                </c:pt>
                <c:pt idx="224">
                  <c:v>281.93333333333334</c:v>
                </c:pt>
                <c:pt idx="225">
                  <c:v>282.18333333333334</c:v>
                </c:pt>
                <c:pt idx="226">
                  <c:v>282.43333333333334</c:v>
                </c:pt>
                <c:pt idx="227">
                  <c:v>283.18333333333334</c:v>
                </c:pt>
                <c:pt idx="228">
                  <c:v>283.43333333333334</c:v>
                </c:pt>
                <c:pt idx="229">
                  <c:v>283.68333333333334</c:v>
                </c:pt>
                <c:pt idx="230">
                  <c:v>283.93333333333334</c:v>
                </c:pt>
                <c:pt idx="231">
                  <c:v>284.18333333333334</c:v>
                </c:pt>
                <c:pt idx="232">
                  <c:v>284.43333333333334</c:v>
                </c:pt>
                <c:pt idx="233">
                  <c:v>285.18333333333328</c:v>
                </c:pt>
                <c:pt idx="234">
                  <c:v>285.43333333333334</c:v>
                </c:pt>
                <c:pt idx="235">
                  <c:v>285.68333333333334</c:v>
                </c:pt>
                <c:pt idx="236">
                  <c:v>285.93333333333334</c:v>
                </c:pt>
                <c:pt idx="237">
                  <c:v>286.18333333333334</c:v>
                </c:pt>
                <c:pt idx="238">
                  <c:v>286.93333333333334</c:v>
                </c:pt>
                <c:pt idx="239">
                  <c:v>287.18333333333334</c:v>
                </c:pt>
                <c:pt idx="240">
                  <c:v>287.43333333333334</c:v>
                </c:pt>
                <c:pt idx="241">
                  <c:v>287.68333333333334</c:v>
                </c:pt>
                <c:pt idx="242">
                  <c:v>287.93333333333334</c:v>
                </c:pt>
                <c:pt idx="243">
                  <c:v>288.18333333333334</c:v>
                </c:pt>
                <c:pt idx="244">
                  <c:v>288.93333333333328</c:v>
                </c:pt>
                <c:pt idx="245">
                  <c:v>289.18333333333334</c:v>
                </c:pt>
                <c:pt idx="246">
                  <c:v>289.43333333333334</c:v>
                </c:pt>
                <c:pt idx="247">
                  <c:v>289.68333333333334</c:v>
                </c:pt>
                <c:pt idx="248">
                  <c:v>289.93333333333334</c:v>
                </c:pt>
                <c:pt idx="249">
                  <c:v>290.18333333333334</c:v>
                </c:pt>
                <c:pt idx="250">
                  <c:v>290.93333333333334</c:v>
                </c:pt>
                <c:pt idx="251">
                  <c:v>291.18333333333334</c:v>
                </c:pt>
                <c:pt idx="252">
                  <c:v>291.43333333333334</c:v>
                </c:pt>
                <c:pt idx="253">
                  <c:v>291.68333333333334</c:v>
                </c:pt>
                <c:pt idx="254">
                  <c:v>291.93333333333334</c:v>
                </c:pt>
                <c:pt idx="255">
                  <c:v>292.18333333333334</c:v>
                </c:pt>
                <c:pt idx="256">
                  <c:v>292.93333333333334</c:v>
                </c:pt>
                <c:pt idx="257">
                  <c:v>293.18333333333334</c:v>
                </c:pt>
                <c:pt idx="258">
                  <c:v>293.43333333333334</c:v>
                </c:pt>
                <c:pt idx="259">
                  <c:v>293.68333333333334</c:v>
                </c:pt>
                <c:pt idx="260">
                  <c:v>293.93333333333334</c:v>
                </c:pt>
                <c:pt idx="261">
                  <c:v>294.18333333333334</c:v>
                </c:pt>
                <c:pt idx="262">
                  <c:v>294.93333333333334</c:v>
                </c:pt>
                <c:pt idx="263">
                  <c:v>295.18333333333334</c:v>
                </c:pt>
                <c:pt idx="264">
                  <c:v>295.43333333333334</c:v>
                </c:pt>
                <c:pt idx="265">
                  <c:v>295.68333333333334</c:v>
                </c:pt>
                <c:pt idx="266">
                  <c:v>295.93333333333334</c:v>
                </c:pt>
                <c:pt idx="267">
                  <c:v>296.18333333333334</c:v>
                </c:pt>
                <c:pt idx="268">
                  <c:v>296.93333333333334</c:v>
                </c:pt>
                <c:pt idx="269">
                  <c:v>297.18333333333334</c:v>
                </c:pt>
                <c:pt idx="270">
                  <c:v>297.43333333333334</c:v>
                </c:pt>
                <c:pt idx="271">
                  <c:v>297.68333333333334</c:v>
                </c:pt>
                <c:pt idx="272">
                  <c:v>297.93333333333334</c:v>
                </c:pt>
                <c:pt idx="273">
                  <c:v>298.68333333333334</c:v>
                </c:pt>
                <c:pt idx="274">
                  <c:v>298.93333333333334</c:v>
                </c:pt>
                <c:pt idx="275">
                  <c:v>299.18333333333334</c:v>
                </c:pt>
                <c:pt idx="276">
                  <c:v>299.43333333333334</c:v>
                </c:pt>
                <c:pt idx="277">
                  <c:v>299.68333333333334</c:v>
                </c:pt>
                <c:pt idx="278">
                  <c:v>299.93333333333334</c:v>
                </c:pt>
                <c:pt idx="279">
                  <c:v>300.68333333333334</c:v>
                </c:pt>
                <c:pt idx="280">
                  <c:v>300.93333333333334</c:v>
                </c:pt>
                <c:pt idx="281">
                  <c:v>301.18333333333334</c:v>
                </c:pt>
                <c:pt idx="282">
                  <c:v>301.43333333333334</c:v>
                </c:pt>
                <c:pt idx="283">
                  <c:v>301.68333333333334</c:v>
                </c:pt>
                <c:pt idx="284">
                  <c:v>301.93333333333334</c:v>
                </c:pt>
                <c:pt idx="285">
                  <c:v>302.68333333333334</c:v>
                </c:pt>
                <c:pt idx="286">
                  <c:v>302.93333333333334</c:v>
                </c:pt>
                <c:pt idx="287">
                  <c:v>303.20000000000005</c:v>
                </c:pt>
                <c:pt idx="288">
                  <c:v>303.45</c:v>
                </c:pt>
                <c:pt idx="289">
                  <c:v>303.7</c:v>
                </c:pt>
                <c:pt idx="290">
                  <c:v>303.95</c:v>
                </c:pt>
                <c:pt idx="291">
                  <c:v>304.7</c:v>
                </c:pt>
                <c:pt idx="292">
                  <c:v>304.95</c:v>
                </c:pt>
                <c:pt idx="293">
                  <c:v>305.2</c:v>
                </c:pt>
                <c:pt idx="294">
                  <c:v>305.45</c:v>
                </c:pt>
                <c:pt idx="295">
                  <c:v>305.7</c:v>
                </c:pt>
                <c:pt idx="296">
                  <c:v>305.95000000000005</c:v>
                </c:pt>
                <c:pt idx="297">
                  <c:v>306.45</c:v>
                </c:pt>
                <c:pt idx="298">
                  <c:v>306.7</c:v>
                </c:pt>
                <c:pt idx="299">
                  <c:v>306.95000000000005</c:v>
                </c:pt>
                <c:pt idx="300">
                  <c:v>307.2</c:v>
                </c:pt>
                <c:pt idx="301">
                  <c:v>307.45</c:v>
                </c:pt>
                <c:pt idx="302">
                  <c:v>307.7</c:v>
                </c:pt>
                <c:pt idx="303">
                  <c:v>307.95000000000005</c:v>
                </c:pt>
                <c:pt idx="304">
                  <c:v>308.7</c:v>
                </c:pt>
                <c:pt idx="305">
                  <c:v>308.95</c:v>
                </c:pt>
                <c:pt idx="306">
                  <c:v>309.2</c:v>
                </c:pt>
                <c:pt idx="307">
                  <c:v>309.45</c:v>
                </c:pt>
                <c:pt idx="308">
                  <c:v>309.48333333333335</c:v>
                </c:pt>
                <c:pt idx="309">
                  <c:v>309.70000000000005</c:v>
                </c:pt>
                <c:pt idx="310">
                  <c:v>310.70000000000005</c:v>
                </c:pt>
                <c:pt idx="311">
                  <c:v>310.95</c:v>
                </c:pt>
                <c:pt idx="312">
                  <c:v>311.2</c:v>
                </c:pt>
                <c:pt idx="313">
                  <c:v>311.45</c:v>
                </c:pt>
                <c:pt idx="314">
                  <c:v>311.70000000000005</c:v>
                </c:pt>
                <c:pt idx="315">
                  <c:v>311.95</c:v>
                </c:pt>
                <c:pt idx="316">
                  <c:v>312.7</c:v>
                </c:pt>
                <c:pt idx="317">
                  <c:v>312.95</c:v>
                </c:pt>
                <c:pt idx="318">
                  <c:v>313.2</c:v>
                </c:pt>
                <c:pt idx="319">
                  <c:v>313.45000000000005</c:v>
                </c:pt>
                <c:pt idx="320">
                  <c:v>313.7</c:v>
                </c:pt>
                <c:pt idx="321">
                  <c:v>313.95</c:v>
                </c:pt>
                <c:pt idx="322">
                  <c:v>314.7</c:v>
                </c:pt>
                <c:pt idx="323">
                  <c:v>314.95</c:v>
                </c:pt>
                <c:pt idx="324">
                  <c:v>315.2</c:v>
                </c:pt>
                <c:pt idx="325">
                  <c:v>315.45000000000005</c:v>
                </c:pt>
                <c:pt idx="326">
                  <c:v>315.7</c:v>
                </c:pt>
                <c:pt idx="327">
                  <c:v>315.95</c:v>
                </c:pt>
                <c:pt idx="328">
                  <c:v>316.7</c:v>
                </c:pt>
                <c:pt idx="329">
                  <c:v>316.95</c:v>
                </c:pt>
                <c:pt idx="330">
                  <c:v>317.20000000000005</c:v>
                </c:pt>
                <c:pt idx="331">
                  <c:v>317.45</c:v>
                </c:pt>
                <c:pt idx="332">
                  <c:v>317.7</c:v>
                </c:pt>
                <c:pt idx="333">
                  <c:v>317.95</c:v>
                </c:pt>
                <c:pt idx="334">
                  <c:v>318.7</c:v>
                </c:pt>
                <c:pt idx="335">
                  <c:v>318.95</c:v>
                </c:pt>
                <c:pt idx="336">
                  <c:v>319.20000000000005</c:v>
                </c:pt>
                <c:pt idx="337">
                  <c:v>319.45</c:v>
                </c:pt>
                <c:pt idx="338">
                  <c:v>319.7</c:v>
                </c:pt>
                <c:pt idx="339">
                  <c:v>319.95</c:v>
                </c:pt>
                <c:pt idx="340">
                  <c:v>320.95000000000005</c:v>
                </c:pt>
                <c:pt idx="341">
                  <c:v>321.2</c:v>
                </c:pt>
                <c:pt idx="342">
                  <c:v>321.45</c:v>
                </c:pt>
                <c:pt idx="343">
                  <c:v>321.7</c:v>
                </c:pt>
                <c:pt idx="344">
                  <c:v>321.95000000000005</c:v>
                </c:pt>
                <c:pt idx="345">
                  <c:v>322.2</c:v>
                </c:pt>
                <c:pt idx="346">
                  <c:v>322.95000000000005</c:v>
                </c:pt>
                <c:pt idx="347">
                  <c:v>323.2</c:v>
                </c:pt>
                <c:pt idx="348">
                  <c:v>323.45</c:v>
                </c:pt>
                <c:pt idx="349">
                  <c:v>323.71666666666664</c:v>
                </c:pt>
                <c:pt idx="350">
                  <c:v>323.9666666666667</c:v>
                </c:pt>
                <c:pt idx="351">
                  <c:v>324.2166666666667</c:v>
                </c:pt>
                <c:pt idx="352">
                  <c:v>325.21666666666664</c:v>
                </c:pt>
                <c:pt idx="353">
                  <c:v>325.46666666666664</c:v>
                </c:pt>
                <c:pt idx="354">
                  <c:v>325.7166666666667</c:v>
                </c:pt>
                <c:pt idx="355">
                  <c:v>325.9666666666667</c:v>
                </c:pt>
                <c:pt idx="356">
                  <c:v>326.21666666666664</c:v>
                </c:pt>
                <c:pt idx="357">
                  <c:v>326.46666666666664</c:v>
                </c:pt>
                <c:pt idx="358">
                  <c:v>327.21666666666664</c:v>
                </c:pt>
                <c:pt idx="359">
                  <c:v>327.46666666666664</c:v>
                </c:pt>
                <c:pt idx="360">
                  <c:v>327.7166666666667</c:v>
                </c:pt>
                <c:pt idx="361">
                  <c:v>327.9666666666667</c:v>
                </c:pt>
                <c:pt idx="362">
                  <c:v>328.21666666666664</c:v>
                </c:pt>
                <c:pt idx="363">
                  <c:v>328.46666666666664</c:v>
                </c:pt>
                <c:pt idx="364">
                  <c:v>329.21666666666664</c:v>
                </c:pt>
                <c:pt idx="365">
                  <c:v>329.4666666666667</c:v>
                </c:pt>
                <c:pt idx="366">
                  <c:v>329.7166666666667</c:v>
                </c:pt>
                <c:pt idx="367">
                  <c:v>329.96666666666664</c:v>
                </c:pt>
                <c:pt idx="368">
                  <c:v>330.21666666666664</c:v>
                </c:pt>
                <c:pt idx="369">
                  <c:v>330.4666666666667</c:v>
                </c:pt>
                <c:pt idx="370">
                  <c:v>331.21666666666664</c:v>
                </c:pt>
                <c:pt idx="371">
                  <c:v>331.4666666666667</c:v>
                </c:pt>
                <c:pt idx="372">
                  <c:v>331.7166666666667</c:v>
                </c:pt>
                <c:pt idx="373">
                  <c:v>331.96666666666664</c:v>
                </c:pt>
                <c:pt idx="374">
                  <c:v>332.21666666666664</c:v>
                </c:pt>
                <c:pt idx="375">
                  <c:v>332.4666666666667</c:v>
                </c:pt>
                <c:pt idx="376">
                  <c:v>333.4666666666667</c:v>
                </c:pt>
                <c:pt idx="377">
                  <c:v>333.71666666666664</c:v>
                </c:pt>
                <c:pt idx="378">
                  <c:v>333.96666666666664</c:v>
                </c:pt>
                <c:pt idx="379">
                  <c:v>334.2166666666667</c:v>
                </c:pt>
                <c:pt idx="380">
                  <c:v>334.4666666666667</c:v>
                </c:pt>
                <c:pt idx="381">
                  <c:v>335.4666666666667</c:v>
                </c:pt>
                <c:pt idx="382">
                  <c:v>335.71666666666664</c:v>
                </c:pt>
                <c:pt idx="383">
                  <c:v>335.96666666666664</c:v>
                </c:pt>
                <c:pt idx="384">
                  <c:v>336.2166666666667</c:v>
                </c:pt>
                <c:pt idx="385">
                  <c:v>336.46666666666664</c:v>
                </c:pt>
                <c:pt idx="386">
                  <c:v>336.71666666666664</c:v>
                </c:pt>
                <c:pt idx="387">
                  <c:v>337.48333333333335</c:v>
                </c:pt>
                <c:pt idx="388">
                  <c:v>337.73333333333329</c:v>
                </c:pt>
                <c:pt idx="389">
                  <c:v>337.98333333333335</c:v>
                </c:pt>
                <c:pt idx="390">
                  <c:v>338.23333333333335</c:v>
                </c:pt>
                <c:pt idx="391">
                  <c:v>338.48333333333335</c:v>
                </c:pt>
                <c:pt idx="392">
                  <c:v>338.73333333333329</c:v>
                </c:pt>
                <c:pt idx="393">
                  <c:v>339.48333333333335</c:v>
                </c:pt>
                <c:pt idx="394">
                  <c:v>339.98333333333335</c:v>
                </c:pt>
                <c:pt idx="395">
                  <c:v>340.23333333333335</c:v>
                </c:pt>
                <c:pt idx="396">
                  <c:v>340.48333333333335</c:v>
                </c:pt>
                <c:pt idx="397">
                  <c:v>340.73333333333335</c:v>
                </c:pt>
                <c:pt idx="398">
                  <c:v>340.98333333333335</c:v>
                </c:pt>
                <c:pt idx="399">
                  <c:v>341.98333333333335</c:v>
                </c:pt>
                <c:pt idx="400">
                  <c:v>342.23333333333335</c:v>
                </c:pt>
                <c:pt idx="401">
                  <c:v>342.48333333333329</c:v>
                </c:pt>
                <c:pt idx="402">
                  <c:v>342.73333333333335</c:v>
                </c:pt>
                <c:pt idx="403">
                  <c:v>342.98333333333335</c:v>
                </c:pt>
                <c:pt idx="404">
                  <c:v>343.23333333333335</c:v>
                </c:pt>
                <c:pt idx="405">
                  <c:v>344.23333333333335</c:v>
                </c:pt>
                <c:pt idx="406">
                  <c:v>344.48333333333335</c:v>
                </c:pt>
                <c:pt idx="407">
                  <c:v>344.73333333333335</c:v>
                </c:pt>
                <c:pt idx="408">
                  <c:v>344.98333333333335</c:v>
                </c:pt>
                <c:pt idx="409">
                  <c:v>345.23333333333329</c:v>
                </c:pt>
                <c:pt idx="410">
                  <c:v>345.48333333333335</c:v>
                </c:pt>
                <c:pt idx="411">
                  <c:v>346.48333333333335</c:v>
                </c:pt>
                <c:pt idx="412">
                  <c:v>346.73333333333335</c:v>
                </c:pt>
                <c:pt idx="413">
                  <c:v>346.98333333333335</c:v>
                </c:pt>
                <c:pt idx="414">
                  <c:v>347.23333333333329</c:v>
                </c:pt>
                <c:pt idx="415">
                  <c:v>347.48333333333335</c:v>
                </c:pt>
                <c:pt idx="416">
                  <c:v>348.73333333333335</c:v>
                </c:pt>
                <c:pt idx="417">
                  <c:v>348.98333333333329</c:v>
                </c:pt>
                <c:pt idx="418">
                  <c:v>349.23333333333335</c:v>
                </c:pt>
                <c:pt idx="419">
                  <c:v>349.48333333333335</c:v>
                </c:pt>
                <c:pt idx="420">
                  <c:v>349.73333333333335</c:v>
                </c:pt>
                <c:pt idx="421">
                  <c:v>351</c:v>
                </c:pt>
                <c:pt idx="422">
                  <c:v>351.25</c:v>
                </c:pt>
                <c:pt idx="423">
                  <c:v>351.5</c:v>
                </c:pt>
                <c:pt idx="424">
                  <c:v>351.75</c:v>
                </c:pt>
                <c:pt idx="425">
                  <c:v>352</c:v>
                </c:pt>
                <c:pt idx="426">
                  <c:v>352.25</c:v>
                </c:pt>
                <c:pt idx="427">
                  <c:v>353.75</c:v>
                </c:pt>
                <c:pt idx="428">
                  <c:v>354</c:v>
                </c:pt>
                <c:pt idx="429">
                  <c:v>354.25</c:v>
                </c:pt>
                <c:pt idx="430">
                  <c:v>354.5</c:v>
                </c:pt>
                <c:pt idx="431">
                  <c:v>354.75</c:v>
                </c:pt>
                <c:pt idx="432">
                  <c:v>356</c:v>
                </c:pt>
                <c:pt idx="433">
                  <c:v>356.25</c:v>
                </c:pt>
                <c:pt idx="434">
                  <c:v>356.5</c:v>
                </c:pt>
                <c:pt idx="435">
                  <c:v>356.75</c:v>
                </c:pt>
                <c:pt idx="436">
                  <c:v>357</c:v>
                </c:pt>
                <c:pt idx="437">
                  <c:v>358</c:v>
                </c:pt>
                <c:pt idx="438">
                  <c:v>358.25</c:v>
                </c:pt>
                <c:pt idx="439">
                  <c:v>358.5</c:v>
                </c:pt>
                <c:pt idx="440">
                  <c:v>358.75</c:v>
                </c:pt>
                <c:pt idx="441">
                  <c:v>359</c:v>
                </c:pt>
                <c:pt idx="442">
                  <c:v>360.5</c:v>
                </c:pt>
                <c:pt idx="443">
                  <c:v>360.75</c:v>
                </c:pt>
                <c:pt idx="444">
                  <c:v>361</c:v>
                </c:pt>
                <c:pt idx="445">
                  <c:v>361.25</c:v>
                </c:pt>
                <c:pt idx="446">
                  <c:v>361.5</c:v>
                </c:pt>
                <c:pt idx="447">
                  <c:v>363.25</c:v>
                </c:pt>
                <c:pt idx="448">
                  <c:v>363.5</c:v>
                </c:pt>
                <c:pt idx="449">
                  <c:v>364</c:v>
                </c:pt>
                <c:pt idx="450">
                  <c:v>364.25</c:v>
                </c:pt>
                <c:pt idx="451">
                  <c:v>369.48333333333335</c:v>
                </c:pt>
                <c:pt idx="452">
                  <c:v>399.48333333333335</c:v>
                </c:pt>
                <c:pt idx="453">
                  <c:v>429.48333333333335</c:v>
                </c:pt>
                <c:pt idx="454">
                  <c:v>459.48333333333335</c:v>
                </c:pt>
              </c:numCache>
            </c:numRef>
          </c:xVal>
          <c:yVal>
            <c:numRef>
              <c:f>'Control Run #1'!$D$2:$D$456</c:f>
              <c:numCache>
                <c:formatCode>General</c:formatCode>
                <c:ptCount val="455"/>
                <c:pt idx="0">
                  <c:v>2.0209979999999999E-4</c:v>
                </c:pt>
                <c:pt idx="1">
                  <c:v>2.0209979999999999E-4</c:v>
                </c:pt>
                <c:pt idx="2">
                  <c:v>2.0209979999999999E-4</c:v>
                </c:pt>
                <c:pt idx="3">
                  <c:v>2.0209979999999999E-4</c:v>
                </c:pt>
                <c:pt idx="4">
                  <c:v>2.0209979999999999E-4</c:v>
                </c:pt>
                <c:pt idx="5">
                  <c:v>2.0209979999999999E-4</c:v>
                </c:pt>
                <c:pt idx="6">
                  <c:v>2.0209979999999999E-4</c:v>
                </c:pt>
                <c:pt idx="7">
                  <c:v>2.0209979999999999E-4</c:v>
                </c:pt>
                <c:pt idx="8">
                  <c:v>2.0209980000000002E-4</c:v>
                </c:pt>
                <c:pt idx="9">
                  <c:v>2.0209979999999999E-4</c:v>
                </c:pt>
                <c:pt idx="10">
                  <c:v>2.2715726639871385E-4</c:v>
                </c:pt>
                <c:pt idx="11">
                  <c:v>2.0209979999999999E-4</c:v>
                </c:pt>
                <c:pt idx="12">
                  <c:v>2.0209979999999999E-4</c:v>
                </c:pt>
                <c:pt idx="13">
                  <c:v>2.0209980000000002E-4</c:v>
                </c:pt>
                <c:pt idx="14">
                  <c:v>2.4349215676541233E-4</c:v>
                </c:pt>
                <c:pt idx="15">
                  <c:v>2.3542128845999196E-4</c:v>
                </c:pt>
                <c:pt idx="16">
                  <c:v>2.0209979999999999E-4</c:v>
                </c:pt>
                <c:pt idx="17">
                  <c:v>2.0209979999999999E-4</c:v>
                </c:pt>
                <c:pt idx="18">
                  <c:v>2.0209980000000002E-4</c:v>
                </c:pt>
                <c:pt idx="19">
                  <c:v>2.5413185877616747E-4</c:v>
                </c:pt>
                <c:pt idx="20">
                  <c:v>2.3873980963855419E-4</c:v>
                </c:pt>
                <c:pt idx="21">
                  <c:v>2.0209979999999999E-4</c:v>
                </c:pt>
                <c:pt idx="22">
                  <c:v>2.0209979999999999E-4</c:v>
                </c:pt>
                <c:pt idx="23">
                  <c:v>2.0209979999999999E-4</c:v>
                </c:pt>
                <c:pt idx="24">
                  <c:v>2.5377818224710117E-4</c:v>
                </c:pt>
                <c:pt idx="25">
                  <c:v>2.6486961111558597E-4</c:v>
                </c:pt>
                <c:pt idx="26">
                  <c:v>2.1530870852525249E-4</c:v>
                </c:pt>
                <c:pt idx="27">
                  <c:v>2.0209979999999999E-4</c:v>
                </c:pt>
                <c:pt idx="28">
                  <c:v>2.0209979999999999E-4</c:v>
                </c:pt>
                <c:pt idx="29">
                  <c:v>2.6602637137270238E-4</c:v>
                </c:pt>
                <c:pt idx="30">
                  <c:v>2.7555682415458934E-4</c:v>
                </c:pt>
                <c:pt idx="31">
                  <c:v>2.4606781156626502E-4</c:v>
                </c:pt>
                <c:pt idx="32">
                  <c:v>2.0209979999999999E-4</c:v>
                </c:pt>
                <c:pt idx="33">
                  <c:v>2.0209979999999999E-4</c:v>
                </c:pt>
                <c:pt idx="34">
                  <c:v>2.0209979999999999E-4</c:v>
                </c:pt>
                <c:pt idx="35">
                  <c:v>2.8045395909822863E-4</c:v>
                </c:pt>
                <c:pt idx="36">
                  <c:v>2.9044759967832733E-4</c:v>
                </c:pt>
                <c:pt idx="37">
                  <c:v>2.1039041607431337E-4</c:v>
                </c:pt>
                <c:pt idx="38">
                  <c:v>2.0209979999999999E-4</c:v>
                </c:pt>
                <c:pt idx="39">
                  <c:v>2.0209979999999999E-4</c:v>
                </c:pt>
                <c:pt idx="40">
                  <c:v>2.9134608406615567E-4</c:v>
                </c:pt>
                <c:pt idx="41">
                  <c:v>3.0861248502415457E-4</c:v>
                </c:pt>
                <c:pt idx="42">
                  <c:v>2.2840072405470635E-4</c:v>
                </c:pt>
                <c:pt idx="43">
                  <c:v>2.0209979999999999E-4</c:v>
                </c:pt>
                <c:pt idx="44">
                  <c:v>2.0209979999999999E-4</c:v>
                </c:pt>
                <c:pt idx="45">
                  <c:v>2.0209979999999999E-4</c:v>
                </c:pt>
                <c:pt idx="46">
                  <c:v>2.7334858079444663E-4</c:v>
                </c:pt>
                <c:pt idx="47">
                  <c:v>3.0191910938380995E-4</c:v>
                </c:pt>
                <c:pt idx="48">
                  <c:v>3.0345008038662908E-4</c:v>
                </c:pt>
                <c:pt idx="49">
                  <c:v>2.1066633746478873E-4</c:v>
                </c:pt>
                <c:pt idx="50">
                  <c:v>2.0209979999999999E-4</c:v>
                </c:pt>
                <c:pt idx="51">
                  <c:v>2.9208098320671728E-4</c:v>
                </c:pt>
                <c:pt idx="52">
                  <c:v>3.4765929012494956E-4</c:v>
                </c:pt>
                <c:pt idx="53">
                  <c:v>2.9809014290309614E-4</c:v>
                </c:pt>
                <c:pt idx="54">
                  <c:v>2.0209980000000002E-4</c:v>
                </c:pt>
                <c:pt idx="55">
                  <c:v>2.0209979999999999E-4</c:v>
                </c:pt>
                <c:pt idx="56">
                  <c:v>3.0282554505988026E-4</c:v>
                </c:pt>
                <c:pt idx="57">
                  <c:v>3.2406333067311571E-4</c:v>
                </c:pt>
                <c:pt idx="58">
                  <c:v>3.2733322803060809E-4</c:v>
                </c:pt>
                <c:pt idx="59">
                  <c:v>2.1190196212731666E-4</c:v>
                </c:pt>
                <c:pt idx="60">
                  <c:v>2.0209979999999999E-4</c:v>
                </c:pt>
                <c:pt idx="61">
                  <c:v>2.9515809648E-4</c:v>
                </c:pt>
                <c:pt idx="62">
                  <c:v>3.4876682207007654E-4</c:v>
                </c:pt>
                <c:pt idx="63">
                  <c:v>2.9931294981905911E-4</c:v>
                </c:pt>
                <c:pt idx="64">
                  <c:v>2.0209979999999999E-4</c:v>
                </c:pt>
                <c:pt idx="65">
                  <c:v>2.0209979999999999E-4</c:v>
                </c:pt>
                <c:pt idx="66">
                  <c:v>3.0800796114010442E-4</c:v>
                </c:pt>
                <c:pt idx="67">
                  <c:v>3.7264996971405554E-4</c:v>
                </c:pt>
                <c:pt idx="68">
                  <c:v>3.0922462689210949E-4</c:v>
                </c:pt>
                <c:pt idx="69">
                  <c:v>2.024035475829005E-4</c:v>
                </c:pt>
                <c:pt idx="70">
                  <c:v>2.0209979999999997E-4</c:v>
                </c:pt>
                <c:pt idx="71">
                  <c:v>3.0063789964328183E-4</c:v>
                </c:pt>
                <c:pt idx="72">
                  <c:v>3.6853538503018115E-4</c:v>
                </c:pt>
                <c:pt idx="73">
                  <c:v>2.8477223415223518E-4</c:v>
                </c:pt>
                <c:pt idx="74">
                  <c:v>2.0209979999999999E-4</c:v>
                </c:pt>
                <c:pt idx="75">
                  <c:v>2.0209979999999999E-4</c:v>
                </c:pt>
                <c:pt idx="76">
                  <c:v>2.5347008378378378E-4</c:v>
                </c:pt>
                <c:pt idx="77">
                  <c:v>3.4267643770690347E-4</c:v>
                </c:pt>
                <c:pt idx="78">
                  <c:v>3.6897563930728957E-4</c:v>
                </c:pt>
                <c:pt idx="79">
                  <c:v>2.6058289230769229E-4</c:v>
                </c:pt>
                <c:pt idx="80">
                  <c:v>2.0209979999999999E-4</c:v>
                </c:pt>
                <c:pt idx="81">
                  <c:v>2.0209979999999999E-4</c:v>
                </c:pt>
                <c:pt idx="82">
                  <c:v>3.0668239319938171E-4</c:v>
                </c:pt>
                <c:pt idx="83">
                  <c:v>3.6608780289738429E-4</c:v>
                </c:pt>
                <c:pt idx="84">
                  <c:v>3.5869116727126158E-4</c:v>
                </c:pt>
                <c:pt idx="85">
                  <c:v>2.0577117319919516E-4</c:v>
                </c:pt>
                <c:pt idx="86">
                  <c:v>2.0209979999999999E-4</c:v>
                </c:pt>
                <c:pt idx="87">
                  <c:v>3.3323517344564785E-4</c:v>
                </c:pt>
                <c:pt idx="88">
                  <c:v>4.2243090189439739E-4</c:v>
                </c:pt>
                <c:pt idx="89">
                  <c:v>3.5256234663442153E-4</c:v>
                </c:pt>
                <c:pt idx="90">
                  <c:v>2.0300995187549881E-4</c:v>
                </c:pt>
                <c:pt idx="91">
                  <c:v>2.0209979999999999E-4</c:v>
                </c:pt>
                <c:pt idx="92">
                  <c:v>3.1542973017138304E-4</c:v>
                </c:pt>
                <c:pt idx="93">
                  <c:v>4.0639069847144005E-4</c:v>
                </c:pt>
                <c:pt idx="94">
                  <c:v>3.7606221864406778E-4</c:v>
                </c:pt>
                <c:pt idx="95">
                  <c:v>2.0423285066132262E-4</c:v>
                </c:pt>
                <c:pt idx="96">
                  <c:v>2.0209979999999999E-4</c:v>
                </c:pt>
                <c:pt idx="97">
                  <c:v>3.5030554638263665E-4</c:v>
                </c:pt>
                <c:pt idx="98">
                  <c:v>4.3918959645447217E-4</c:v>
                </c:pt>
                <c:pt idx="99">
                  <c:v>3.5164302353889567E-4</c:v>
                </c:pt>
                <c:pt idx="100">
                  <c:v>2.0270729516580103E-4</c:v>
                </c:pt>
                <c:pt idx="101">
                  <c:v>2.0209979999999999E-4</c:v>
                </c:pt>
                <c:pt idx="102">
                  <c:v>2.0209979999999999E-4</c:v>
                </c:pt>
                <c:pt idx="103">
                  <c:v>3.8068294125705079E-4</c:v>
                </c:pt>
                <c:pt idx="104">
                  <c:v>4.6605191782258062E-4</c:v>
                </c:pt>
                <c:pt idx="105">
                  <c:v>3.4735284909310756E-4</c:v>
                </c:pt>
                <c:pt idx="106">
                  <c:v>2.0270729516580103E-4</c:v>
                </c:pt>
                <c:pt idx="107">
                  <c:v>2.0209979999999999E-4</c:v>
                </c:pt>
                <c:pt idx="108">
                  <c:v>2.0209979999999999E-4</c:v>
                </c:pt>
                <c:pt idx="109">
                  <c:v>3.8956615068493154E-4</c:v>
                </c:pt>
                <c:pt idx="110">
                  <c:v>4.8176773819500406E-4</c:v>
                </c:pt>
                <c:pt idx="111">
                  <c:v>3.6267490068520757E-4</c:v>
                </c:pt>
                <c:pt idx="112">
                  <c:v>2.0300958883127243E-4</c:v>
                </c:pt>
                <c:pt idx="113">
                  <c:v>2.0209979999999999E-4</c:v>
                </c:pt>
                <c:pt idx="114">
                  <c:v>2.6825016385826771E-4</c:v>
                </c:pt>
                <c:pt idx="115">
                  <c:v>4.2409059540877964E-4</c:v>
                </c:pt>
                <c:pt idx="116">
                  <c:v>5.0786799661153685E-4</c:v>
                </c:pt>
                <c:pt idx="117">
                  <c:v>3.5059682050040352E-4</c:v>
                </c:pt>
                <c:pt idx="118">
                  <c:v>2.024035475829005E-4</c:v>
                </c:pt>
                <c:pt idx="119">
                  <c:v>2.0209979999999999E-4</c:v>
                </c:pt>
                <c:pt idx="120">
                  <c:v>3.2942896994392524E-4</c:v>
                </c:pt>
                <c:pt idx="121">
                  <c:v>4.774527899396378E-4</c:v>
                </c:pt>
                <c:pt idx="122">
                  <c:v>5.3969492719191912E-4</c:v>
                </c:pt>
                <c:pt idx="123">
                  <c:v>3.0900463070104752E-4</c:v>
                </c:pt>
                <c:pt idx="124">
                  <c:v>2.0270753796962427E-4</c:v>
                </c:pt>
                <c:pt idx="125">
                  <c:v>2.0209979999999999E-4</c:v>
                </c:pt>
                <c:pt idx="126">
                  <c:v>2.0209979999999999E-4</c:v>
                </c:pt>
                <c:pt idx="127">
                  <c:v>3.1154512629558541E-4</c:v>
                </c:pt>
                <c:pt idx="128">
                  <c:v>4.7889935730970594E-4</c:v>
                </c:pt>
                <c:pt idx="129">
                  <c:v>5.557113653892698E-4</c:v>
                </c:pt>
                <c:pt idx="130">
                  <c:v>3.5366494075867632E-4</c:v>
                </c:pt>
                <c:pt idx="131">
                  <c:v>2.0270656791699919E-4</c:v>
                </c:pt>
                <c:pt idx="132">
                  <c:v>2.0209979999999999E-4</c:v>
                </c:pt>
                <c:pt idx="133">
                  <c:v>2.5540929629025688E-4</c:v>
                </c:pt>
                <c:pt idx="134">
                  <c:v>5.0444236749598711E-4</c:v>
                </c:pt>
                <c:pt idx="135">
                  <c:v>5.9297832090395475E-4</c:v>
                </c:pt>
                <c:pt idx="136">
                  <c:v>3.4827217218863358E-4</c:v>
                </c:pt>
                <c:pt idx="137">
                  <c:v>2.0270681013972053E-4</c:v>
                </c:pt>
                <c:pt idx="138">
                  <c:v>2.0209979999999999E-4</c:v>
                </c:pt>
                <c:pt idx="139">
                  <c:v>3.4339582227188082E-4</c:v>
                </c:pt>
                <c:pt idx="140">
                  <c:v>5.409832051261514E-4</c:v>
                </c:pt>
                <c:pt idx="141">
                  <c:v>5.988883715328467E-4</c:v>
                </c:pt>
                <c:pt idx="142">
                  <c:v>3.1897184684104627E-4</c:v>
                </c:pt>
                <c:pt idx="143">
                  <c:v>2.0270753796962427E-4</c:v>
                </c:pt>
                <c:pt idx="144">
                  <c:v>2.0209979999999999E-4</c:v>
                </c:pt>
                <c:pt idx="145">
                  <c:v>3.7208358288643529E-4</c:v>
                </c:pt>
                <c:pt idx="146">
                  <c:v>6.0472620487609914E-4</c:v>
                </c:pt>
                <c:pt idx="147">
                  <c:v>6.1522150541751524E-4</c:v>
                </c:pt>
                <c:pt idx="148">
                  <c:v>2.4086157655560017E-4</c:v>
                </c:pt>
                <c:pt idx="149">
                  <c:v>2.0240366898481213E-4</c:v>
                </c:pt>
                <c:pt idx="150">
                  <c:v>2.0209979999999999E-4</c:v>
                </c:pt>
                <c:pt idx="151">
                  <c:v>3.9111474266455195E-4</c:v>
                </c:pt>
                <c:pt idx="152">
                  <c:v>6.3845566219024763E-4</c:v>
                </c:pt>
                <c:pt idx="153">
                  <c:v>6.3499403632653049E-4</c:v>
                </c:pt>
                <c:pt idx="154">
                  <c:v>2.4015948161794151E-4</c:v>
                </c:pt>
                <c:pt idx="155">
                  <c:v>2.0270753796962427E-4</c:v>
                </c:pt>
                <c:pt idx="156">
                  <c:v>2.0209979999999999E-4</c:v>
                </c:pt>
                <c:pt idx="157">
                  <c:v>3.8677353943217669E-4</c:v>
                </c:pt>
                <c:pt idx="158">
                  <c:v>6.4711229346092508E-4</c:v>
                </c:pt>
                <c:pt idx="159">
                  <c:v>6.7301500130399359E-4</c:v>
                </c:pt>
                <c:pt idx="160">
                  <c:v>2.7337606874999998E-4</c:v>
                </c:pt>
                <c:pt idx="161">
                  <c:v>2.0270753796962427E-4</c:v>
                </c:pt>
                <c:pt idx="162">
                  <c:v>2.0209979999999999E-4</c:v>
                </c:pt>
                <c:pt idx="163">
                  <c:v>3.7814584317111467E-4</c:v>
                </c:pt>
                <c:pt idx="164">
                  <c:v>6.4420773614986052E-4</c:v>
                </c:pt>
                <c:pt idx="165">
                  <c:v>6.8574569035409038E-4</c:v>
                </c:pt>
                <c:pt idx="166">
                  <c:v>2.8483887859733978E-4</c:v>
                </c:pt>
                <c:pt idx="167">
                  <c:v>2.024035475829005E-4</c:v>
                </c:pt>
                <c:pt idx="168">
                  <c:v>2.0209979999999999E-4</c:v>
                </c:pt>
                <c:pt idx="169">
                  <c:v>4.4993773207698478E-4</c:v>
                </c:pt>
                <c:pt idx="170">
                  <c:v>7.0027703296178349E-4</c:v>
                </c:pt>
                <c:pt idx="171">
                  <c:v>6.4985498336065576E-4</c:v>
                </c:pt>
                <c:pt idx="172">
                  <c:v>2.1402696323411096E-4</c:v>
                </c:pt>
                <c:pt idx="173">
                  <c:v>2.0270729516580103E-4</c:v>
                </c:pt>
                <c:pt idx="174">
                  <c:v>2.0209979999999999E-4</c:v>
                </c:pt>
                <c:pt idx="175">
                  <c:v>5.1449366672006412E-4</c:v>
                </c:pt>
                <c:pt idx="176">
                  <c:v>7.2889139225239599E-4</c:v>
                </c:pt>
                <c:pt idx="177">
                  <c:v>5.7361816577319587E-4</c:v>
                </c:pt>
                <c:pt idx="178">
                  <c:v>2.0571874581515269E-4</c:v>
                </c:pt>
                <c:pt idx="179">
                  <c:v>2.0209979999999999E-4</c:v>
                </c:pt>
                <c:pt idx="180">
                  <c:v>2.0209979999999999E-4</c:v>
                </c:pt>
                <c:pt idx="181">
                  <c:v>5.8557180525896412E-4</c:v>
                </c:pt>
                <c:pt idx="182">
                  <c:v>7.6108443881076743E-4</c:v>
                </c:pt>
                <c:pt idx="183">
                  <c:v>5.089617631730374E-4</c:v>
                </c:pt>
                <c:pt idx="184">
                  <c:v>2.0481616435093287E-4</c:v>
                </c:pt>
                <c:pt idx="185">
                  <c:v>2.0209979999999999E-4</c:v>
                </c:pt>
                <c:pt idx="186">
                  <c:v>3.6316656829629631E-4</c:v>
                </c:pt>
                <c:pt idx="187">
                  <c:v>6.3568054328952601E-4</c:v>
                </c:pt>
                <c:pt idx="188">
                  <c:v>7.7123437170573974E-4</c:v>
                </c:pt>
                <c:pt idx="189">
                  <c:v>4.4767154486133765E-4</c:v>
                </c:pt>
                <c:pt idx="190">
                  <c:v>2.0391575589171973E-4</c:v>
                </c:pt>
                <c:pt idx="191">
                  <c:v>2.0209979999999999E-4</c:v>
                </c:pt>
                <c:pt idx="192">
                  <c:v>4.1260668483654981E-4</c:v>
                </c:pt>
                <c:pt idx="193">
                  <c:v>6.8841331688518066E-4</c:v>
                </c:pt>
                <c:pt idx="194">
                  <c:v>7.4017776389684819E-4</c:v>
                </c:pt>
                <c:pt idx="195">
                  <c:v>3.2269174798711751E-4</c:v>
                </c:pt>
                <c:pt idx="196">
                  <c:v>2.030106788338658E-4</c:v>
                </c:pt>
                <c:pt idx="197">
                  <c:v>2.0209979999999999E-4</c:v>
                </c:pt>
                <c:pt idx="198">
                  <c:v>5.2767360815673731E-4</c:v>
                </c:pt>
                <c:pt idx="199">
                  <c:v>7.4697231898129726E-4</c:v>
                </c:pt>
                <c:pt idx="200">
                  <c:v>6.4643159728171339E-4</c:v>
                </c:pt>
                <c:pt idx="201">
                  <c:v>2.0936651636798087E-4</c:v>
                </c:pt>
                <c:pt idx="202">
                  <c:v>2.0209979999999999E-4</c:v>
                </c:pt>
                <c:pt idx="203">
                  <c:v>2.0209979999999999E-4</c:v>
                </c:pt>
                <c:pt idx="204">
                  <c:v>5.7450669493418422E-4</c:v>
                </c:pt>
                <c:pt idx="205">
                  <c:v>7.9190949952038375E-4</c:v>
                </c:pt>
                <c:pt idx="206">
                  <c:v>6.0582179205955335E-4</c:v>
                </c:pt>
                <c:pt idx="207">
                  <c:v>2.0571587705112959E-4</c:v>
                </c:pt>
                <c:pt idx="208">
                  <c:v>2.0209979999999999E-4</c:v>
                </c:pt>
                <c:pt idx="209">
                  <c:v>3.2736003172782871E-4</c:v>
                </c:pt>
                <c:pt idx="210">
                  <c:v>6.2582284140127401E-4</c:v>
                </c:pt>
                <c:pt idx="211">
                  <c:v>7.7707114807157058E-4</c:v>
                </c:pt>
                <c:pt idx="212">
                  <c:v>5.4205993897605284E-4</c:v>
                </c:pt>
                <c:pt idx="213">
                  <c:v>2.0451530500397138E-4</c:v>
                </c:pt>
                <c:pt idx="214">
                  <c:v>2.0209979999999999E-4</c:v>
                </c:pt>
                <c:pt idx="215">
                  <c:v>3.9312203136801543E-4</c:v>
                </c:pt>
                <c:pt idx="216">
                  <c:v>3.9312203136801543E-4</c:v>
                </c:pt>
                <c:pt idx="217">
                  <c:v>6.7300835454906633E-4</c:v>
                </c:pt>
                <c:pt idx="218">
                  <c:v>7.9216342080971663E-4</c:v>
                </c:pt>
                <c:pt idx="219">
                  <c:v>4.4973392228571428E-4</c:v>
                </c:pt>
                <c:pt idx="220">
                  <c:v>2.0601877010309276E-4</c:v>
                </c:pt>
                <c:pt idx="221">
                  <c:v>2.0209979999999999E-4</c:v>
                </c:pt>
                <c:pt idx="222">
                  <c:v>4.5694402205353579E-4</c:v>
                </c:pt>
                <c:pt idx="223">
                  <c:v>6.5572760429594276E-4</c:v>
                </c:pt>
                <c:pt idx="224">
                  <c:v>8.0677067622884761E-4</c:v>
                </c:pt>
                <c:pt idx="225">
                  <c:v>2.9590459813915853E-4</c:v>
                </c:pt>
                <c:pt idx="226">
                  <c:v>2.030106788338658E-4</c:v>
                </c:pt>
                <c:pt idx="227">
                  <c:v>2.0209979999999999E-4</c:v>
                </c:pt>
                <c:pt idx="228">
                  <c:v>5.3088604156674663E-4</c:v>
                </c:pt>
                <c:pt idx="229">
                  <c:v>7.6723434483858097E-4</c:v>
                </c:pt>
                <c:pt idx="230">
                  <c:v>7.5542693696275067E-4</c:v>
                </c:pt>
                <c:pt idx="231">
                  <c:v>3.144624962248996E-4</c:v>
                </c:pt>
                <c:pt idx="232">
                  <c:v>2.0331382027944113E-4</c:v>
                </c:pt>
                <c:pt idx="233">
                  <c:v>2.0209979999999999E-4</c:v>
                </c:pt>
                <c:pt idx="234">
                  <c:v>5.0724627482993197E-4</c:v>
                </c:pt>
                <c:pt idx="235">
                  <c:v>7.6814340844958155E-4</c:v>
                </c:pt>
                <c:pt idx="236">
                  <c:v>6.9537310370981049E-4</c:v>
                </c:pt>
                <c:pt idx="237">
                  <c:v>2.0481616435093287E-4</c:v>
                </c:pt>
                <c:pt idx="238">
                  <c:v>2.0209979999999999E-4</c:v>
                </c:pt>
                <c:pt idx="239">
                  <c:v>2.0209979999999997E-4</c:v>
                </c:pt>
                <c:pt idx="240">
                  <c:v>5.6328596601515758E-4</c:v>
                </c:pt>
                <c:pt idx="241">
                  <c:v>7.8888714671445639E-4</c:v>
                </c:pt>
                <c:pt idx="242">
                  <c:v>6.3146780703351253E-4</c:v>
                </c:pt>
                <c:pt idx="243">
                  <c:v>2.0602032463308209E-4</c:v>
                </c:pt>
                <c:pt idx="244">
                  <c:v>2.0209979999999999E-4</c:v>
                </c:pt>
                <c:pt idx="245">
                  <c:v>2.0209979999999999E-4</c:v>
                </c:pt>
                <c:pt idx="246">
                  <c:v>5.6114629764471063E-4</c:v>
                </c:pt>
                <c:pt idx="247">
                  <c:v>7.8716390925039862E-4</c:v>
                </c:pt>
                <c:pt idx="248">
                  <c:v>6.4358318481221629E-4</c:v>
                </c:pt>
                <c:pt idx="249">
                  <c:v>2.066252773809524E-4</c:v>
                </c:pt>
                <c:pt idx="250">
                  <c:v>2.0209979999999999E-4</c:v>
                </c:pt>
                <c:pt idx="251">
                  <c:v>3.2575807975507076E-4</c:v>
                </c:pt>
                <c:pt idx="252">
                  <c:v>6.2164836331738435E-4</c:v>
                </c:pt>
                <c:pt idx="253">
                  <c:v>7.9783037755511014E-4</c:v>
                </c:pt>
                <c:pt idx="254">
                  <c:v>5.6058038976052852E-4</c:v>
                </c:pt>
                <c:pt idx="255">
                  <c:v>2.048172431294678E-4</c:v>
                </c:pt>
                <c:pt idx="256">
                  <c:v>2.0209979999999999E-4</c:v>
                </c:pt>
                <c:pt idx="257">
                  <c:v>4.0296760381322951E-4</c:v>
                </c:pt>
                <c:pt idx="258">
                  <c:v>6.907868354851486E-4</c:v>
                </c:pt>
                <c:pt idx="259">
                  <c:v>8.1383721264693964E-4</c:v>
                </c:pt>
                <c:pt idx="260">
                  <c:v>4.6495106653044539E-4</c:v>
                </c:pt>
                <c:pt idx="261">
                  <c:v>2.0361369924332937E-4</c:v>
                </c:pt>
                <c:pt idx="262">
                  <c:v>2.0209979999999999E-4</c:v>
                </c:pt>
                <c:pt idx="263">
                  <c:v>4.5431105739408476E-4</c:v>
                </c:pt>
                <c:pt idx="264">
                  <c:v>7.4502788889770012E-4</c:v>
                </c:pt>
                <c:pt idx="265">
                  <c:v>7.9056351017572533E-4</c:v>
                </c:pt>
                <c:pt idx="266">
                  <c:v>3.2417295887323939E-4</c:v>
                </c:pt>
                <c:pt idx="267">
                  <c:v>2.0331236810207338E-4</c:v>
                </c:pt>
                <c:pt idx="268">
                  <c:v>2.0209979999999999E-4</c:v>
                </c:pt>
                <c:pt idx="269">
                  <c:v>5.1771652033626896E-4</c:v>
                </c:pt>
                <c:pt idx="270">
                  <c:v>7.9668177459309251E-4</c:v>
                </c:pt>
                <c:pt idx="271">
                  <c:v>7.3622269912754462E-4</c:v>
                </c:pt>
                <c:pt idx="272">
                  <c:v>2.1399347340553547E-4</c:v>
                </c:pt>
                <c:pt idx="273">
                  <c:v>2.0209979999999999E-4</c:v>
                </c:pt>
                <c:pt idx="274">
                  <c:v>2.6415712559474982E-4</c:v>
                </c:pt>
                <c:pt idx="275">
                  <c:v>6.1127207947494035E-4</c:v>
                </c:pt>
                <c:pt idx="276">
                  <c:v>8.2359628872060581E-4</c:v>
                </c:pt>
                <c:pt idx="277">
                  <c:v>6.2370686238075483E-4</c:v>
                </c:pt>
                <c:pt idx="278">
                  <c:v>2.0571444437400948E-4</c:v>
                </c:pt>
                <c:pt idx="279">
                  <c:v>2.0209979999999999E-4</c:v>
                </c:pt>
                <c:pt idx="280">
                  <c:v>4.0535669328005809E-4</c:v>
                </c:pt>
                <c:pt idx="281">
                  <c:v>6.6129090290258455E-4</c:v>
                </c:pt>
                <c:pt idx="282">
                  <c:v>8.3459925238668262E-4</c:v>
                </c:pt>
                <c:pt idx="283">
                  <c:v>5.8239756905848199E-4</c:v>
                </c:pt>
                <c:pt idx="284">
                  <c:v>2.0511558817929389E-4</c:v>
                </c:pt>
                <c:pt idx="285">
                  <c:v>2.0209979999999999E-4</c:v>
                </c:pt>
                <c:pt idx="286">
                  <c:v>4.0643804122909372E-4</c:v>
                </c:pt>
                <c:pt idx="287">
                  <c:v>6.9335313018268458E-4</c:v>
                </c:pt>
                <c:pt idx="288">
                  <c:v>8.4391063550200813E-4</c:v>
                </c:pt>
                <c:pt idx="289">
                  <c:v>5.4647868876916701E-4</c:v>
                </c:pt>
                <c:pt idx="290">
                  <c:v>2.0451530500397138E-4</c:v>
                </c:pt>
                <c:pt idx="291">
                  <c:v>2.0209979999999999E-4</c:v>
                </c:pt>
                <c:pt idx="292">
                  <c:v>4.4029268113057323E-4</c:v>
                </c:pt>
                <c:pt idx="293">
                  <c:v>7.2213266407304482E-4</c:v>
                </c:pt>
                <c:pt idx="294">
                  <c:v>8.0852484732762129E-4</c:v>
                </c:pt>
                <c:pt idx="295">
                  <c:v>4.1231125602923265E-4</c:v>
                </c:pt>
                <c:pt idx="296">
                  <c:v>2.0331236810207338E-4</c:v>
                </c:pt>
                <c:pt idx="297">
                  <c:v>2.0209979999999999E-4</c:v>
                </c:pt>
                <c:pt idx="298">
                  <c:v>2.0209979999999997E-4</c:v>
                </c:pt>
                <c:pt idx="299">
                  <c:v>5.25545674770092E-4</c:v>
                </c:pt>
                <c:pt idx="300">
                  <c:v>7.9188927369255153E-4</c:v>
                </c:pt>
                <c:pt idx="301">
                  <c:v>7.8929027146974068E-4</c:v>
                </c:pt>
                <c:pt idx="302">
                  <c:v>2.5182920313001603E-4</c:v>
                </c:pt>
                <c:pt idx="303">
                  <c:v>2.030106788338658E-4</c:v>
                </c:pt>
                <c:pt idx="304">
                  <c:v>2.0209979999999999E-4</c:v>
                </c:pt>
                <c:pt idx="305">
                  <c:v>5.334494273490604E-4</c:v>
                </c:pt>
                <c:pt idx="306">
                  <c:v>7.8363262970611595E-4</c:v>
                </c:pt>
                <c:pt idx="307">
                  <c:v>7.102140961857379E-4</c:v>
                </c:pt>
                <c:pt idx="308">
                  <c:v>5.588951967634855E-4</c:v>
                </c:pt>
                <c:pt idx="309">
                  <c:v>2.1180421420023931E-4</c:v>
                </c:pt>
                <c:pt idx="310">
                  <c:v>2.0209979999999999E-4</c:v>
                </c:pt>
                <c:pt idx="311">
                  <c:v>4.7332335449438203E-4</c:v>
                </c:pt>
                <c:pt idx="312">
                  <c:v>7.3713415837966644E-4</c:v>
                </c:pt>
                <c:pt idx="313">
                  <c:v>6.9279483652817772E-4</c:v>
                </c:pt>
                <c:pt idx="314">
                  <c:v>2.258300343337335E-4</c:v>
                </c:pt>
                <c:pt idx="315">
                  <c:v>2.0240391207999997E-4</c:v>
                </c:pt>
                <c:pt idx="316">
                  <c:v>2.0209979999999999E-4</c:v>
                </c:pt>
                <c:pt idx="317">
                  <c:v>4.8301998598879094E-4</c:v>
                </c:pt>
                <c:pt idx="318">
                  <c:v>7.4446721540293774E-4</c:v>
                </c:pt>
                <c:pt idx="319">
                  <c:v>7.1135294343351171E-4</c:v>
                </c:pt>
                <c:pt idx="320">
                  <c:v>2.3400825068603713E-4</c:v>
                </c:pt>
                <c:pt idx="321">
                  <c:v>2.0240366898481213E-4</c:v>
                </c:pt>
                <c:pt idx="322">
                  <c:v>2.0209979999999999E-4</c:v>
                </c:pt>
                <c:pt idx="323">
                  <c:v>4.7765189491389667E-4</c:v>
                </c:pt>
                <c:pt idx="324">
                  <c:v>7.4442293272365798E-4</c:v>
                </c:pt>
                <c:pt idx="325">
                  <c:v>7.6748425667485663E-4</c:v>
                </c:pt>
                <c:pt idx="326">
                  <c:v>3.0693423113627172E-4</c:v>
                </c:pt>
                <c:pt idx="327">
                  <c:v>2.0300995187549881E-4</c:v>
                </c:pt>
                <c:pt idx="328">
                  <c:v>2.0209979999999999E-4</c:v>
                </c:pt>
                <c:pt idx="329">
                  <c:v>4.3896797386454181E-4</c:v>
                </c:pt>
                <c:pt idx="330">
                  <c:v>7.0724635126782876E-4</c:v>
                </c:pt>
                <c:pt idx="331">
                  <c:v>7.6428978811962308E-4</c:v>
                </c:pt>
                <c:pt idx="332">
                  <c:v>3.6719097161342501E-4</c:v>
                </c:pt>
                <c:pt idx="333">
                  <c:v>2.0331285177502994E-4</c:v>
                </c:pt>
                <c:pt idx="334">
                  <c:v>2.0209979999999999E-4</c:v>
                </c:pt>
                <c:pt idx="335">
                  <c:v>3.9990289271948606E-4</c:v>
                </c:pt>
                <c:pt idx="336">
                  <c:v>6.4078117286112211E-4</c:v>
                </c:pt>
                <c:pt idx="337">
                  <c:v>7.5727398255578092E-4</c:v>
                </c:pt>
                <c:pt idx="338">
                  <c:v>4.0743094890510946E-4</c:v>
                </c:pt>
                <c:pt idx="339">
                  <c:v>2.0331236810207338E-4</c:v>
                </c:pt>
                <c:pt idx="340">
                  <c:v>2.0209979999999999E-4</c:v>
                </c:pt>
                <c:pt idx="341">
                  <c:v>3.4981964114068445E-4</c:v>
                </c:pt>
                <c:pt idx="342">
                  <c:v>5.0962886966292135E-4</c:v>
                </c:pt>
                <c:pt idx="343">
                  <c:v>5.3312499846091535E-4</c:v>
                </c:pt>
                <c:pt idx="344">
                  <c:v>2.8066514435062323E-4</c:v>
                </c:pt>
                <c:pt idx="345">
                  <c:v>2.0209979999999999E-4</c:v>
                </c:pt>
                <c:pt idx="346">
                  <c:v>2.0209979999999999E-4</c:v>
                </c:pt>
                <c:pt idx="347">
                  <c:v>2.0209979999999999E-4</c:v>
                </c:pt>
                <c:pt idx="348">
                  <c:v>4.1386594895498395E-4</c:v>
                </c:pt>
                <c:pt idx="349">
                  <c:v>5.2824011919517101E-4</c:v>
                </c:pt>
                <c:pt idx="350">
                  <c:v>4.090017711281844E-4</c:v>
                </c:pt>
                <c:pt idx="351">
                  <c:v>2.0270656791699919E-4</c:v>
                </c:pt>
                <c:pt idx="352">
                  <c:v>2.0209979999999999E-4</c:v>
                </c:pt>
                <c:pt idx="353">
                  <c:v>3.5737685123900877E-4</c:v>
                </c:pt>
                <c:pt idx="354">
                  <c:v>5.0712788024096379E-4</c:v>
                </c:pt>
                <c:pt idx="355">
                  <c:v>4.9839677798462162E-4</c:v>
                </c:pt>
                <c:pt idx="356">
                  <c:v>2.3047301773675762E-4</c:v>
                </c:pt>
                <c:pt idx="357">
                  <c:v>2.0209979999999999E-4</c:v>
                </c:pt>
                <c:pt idx="358">
                  <c:v>2.0209979999999999E-4</c:v>
                </c:pt>
                <c:pt idx="359">
                  <c:v>3.3299776393320963E-4</c:v>
                </c:pt>
                <c:pt idx="360">
                  <c:v>4.7542114404186797E-4</c:v>
                </c:pt>
                <c:pt idx="361">
                  <c:v>5.5540467712787407E-4</c:v>
                </c:pt>
                <c:pt idx="362">
                  <c:v>3.4304027326332795E-4</c:v>
                </c:pt>
                <c:pt idx="363">
                  <c:v>2.0240330506986028E-4</c:v>
                </c:pt>
                <c:pt idx="364">
                  <c:v>2.0209979999999999E-4</c:v>
                </c:pt>
                <c:pt idx="365">
                  <c:v>2.0209979999999997E-4</c:v>
                </c:pt>
                <c:pt idx="366">
                  <c:v>4.8303968894250102E-4</c:v>
                </c:pt>
                <c:pt idx="367">
                  <c:v>6.0031263642224019E-4</c:v>
                </c:pt>
                <c:pt idx="368">
                  <c:v>4.2643470137429263E-4</c:v>
                </c:pt>
                <c:pt idx="369">
                  <c:v>2.0331285177502994E-4</c:v>
                </c:pt>
                <c:pt idx="370">
                  <c:v>2.0209979999999999E-4</c:v>
                </c:pt>
                <c:pt idx="371">
                  <c:v>2.0209980000000002E-4</c:v>
                </c:pt>
                <c:pt idx="372">
                  <c:v>4.7111732151186174E-4</c:v>
                </c:pt>
                <c:pt idx="373">
                  <c:v>6.299485529364441E-4</c:v>
                </c:pt>
                <c:pt idx="374">
                  <c:v>4.842241430549899E-4</c:v>
                </c:pt>
                <c:pt idx="375">
                  <c:v>2.0391575589171973E-4</c:v>
                </c:pt>
                <c:pt idx="376">
                  <c:v>2.0209979999999999E-4</c:v>
                </c:pt>
                <c:pt idx="377">
                  <c:v>4.3000080698234346E-4</c:v>
                </c:pt>
                <c:pt idx="378">
                  <c:v>6.6106239776268457E-4</c:v>
                </c:pt>
                <c:pt idx="379">
                  <c:v>6.0884815096193213E-4</c:v>
                </c:pt>
                <c:pt idx="380">
                  <c:v>2.0755200860557768E-4</c:v>
                </c:pt>
                <c:pt idx="381">
                  <c:v>2.0209979999999999E-4</c:v>
                </c:pt>
                <c:pt idx="382">
                  <c:v>3.7763467237467987E-4</c:v>
                </c:pt>
                <c:pt idx="383">
                  <c:v>5.8526890478087642E-4</c:v>
                </c:pt>
                <c:pt idx="384">
                  <c:v>6.7361528682610456E-4</c:v>
                </c:pt>
                <c:pt idx="385">
                  <c:v>3.6784518070246265E-4</c:v>
                </c:pt>
                <c:pt idx="386">
                  <c:v>2.0300995187549881E-4</c:v>
                </c:pt>
                <c:pt idx="387">
                  <c:v>2.0209979999999999E-4</c:v>
                </c:pt>
                <c:pt idx="388">
                  <c:v>2.0209979999999999E-4</c:v>
                </c:pt>
                <c:pt idx="389">
                  <c:v>4.7273389288871032E-4</c:v>
                </c:pt>
                <c:pt idx="390">
                  <c:v>6.662420357886309E-4</c:v>
                </c:pt>
                <c:pt idx="391">
                  <c:v>5.3033885313653135E-4</c:v>
                </c:pt>
                <c:pt idx="392">
                  <c:v>2.0481940325914148E-4</c:v>
                </c:pt>
                <c:pt idx="393">
                  <c:v>2.0209979999999999E-4</c:v>
                </c:pt>
                <c:pt idx="394">
                  <c:v>2.0209980000000002E-4</c:v>
                </c:pt>
                <c:pt idx="395">
                  <c:v>3.5220718430116135E-4</c:v>
                </c:pt>
                <c:pt idx="396">
                  <c:v>4.8154256272141705E-4</c:v>
                </c:pt>
                <c:pt idx="397">
                  <c:v>4.2677687161889389E-4</c:v>
                </c:pt>
                <c:pt idx="398">
                  <c:v>2.0331285177502994E-4</c:v>
                </c:pt>
                <c:pt idx="399">
                  <c:v>2.0209979999999999E-4</c:v>
                </c:pt>
                <c:pt idx="400">
                  <c:v>2.0209979999999997E-4</c:v>
                </c:pt>
                <c:pt idx="401">
                  <c:v>3.3452189436846346E-4</c:v>
                </c:pt>
                <c:pt idx="402">
                  <c:v>4.086976804347826E-4</c:v>
                </c:pt>
                <c:pt idx="403">
                  <c:v>3.4164295893505443E-4</c:v>
                </c:pt>
                <c:pt idx="404">
                  <c:v>2.024035475829005E-4</c:v>
                </c:pt>
                <c:pt idx="405">
                  <c:v>2.0209979999999999E-4</c:v>
                </c:pt>
                <c:pt idx="406">
                  <c:v>2.8621839300806763E-4</c:v>
                </c:pt>
                <c:pt idx="407">
                  <c:v>3.5311436027397257E-4</c:v>
                </c:pt>
                <c:pt idx="408">
                  <c:v>3.7663049432138545E-4</c:v>
                </c:pt>
                <c:pt idx="409">
                  <c:v>2.5020723756507808E-4</c:v>
                </c:pt>
                <c:pt idx="410">
                  <c:v>2.0209979999999999E-4</c:v>
                </c:pt>
                <c:pt idx="411">
                  <c:v>2.0209979999999999E-4</c:v>
                </c:pt>
                <c:pt idx="412">
                  <c:v>3.0875233306613227E-4</c:v>
                </c:pt>
                <c:pt idx="413">
                  <c:v>3.7359846996381184E-4</c:v>
                </c:pt>
                <c:pt idx="414">
                  <c:v>3.1977315622732776E-4</c:v>
                </c:pt>
                <c:pt idx="415">
                  <c:v>2.0209979999999999E-4</c:v>
                </c:pt>
                <c:pt idx="416">
                  <c:v>2.0209979999999997E-4</c:v>
                </c:pt>
                <c:pt idx="417">
                  <c:v>2.8306934361785438E-4</c:v>
                </c:pt>
                <c:pt idx="418">
                  <c:v>3.1871282584541063E-4</c:v>
                </c:pt>
                <c:pt idx="419">
                  <c:v>2.9495845038167938E-4</c:v>
                </c:pt>
                <c:pt idx="420">
                  <c:v>2.0209979999999999E-4</c:v>
                </c:pt>
                <c:pt idx="421">
                  <c:v>2.0209979999999999E-4</c:v>
                </c:pt>
                <c:pt idx="422">
                  <c:v>2.0209979999999999E-4</c:v>
                </c:pt>
                <c:pt idx="423">
                  <c:v>2.7063209971830987E-4</c:v>
                </c:pt>
                <c:pt idx="424">
                  <c:v>2.8324126314941604E-4</c:v>
                </c:pt>
                <c:pt idx="425">
                  <c:v>2.1715181204040403E-4</c:v>
                </c:pt>
                <c:pt idx="426">
                  <c:v>2.0209979999999999E-4</c:v>
                </c:pt>
                <c:pt idx="427">
                  <c:v>2.0209979999999997E-4</c:v>
                </c:pt>
                <c:pt idx="428">
                  <c:v>2.0209979999999999E-4</c:v>
                </c:pt>
                <c:pt idx="429">
                  <c:v>2.4197037894315451E-4</c:v>
                </c:pt>
                <c:pt idx="430">
                  <c:v>2.3697784539235411E-4</c:v>
                </c:pt>
                <c:pt idx="431">
                  <c:v>2.0209979999999997E-4</c:v>
                </c:pt>
                <c:pt idx="432">
                  <c:v>2.0209979999999999E-4</c:v>
                </c:pt>
                <c:pt idx="433">
                  <c:v>2.0209979999999999E-4</c:v>
                </c:pt>
                <c:pt idx="434">
                  <c:v>2.4281824396482814E-4</c:v>
                </c:pt>
                <c:pt idx="435">
                  <c:v>2.3881353199195173E-4</c:v>
                </c:pt>
                <c:pt idx="436">
                  <c:v>2.0209979999999999E-4</c:v>
                </c:pt>
                <c:pt idx="437">
                  <c:v>2.0209979999999999E-4</c:v>
                </c:pt>
                <c:pt idx="438">
                  <c:v>2.0209979999999999E-4</c:v>
                </c:pt>
                <c:pt idx="439">
                  <c:v>2.4954128448000004E-4</c:v>
                </c:pt>
                <c:pt idx="440">
                  <c:v>2.5040067318053883E-4</c:v>
                </c:pt>
                <c:pt idx="441">
                  <c:v>2.0209979999999999E-4</c:v>
                </c:pt>
                <c:pt idx="442">
                  <c:v>2.0209979999999999E-4</c:v>
                </c:pt>
                <c:pt idx="443">
                  <c:v>2.9119733175600741E-4</c:v>
                </c:pt>
                <c:pt idx="444">
                  <c:v>2.5658042624798706E-4</c:v>
                </c:pt>
                <c:pt idx="445">
                  <c:v>2.3204652813504819E-4</c:v>
                </c:pt>
                <c:pt idx="446">
                  <c:v>2.0209979999999999E-4</c:v>
                </c:pt>
                <c:pt idx="447">
                  <c:v>2.0209979999999999E-4</c:v>
                </c:pt>
                <c:pt idx="448">
                  <c:v>2.0209979999999999E-4</c:v>
                </c:pt>
                <c:pt idx="449">
                  <c:v>2.2379589895498391E-4</c:v>
                </c:pt>
                <c:pt idx="450">
                  <c:v>2.0209979999999999E-4</c:v>
                </c:pt>
                <c:pt idx="451">
                  <c:v>2.0209979999999999E-4</c:v>
                </c:pt>
                <c:pt idx="452">
                  <c:v>2.0209979999999999E-4</c:v>
                </c:pt>
                <c:pt idx="453">
                  <c:v>2.0209979999999999E-4</c:v>
                </c:pt>
                <c:pt idx="454">
                  <c:v>2.0209979999999999E-4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0-B14C-92CF-9483C9C6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9856"/>
        <c:axId val="1222851968"/>
      </c:scatterChart>
      <c:valAx>
        <c:axId val="1170659856"/>
        <c:scaling>
          <c:orientation val="minMax"/>
          <c:max val="220"/>
          <c:min val="2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51968"/>
        <c:crosses val="autoZero"/>
        <c:crossBetween val="midCat"/>
      </c:valAx>
      <c:valAx>
        <c:axId val="12228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07626987803"/>
          <c:y val="0.73322872995235233"/>
          <c:w val="0.12843554114559211"/>
          <c:h val="0.20579530898007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Output</a:t>
            </a:r>
          </a:p>
        </c:rich>
      </c:tx>
      <c:layout>
        <c:manualLayout>
          <c:xMode val="edge"/>
          <c:yMode val="edge"/>
          <c:x val="0.40878941058293639"/>
          <c:y val="1.7421602787456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5190477733491E-2"/>
          <c:y val="9.6251749019177463E-2"/>
          <c:w val="0.89317207262672405"/>
          <c:h val="0.68118631512524352"/>
        </c:manualLayout>
      </c:layout>
      <c:scatterChart>
        <c:scatterStyle val="smoothMarker"/>
        <c:varyColors val="0"/>
        <c:ser>
          <c:idx val="1"/>
          <c:order val="0"/>
          <c:tx>
            <c:v>Y_s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Run #1'!$E$2:$E$902</c:f>
              <c:numCache>
                <c:formatCode>0.00</c:formatCode>
                <c:ptCount val="901"/>
                <c:pt idx="0">
                  <c:v>0.25000001999999999</c:v>
                </c:pt>
                <c:pt idx="1">
                  <c:v>1.0000000199999999</c:v>
                </c:pt>
                <c:pt idx="2">
                  <c:v>1.2499999799999999</c:v>
                </c:pt>
                <c:pt idx="3">
                  <c:v>3.4999999800000001</c:v>
                </c:pt>
                <c:pt idx="4">
                  <c:v>3.75</c:v>
                </c:pt>
                <c:pt idx="5">
                  <c:v>4.7500000199999999</c:v>
                </c:pt>
                <c:pt idx="6">
                  <c:v>4.9999999800000001</c:v>
                </c:pt>
                <c:pt idx="7">
                  <c:v>6</c:v>
                </c:pt>
                <c:pt idx="8">
                  <c:v>6.2500000199999999</c:v>
                </c:pt>
                <c:pt idx="9">
                  <c:v>7.7500000200000008</c:v>
                </c:pt>
                <c:pt idx="10">
                  <c:v>7.9999999800000001</c:v>
                </c:pt>
                <c:pt idx="11">
                  <c:v>8.7499999800000001</c:v>
                </c:pt>
                <c:pt idx="12">
                  <c:v>9</c:v>
                </c:pt>
                <c:pt idx="13">
                  <c:v>9.4833333600000014</c:v>
                </c:pt>
                <c:pt idx="14">
                  <c:v>10.24999998</c:v>
                </c:pt>
                <c:pt idx="15">
                  <c:v>10.5</c:v>
                </c:pt>
                <c:pt idx="16">
                  <c:v>11.74999998</c:v>
                </c:pt>
                <c:pt idx="17">
                  <c:v>12</c:v>
                </c:pt>
                <c:pt idx="18">
                  <c:v>12.75</c:v>
                </c:pt>
                <c:pt idx="19">
                  <c:v>13.00000002</c:v>
                </c:pt>
                <c:pt idx="20">
                  <c:v>14.749999979999998</c:v>
                </c:pt>
                <c:pt idx="21">
                  <c:v>15</c:v>
                </c:pt>
                <c:pt idx="22">
                  <c:v>15.75</c:v>
                </c:pt>
                <c:pt idx="23">
                  <c:v>16.000000020000002</c:v>
                </c:pt>
                <c:pt idx="24">
                  <c:v>16.999999980000002</c:v>
                </c:pt>
                <c:pt idx="25">
                  <c:v>17.25</c:v>
                </c:pt>
                <c:pt idx="26">
                  <c:v>18.250000020000002</c:v>
                </c:pt>
                <c:pt idx="27">
                  <c:v>18.499999979999998</c:v>
                </c:pt>
                <c:pt idx="28">
                  <c:v>19.750000020000002</c:v>
                </c:pt>
                <c:pt idx="29">
                  <c:v>19.999999980000002</c:v>
                </c:pt>
                <c:pt idx="30">
                  <c:v>21.250000019999998</c:v>
                </c:pt>
                <c:pt idx="31">
                  <c:v>21.499999979999998</c:v>
                </c:pt>
                <c:pt idx="32">
                  <c:v>22.750000020000002</c:v>
                </c:pt>
                <c:pt idx="33">
                  <c:v>22.999999979999998</c:v>
                </c:pt>
                <c:pt idx="34">
                  <c:v>24.250000019999998</c:v>
                </c:pt>
                <c:pt idx="35">
                  <c:v>24.499999980000002</c:v>
                </c:pt>
                <c:pt idx="36">
                  <c:v>25.750000020000002</c:v>
                </c:pt>
                <c:pt idx="37">
                  <c:v>25.999999979999998</c:v>
                </c:pt>
                <c:pt idx="38">
                  <c:v>27</c:v>
                </c:pt>
                <c:pt idx="39">
                  <c:v>27.250000020000002</c:v>
                </c:pt>
                <c:pt idx="40">
                  <c:v>28.5</c:v>
                </c:pt>
                <c:pt idx="41">
                  <c:v>28.750000019999998</c:v>
                </c:pt>
                <c:pt idx="42">
                  <c:v>29.749999979999998</c:v>
                </c:pt>
                <c:pt idx="43">
                  <c:v>30</c:v>
                </c:pt>
                <c:pt idx="44">
                  <c:v>31.000000019999998</c:v>
                </c:pt>
                <c:pt idx="45">
                  <c:v>31.249999980000002</c:v>
                </c:pt>
                <c:pt idx="46">
                  <c:v>32.25</c:v>
                </c:pt>
                <c:pt idx="47">
                  <c:v>32.500000020000002</c:v>
                </c:pt>
                <c:pt idx="48">
                  <c:v>33.499999979999998</c:v>
                </c:pt>
                <c:pt idx="49">
                  <c:v>33.75</c:v>
                </c:pt>
                <c:pt idx="50">
                  <c:v>35.25</c:v>
                </c:pt>
                <c:pt idx="51">
                  <c:v>35.500000020000002</c:v>
                </c:pt>
                <c:pt idx="52">
                  <c:v>36.499999979999998</c:v>
                </c:pt>
                <c:pt idx="53">
                  <c:v>36.75</c:v>
                </c:pt>
                <c:pt idx="54">
                  <c:v>39.483333359999996</c:v>
                </c:pt>
                <c:pt idx="55">
                  <c:v>43.266666659999999</c:v>
                </c:pt>
                <c:pt idx="56">
                  <c:v>43.51666668</c:v>
                </c:pt>
                <c:pt idx="57">
                  <c:v>44.516666640000004</c:v>
                </c:pt>
                <c:pt idx="58">
                  <c:v>44.766666660000006</c:v>
                </c:pt>
                <c:pt idx="59">
                  <c:v>46.016666639999997</c:v>
                </c:pt>
                <c:pt idx="60">
                  <c:v>46.266666659999999</c:v>
                </c:pt>
                <c:pt idx="61">
                  <c:v>47.766666659999999</c:v>
                </c:pt>
                <c:pt idx="62">
                  <c:v>48.01666668</c:v>
                </c:pt>
                <c:pt idx="63">
                  <c:v>48.76666668</c:v>
                </c:pt>
                <c:pt idx="64">
                  <c:v>49.016666639999997</c:v>
                </c:pt>
                <c:pt idx="65">
                  <c:v>62.033333339999999</c:v>
                </c:pt>
                <c:pt idx="66">
                  <c:v>62.28333336</c:v>
                </c:pt>
                <c:pt idx="67">
                  <c:v>63.283333320000004</c:v>
                </c:pt>
                <c:pt idx="68">
                  <c:v>63.533333340000006</c:v>
                </c:pt>
                <c:pt idx="69">
                  <c:v>65.033333339999999</c:v>
                </c:pt>
                <c:pt idx="70">
                  <c:v>65.28333336</c:v>
                </c:pt>
                <c:pt idx="71">
                  <c:v>66.533333339999999</c:v>
                </c:pt>
                <c:pt idx="72">
                  <c:v>66.78333336</c:v>
                </c:pt>
                <c:pt idx="73">
                  <c:v>67.783333319999997</c:v>
                </c:pt>
                <c:pt idx="74">
                  <c:v>68.033333339999999</c:v>
                </c:pt>
                <c:pt idx="75">
                  <c:v>69.483333360000003</c:v>
                </c:pt>
                <c:pt idx="76">
                  <c:v>70.783333320000011</c:v>
                </c:pt>
                <c:pt idx="77">
                  <c:v>71.033333340000013</c:v>
                </c:pt>
                <c:pt idx="78">
                  <c:v>72.550000019999999</c:v>
                </c:pt>
                <c:pt idx="79">
                  <c:v>72.799999979999996</c:v>
                </c:pt>
                <c:pt idx="80">
                  <c:v>74.050000019999999</c:v>
                </c:pt>
                <c:pt idx="81">
                  <c:v>74.299999979999996</c:v>
                </c:pt>
                <c:pt idx="82">
                  <c:v>82.54999998000001</c:v>
                </c:pt>
                <c:pt idx="83">
                  <c:v>82.8</c:v>
                </c:pt>
                <c:pt idx="84">
                  <c:v>84.049999979999996</c:v>
                </c:pt>
                <c:pt idx="85">
                  <c:v>84.3</c:v>
                </c:pt>
                <c:pt idx="86">
                  <c:v>85.566666659999996</c:v>
                </c:pt>
                <c:pt idx="87">
                  <c:v>85.816666679999997</c:v>
                </c:pt>
                <c:pt idx="88">
                  <c:v>92.066666639999994</c:v>
                </c:pt>
                <c:pt idx="89">
                  <c:v>92.316666659999996</c:v>
                </c:pt>
                <c:pt idx="90">
                  <c:v>93.316666679999997</c:v>
                </c:pt>
                <c:pt idx="91">
                  <c:v>93.566666639999994</c:v>
                </c:pt>
                <c:pt idx="92">
                  <c:v>94.566666659999996</c:v>
                </c:pt>
                <c:pt idx="93">
                  <c:v>94.816666679999997</c:v>
                </c:pt>
                <c:pt idx="94">
                  <c:v>99.483333360000003</c:v>
                </c:pt>
                <c:pt idx="95">
                  <c:v>100.56666666</c:v>
                </c:pt>
                <c:pt idx="96">
                  <c:v>100.81666668</c:v>
                </c:pt>
                <c:pt idx="97">
                  <c:v>106.81666668000001</c:v>
                </c:pt>
                <c:pt idx="98">
                  <c:v>107.06666663999999</c:v>
                </c:pt>
                <c:pt idx="99">
                  <c:v>112.83333336</c:v>
                </c:pt>
                <c:pt idx="100">
                  <c:v>113.08333331999999</c:v>
                </c:pt>
                <c:pt idx="101">
                  <c:v>116.58333336</c:v>
                </c:pt>
                <c:pt idx="102">
                  <c:v>116.83333331999999</c:v>
                </c:pt>
                <c:pt idx="103">
                  <c:v>122.58333336000001</c:v>
                </c:pt>
                <c:pt idx="104">
                  <c:v>122.83333331999999</c:v>
                </c:pt>
                <c:pt idx="105">
                  <c:v>128.33333334</c:v>
                </c:pt>
                <c:pt idx="106">
                  <c:v>128.58333336000001</c:v>
                </c:pt>
                <c:pt idx="107">
                  <c:v>129.48333335999999</c:v>
                </c:pt>
                <c:pt idx="108">
                  <c:v>139.83333336000001</c:v>
                </c:pt>
                <c:pt idx="109">
                  <c:v>140.08333332000001</c:v>
                </c:pt>
                <c:pt idx="110">
                  <c:v>142.83333336000001</c:v>
                </c:pt>
                <c:pt idx="111">
                  <c:v>143.08333332000001</c:v>
                </c:pt>
                <c:pt idx="112">
                  <c:v>145.58333334</c:v>
                </c:pt>
                <c:pt idx="113">
                  <c:v>145.83333335999998</c:v>
                </c:pt>
                <c:pt idx="114">
                  <c:v>148.33333332000001</c:v>
                </c:pt>
                <c:pt idx="115">
                  <c:v>148.58333334</c:v>
                </c:pt>
                <c:pt idx="116">
                  <c:v>149.08333331999998</c:v>
                </c:pt>
                <c:pt idx="117">
                  <c:v>149.33333334</c:v>
                </c:pt>
                <c:pt idx="118">
                  <c:v>152.33333334</c:v>
                </c:pt>
                <c:pt idx="119">
                  <c:v>152.58333336000001</c:v>
                </c:pt>
                <c:pt idx="120">
                  <c:v>155.85000000000002</c:v>
                </c:pt>
                <c:pt idx="121">
                  <c:v>156.10000001999998</c:v>
                </c:pt>
                <c:pt idx="122">
                  <c:v>158.85</c:v>
                </c:pt>
                <c:pt idx="123">
                  <c:v>159.10000002000001</c:v>
                </c:pt>
                <c:pt idx="124">
                  <c:v>159.48333335999999</c:v>
                </c:pt>
                <c:pt idx="125">
                  <c:v>161.59999998000001</c:v>
                </c:pt>
                <c:pt idx="126">
                  <c:v>161.85</c:v>
                </c:pt>
                <c:pt idx="127">
                  <c:v>164.59999997999998</c:v>
                </c:pt>
                <c:pt idx="128">
                  <c:v>164.85</c:v>
                </c:pt>
                <c:pt idx="129">
                  <c:v>167.35000001999998</c:v>
                </c:pt>
                <c:pt idx="130">
                  <c:v>167.59999998000001</c:v>
                </c:pt>
                <c:pt idx="131">
                  <c:v>168.10000002000001</c:v>
                </c:pt>
                <c:pt idx="132">
                  <c:v>168.34999997999998</c:v>
                </c:pt>
                <c:pt idx="133">
                  <c:v>171.10000001999998</c:v>
                </c:pt>
                <c:pt idx="134">
                  <c:v>171.34999998000001</c:v>
                </c:pt>
                <c:pt idx="135">
                  <c:v>173.85</c:v>
                </c:pt>
                <c:pt idx="136">
                  <c:v>174.11666664000001</c:v>
                </c:pt>
                <c:pt idx="137">
                  <c:v>177.11666664000001</c:v>
                </c:pt>
                <c:pt idx="138">
                  <c:v>177.36666665999999</c:v>
                </c:pt>
                <c:pt idx="139">
                  <c:v>177.86666664000001</c:v>
                </c:pt>
                <c:pt idx="140">
                  <c:v>178.11666665999999</c:v>
                </c:pt>
                <c:pt idx="141">
                  <c:v>180.86666664000001</c:v>
                </c:pt>
                <c:pt idx="142">
                  <c:v>181.11666665999999</c:v>
                </c:pt>
                <c:pt idx="143">
                  <c:v>181.86666665999999</c:v>
                </c:pt>
                <c:pt idx="144">
                  <c:v>182.11666668000001</c:v>
                </c:pt>
                <c:pt idx="145">
                  <c:v>184.36666667999998</c:v>
                </c:pt>
                <c:pt idx="146">
                  <c:v>184.61666664000001</c:v>
                </c:pt>
                <c:pt idx="147">
                  <c:v>187.11666665999999</c:v>
                </c:pt>
                <c:pt idx="148">
                  <c:v>187.38333336000002</c:v>
                </c:pt>
                <c:pt idx="149">
                  <c:v>187.88333334000001</c:v>
                </c:pt>
                <c:pt idx="150">
                  <c:v>188.13333335999999</c:v>
                </c:pt>
                <c:pt idx="151">
                  <c:v>189.48333335999999</c:v>
                </c:pt>
                <c:pt idx="152">
                  <c:v>191.38333331999999</c:v>
                </c:pt>
                <c:pt idx="153">
                  <c:v>191.63333334000001</c:v>
                </c:pt>
                <c:pt idx="154">
                  <c:v>192.38333333999998</c:v>
                </c:pt>
                <c:pt idx="155">
                  <c:v>192.63333335999999</c:v>
                </c:pt>
                <c:pt idx="156">
                  <c:v>195.13333331999999</c:v>
                </c:pt>
                <c:pt idx="157">
                  <c:v>195.38333334000001</c:v>
                </c:pt>
                <c:pt idx="158">
                  <c:v>197.88333335999999</c:v>
                </c:pt>
                <c:pt idx="159">
                  <c:v>198.13333332000002</c:v>
                </c:pt>
                <c:pt idx="160">
                  <c:v>198.63333336000002</c:v>
                </c:pt>
                <c:pt idx="161">
                  <c:v>198.88333331999999</c:v>
                </c:pt>
                <c:pt idx="162">
                  <c:v>200.88333335999999</c:v>
                </c:pt>
                <c:pt idx="163">
                  <c:v>201.13333331999999</c:v>
                </c:pt>
                <c:pt idx="164">
                  <c:v>201.63333335999999</c:v>
                </c:pt>
                <c:pt idx="165">
                  <c:v>201.88333332000002</c:v>
                </c:pt>
                <c:pt idx="166">
                  <c:v>202.38333336000002</c:v>
                </c:pt>
                <c:pt idx="167">
                  <c:v>202.63333331999999</c:v>
                </c:pt>
                <c:pt idx="168">
                  <c:v>204.88333331999999</c:v>
                </c:pt>
                <c:pt idx="169">
                  <c:v>205.13333334000001</c:v>
                </c:pt>
                <c:pt idx="170">
                  <c:v>205.63333332000002</c:v>
                </c:pt>
                <c:pt idx="171">
                  <c:v>205.88333334000001</c:v>
                </c:pt>
                <c:pt idx="172">
                  <c:v>206.13333336000002</c:v>
                </c:pt>
                <c:pt idx="173">
                  <c:v>206.38333331999999</c:v>
                </c:pt>
                <c:pt idx="174">
                  <c:v>206.63333334000001</c:v>
                </c:pt>
                <c:pt idx="175">
                  <c:v>206.88333335999999</c:v>
                </c:pt>
                <c:pt idx="176">
                  <c:v>207.13333331999999</c:v>
                </c:pt>
                <c:pt idx="177">
                  <c:v>207.38333333999998</c:v>
                </c:pt>
                <c:pt idx="178">
                  <c:v>207.63333335999999</c:v>
                </c:pt>
                <c:pt idx="179">
                  <c:v>207.89999999999998</c:v>
                </c:pt>
                <c:pt idx="180">
                  <c:v>208.15000001999999</c:v>
                </c:pt>
                <c:pt idx="181">
                  <c:v>208.39999997999999</c:v>
                </c:pt>
                <c:pt idx="182">
                  <c:v>208.65</c:v>
                </c:pt>
                <c:pt idx="183">
                  <c:v>208.90000001999999</c:v>
                </c:pt>
                <c:pt idx="184">
                  <c:v>209.14999997999999</c:v>
                </c:pt>
                <c:pt idx="185">
                  <c:v>209.4</c:v>
                </c:pt>
                <c:pt idx="186">
                  <c:v>209.65000001999999</c:v>
                </c:pt>
                <c:pt idx="187">
                  <c:v>209.89999998000002</c:v>
                </c:pt>
                <c:pt idx="188">
                  <c:v>210.15</c:v>
                </c:pt>
                <c:pt idx="189">
                  <c:v>210.40000002000002</c:v>
                </c:pt>
                <c:pt idx="190">
                  <c:v>210.64999997999999</c:v>
                </c:pt>
                <c:pt idx="191">
                  <c:v>210.9</c:v>
                </c:pt>
                <c:pt idx="192">
                  <c:v>211.15000001999999</c:v>
                </c:pt>
                <c:pt idx="193">
                  <c:v>211.39999998000002</c:v>
                </c:pt>
                <c:pt idx="194">
                  <c:v>211.64999999999998</c:v>
                </c:pt>
                <c:pt idx="195">
                  <c:v>211.90000001999999</c:v>
                </c:pt>
                <c:pt idx="196">
                  <c:v>212.14999997999999</c:v>
                </c:pt>
                <c:pt idx="197">
                  <c:v>212.4</c:v>
                </c:pt>
                <c:pt idx="198">
                  <c:v>212.65000001999999</c:v>
                </c:pt>
                <c:pt idx="199">
                  <c:v>212.89999997999999</c:v>
                </c:pt>
                <c:pt idx="200">
                  <c:v>213.15</c:v>
                </c:pt>
                <c:pt idx="201">
                  <c:v>213.40000001999999</c:v>
                </c:pt>
                <c:pt idx="202">
                  <c:v>213.64999998000002</c:v>
                </c:pt>
                <c:pt idx="203">
                  <c:v>213.9</c:v>
                </c:pt>
                <c:pt idx="204">
                  <c:v>214.15000002000002</c:v>
                </c:pt>
                <c:pt idx="205">
                  <c:v>214.39999997999999</c:v>
                </c:pt>
                <c:pt idx="206">
                  <c:v>214.65</c:v>
                </c:pt>
                <c:pt idx="207">
                  <c:v>214.90000001999999</c:v>
                </c:pt>
                <c:pt idx="208">
                  <c:v>215.14999998000002</c:v>
                </c:pt>
                <c:pt idx="209">
                  <c:v>215.39999999999998</c:v>
                </c:pt>
                <c:pt idx="210">
                  <c:v>215.65000001999999</c:v>
                </c:pt>
                <c:pt idx="211">
                  <c:v>215.89999997999999</c:v>
                </c:pt>
                <c:pt idx="212">
                  <c:v>216.15</c:v>
                </c:pt>
                <c:pt idx="213">
                  <c:v>216.40000001999999</c:v>
                </c:pt>
                <c:pt idx="214">
                  <c:v>216.64999997999999</c:v>
                </c:pt>
                <c:pt idx="215">
                  <c:v>216.9</c:v>
                </c:pt>
                <c:pt idx="216">
                  <c:v>217.15000001999999</c:v>
                </c:pt>
                <c:pt idx="217">
                  <c:v>217.39999998000002</c:v>
                </c:pt>
                <c:pt idx="218">
                  <c:v>217.65</c:v>
                </c:pt>
                <c:pt idx="219">
                  <c:v>217.90000002000002</c:v>
                </c:pt>
                <c:pt idx="220">
                  <c:v>218.14999997999999</c:v>
                </c:pt>
                <c:pt idx="221">
                  <c:v>218.4</c:v>
                </c:pt>
                <c:pt idx="222">
                  <c:v>218.65000001999999</c:v>
                </c:pt>
                <c:pt idx="223">
                  <c:v>218.89999998000002</c:v>
                </c:pt>
                <c:pt idx="224">
                  <c:v>219.14999999999998</c:v>
                </c:pt>
                <c:pt idx="225">
                  <c:v>219.40000001999999</c:v>
                </c:pt>
                <c:pt idx="226">
                  <c:v>219.48333335999999</c:v>
                </c:pt>
                <c:pt idx="227">
                  <c:v>219.64999997999999</c:v>
                </c:pt>
                <c:pt idx="228">
                  <c:v>219.9</c:v>
                </c:pt>
                <c:pt idx="229">
                  <c:v>220.15000001999999</c:v>
                </c:pt>
                <c:pt idx="230">
                  <c:v>220.39999997999999</c:v>
                </c:pt>
                <c:pt idx="231">
                  <c:v>220.65</c:v>
                </c:pt>
                <c:pt idx="232">
                  <c:v>220.90000001999999</c:v>
                </c:pt>
                <c:pt idx="233">
                  <c:v>221.14999998000002</c:v>
                </c:pt>
                <c:pt idx="234">
                  <c:v>221.4</c:v>
                </c:pt>
                <c:pt idx="235">
                  <c:v>221.65000002000002</c:v>
                </c:pt>
                <c:pt idx="236">
                  <c:v>221.89999997999999</c:v>
                </c:pt>
                <c:pt idx="237">
                  <c:v>222.15</c:v>
                </c:pt>
                <c:pt idx="238">
                  <c:v>222.40000001999999</c:v>
                </c:pt>
                <c:pt idx="239">
                  <c:v>222.64999998000002</c:v>
                </c:pt>
                <c:pt idx="240">
                  <c:v>222.89999999999998</c:v>
                </c:pt>
                <c:pt idx="241">
                  <c:v>223.15000001999999</c:v>
                </c:pt>
                <c:pt idx="242">
                  <c:v>223.39999997999999</c:v>
                </c:pt>
                <c:pt idx="243">
                  <c:v>223.65</c:v>
                </c:pt>
                <c:pt idx="244">
                  <c:v>223.90000001999999</c:v>
                </c:pt>
                <c:pt idx="245">
                  <c:v>224.14999997999999</c:v>
                </c:pt>
                <c:pt idx="246">
                  <c:v>224.4</c:v>
                </c:pt>
                <c:pt idx="247">
                  <c:v>224.65000001999999</c:v>
                </c:pt>
                <c:pt idx="248">
                  <c:v>224.89999998000002</c:v>
                </c:pt>
                <c:pt idx="249">
                  <c:v>225.15</c:v>
                </c:pt>
                <c:pt idx="250">
                  <c:v>225.40000002000002</c:v>
                </c:pt>
                <c:pt idx="251">
                  <c:v>225.64999997999999</c:v>
                </c:pt>
                <c:pt idx="252">
                  <c:v>225.9</c:v>
                </c:pt>
                <c:pt idx="253">
                  <c:v>226.15000001999999</c:v>
                </c:pt>
                <c:pt idx="254">
                  <c:v>226.39999998000002</c:v>
                </c:pt>
                <c:pt idx="255">
                  <c:v>226.64999999999998</c:v>
                </c:pt>
                <c:pt idx="256">
                  <c:v>226.90000001999999</c:v>
                </c:pt>
                <c:pt idx="257">
                  <c:v>227.14999997999999</c:v>
                </c:pt>
                <c:pt idx="258">
                  <c:v>227.4</c:v>
                </c:pt>
                <c:pt idx="259">
                  <c:v>227.65000001999999</c:v>
                </c:pt>
                <c:pt idx="260">
                  <c:v>227.89999997999999</c:v>
                </c:pt>
                <c:pt idx="261">
                  <c:v>228.15</c:v>
                </c:pt>
                <c:pt idx="262">
                  <c:v>228.41666663999999</c:v>
                </c:pt>
                <c:pt idx="263">
                  <c:v>228.66666666</c:v>
                </c:pt>
                <c:pt idx="264">
                  <c:v>228.91666667999999</c:v>
                </c:pt>
                <c:pt idx="265">
                  <c:v>229.16666664000002</c:v>
                </c:pt>
                <c:pt idx="266">
                  <c:v>229.41666666</c:v>
                </c:pt>
                <c:pt idx="267">
                  <c:v>229.66666668000002</c:v>
                </c:pt>
                <c:pt idx="268">
                  <c:v>229.91666663999999</c:v>
                </c:pt>
                <c:pt idx="269">
                  <c:v>230.16666666</c:v>
                </c:pt>
                <c:pt idx="270">
                  <c:v>230.41666667999999</c:v>
                </c:pt>
                <c:pt idx="271">
                  <c:v>230.66666664000002</c:v>
                </c:pt>
                <c:pt idx="272">
                  <c:v>230.91666666</c:v>
                </c:pt>
                <c:pt idx="273">
                  <c:v>231.16666667999999</c:v>
                </c:pt>
                <c:pt idx="274">
                  <c:v>231.41666663999999</c:v>
                </c:pt>
                <c:pt idx="275">
                  <c:v>231.66666666</c:v>
                </c:pt>
                <c:pt idx="276">
                  <c:v>231.91666667999999</c:v>
                </c:pt>
                <c:pt idx="277">
                  <c:v>232.16666663999999</c:v>
                </c:pt>
                <c:pt idx="278">
                  <c:v>232.41666666</c:v>
                </c:pt>
                <c:pt idx="279">
                  <c:v>232.66666667999999</c:v>
                </c:pt>
                <c:pt idx="280">
                  <c:v>232.91666664000002</c:v>
                </c:pt>
                <c:pt idx="281">
                  <c:v>233.16666666</c:v>
                </c:pt>
                <c:pt idx="282">
                  <c:v>233.41666668000002</c:v>
                </c:pt>
                <c:pt idx="283">
                  <c:v>233.66666663999999</c:v>
                </c:pt>
                <c:pt idx="284">
                  <c:v>233.91666666</c:v>
                </c:pt>
                <c:pt idx="285">
                  <c:v>234.16666667999999</c:v>
                </c:pt>
                <c:pt idx="286">
                  <c:v>234.41666664000002</c:v>
                </c:pt>
                <c:pt idx="287">
                  <c:v>234.66666666</c:v>
                </c:pt>
                <c:pt idx="288">
                  <c:v>234.91666667999999</c:v>
                </c:pt>
                <c:pt idx="289">
                  <c:v>235.16666663999999</c:v>
                </c:pt>
                <c:pt idx="290">
                  <c:v>235.41666666</c:v>
                </c:pt>
                <c:pt idx="291">
                  <c:v>235.66666667999999</c:v>
                </c:pt>
                <c:pt idx="292">
                  <c:v>235.91666663999999</c:v>
                </c:pt>
                <c:pt idx="293">
                  <c:v>236.16666666</c:v>
                </c:pt>
                <c:pt idx="294">
                  <c:v>236.41666667999999</c:v>
                </c:pt>
                <c:pt idx="295">
                  <c:v>236.66666664000002</c:v>
                </c:pt>
                <c:pt idx="296">
                  <c:v>236.91666666</c:v>
                </c:pt>
                <c:pt idx="297">
                  <c:v>237.16666668000002</c:v>
                </c:pt>
                <c:pt idx="298">
                  <c:v>237.41666663999999</c:v>
                </c:pt>
                <c:pt idx="299">
                  <c:v>237.66666666</c:v>
                </c:pt>
                <c:pt idx="300">
                  <c:v>237.91666667999999</c:v>
                </c:pt>
                <c:pt idx="301">
                  <c:v>238.16666664000002</c:v>
                </c:pt>
                <c:pt idx="302">
                  <c:v>238.41666666</c:v>
                </c:pt>
                <c:pt idx="303">
                  <c:v>238.66666667999999</c:v>
                </c:pt>
                <c:pt idx="304">
                  <c:v>238.91666663999999</c:v>
                </c:pt>
                <c:pt idx="305">
                  <c:v>239.16666666</c:v>
                </c:pt>
                <c:pt idx="306">
                  <c:v>239.41666667999999</c:v>
                </c:pt>
                <c:pt idx="307">
                  <c:v>239.66666663999999</c:v>
                </c:pt>
                <c:pt idx="308">
                  <c:v>239.91666666</c:v>
                </c:pt>
                <c:pt idx="309">
                  <c:v>240.16666667999996</c:v>
                </c:pt>
                <c:pt idx="310">
                  <c:v>240.41666664000002</c:v>
                </c:pt>
                <c:pt idx="311">
                  <c:v>240.66666666</c:v>
                </c:pt>
                <c:pt idx="312">
                  <c:v>240.91666667999999</c:v>
                </c:pt>
                <c:pt idx="313">
                  <c:v>241.16666664000002</c:v>
                </c:pt>
                <c:pt idx="314">
                  <c:v>241.41666666</c:v>
                </c:pt>
                <c:pt idx="315">
                  <c:v>241.66666667999999</c:v>
                </c:pt>
                <c:pt idx="316">
                  <c:v>241.91666663999999</c:v>
                </c:pt>
                <c:pt idx="317">
                  <c:v>242.16666666000003</c:v>
                </c:pt>
                <c:pt idx="318">
                  <c:v>242.41666667999999</c:v>
                </c:pt>
                <c:pt idx="319">
                  <c:v>242.66666663999999</c:v>
                </c:pt>
                <c:pt idx="320">
                  <c:v>242.91666665999998</c:v>
                </c:pt>
                <c:pt idx="321">
                  <c:v>243.16666668000002</c:v>
                </c:pt>
                <c:pt idx="322">
                  <c:v>243.41666663999999</c:v>
                </c:pt>
                <c:pt idx="323">
                  <c:v>243.66666665999998</c:v>
                </c:pt>
                <c:pt idx="324">
                  <c:v>243.91666667999996</c:v>
                </c:pt>
                <c:pt idx="325">
                  <c:v>244.16666664000002</c:v>
                </c:pt>
                <c:pt idx="326">
                  <c:v>244.41666666</c:v>
                </c:pt>
                <c:pt idx="327">
                  <c:v>244.66666667999999</c:v>
                </c:pt>
                <c:pt idx="328">
                  <c:v>244.91666664000002</c:v>
                </c:pt>
                <c:pt idx="329">
                  <c:v>245.16666666</c:v>
                </c:pt>
                <c:pt idx="330">
                  <c:v>245.41666667999999</c:v>
                </c:pt>
                <c:pt idx="331">
                  <c:v>245.66666663999999</c:v>
                </c:pt>
                <c:pt idx="332">
                  <c:v>245.91666666000003</c:v>
                </c:pt>
                <c:pt idx="333">
                  <c:v>246.16666667999999</c:v>
                </c:pt>
                <c:pt idx="334">
                  <c:v>246.41666663999999</c:v>
                </c:pt>
                <c:pt idx="335">
                  <c:v>246.66666665999998</c:v>
                </c:pt>
                <c:pt idx="336">
                  <c:v>246.91666668000002</c:v>
                </c:pt>
                <c:pt idx="337">
                  <c:v>247.16666663999999</c:v>
                </c:pt>
                <c:pt idx="338">
                  <c:v>247.41666665999998</c:v>
                </c:pt>
                <c:pt idx="339">
                  <c:v>247.66666667999996</c:v>
                </c:pt>
                <c:pt idx="340">
                  <c:v>247.91666664000002</c:v>
                </c:pt>
                <c:pt idx="341">
                  <c:v>248.16666666</c:v>
                </c:pt>
                <c:pt idx="342">
                  <c:v>248.41666667999999</c:v>
                </c:pt>
                <c:pt idx="343">
                  <c:v>248.66666664000002</c:v>
                </c:pt>
                <c:pt idx="344">
                  <c:v>248.91666666</c:v>
                </c:pt>
                <c:pt idx="345">
                  <c:v>249.16666667999999</c:v>
                </c:pt>
                <c:pt idx="346">
                  <c:v>249.41666663999999</c:v>
                </c:pt>
                <c:pt idx="347">
                  <c:v>249.48333335999999</c:v>
                </c:pt>
                <c:pt idx="348">
                  <c:v>249.66666666000003</c:v>
                </c:pt>
                <c:pt idx="349">
                  <c:v>249.91666667999999</c:v>
                </c:pt>
                <c:pt idx="350">
                  <c:v>250.16666663999999</c:v>
                </c:pt>
                <c:pt idx="351">
                  <c:v>250.41666665999998</c:v>
                </c:pt>
                <c:pt idx="352">
                  <c:v>250.66666668000002</c:v>
                </c:pt>
                <c:pt idx="353">
                  <c:v>250.91666663999999</c:v>
                </c:pt>
                <c:pt idx="354">
                  <c:v>251.16666665999998</c:v>
                </c:pt>
                <c:pt idx="355">
                  <c:v>251.41666667999996</c:v>
                </c:pt>
                <c:pt idx="356">
                  <c:v>251.66666664000002</c:v>
                </c:pt>
                <c:pt idx="357">
                  <c:v>251.91666666</c:v>
                </c:pt>
                <c:pt idx="358">
                  <c:v>252.16666667999999</c:v>
                </c:pt>
                <c:pt idx="359">
                  <c:v>252.41666664000002</c:v>
                </c:pt>
                <c:pt idx="360">
                  <c:v>252.66666666</c:v>
                </c:pt>
                <c:pt idx="361">
                  <c:v>252.91666667999999</c:v>
                </c:pt>
                <c:pt idx="362">
                  <c:v>253.16666663999999</c:v>
                </c:pt>
                <c:pt idx="363">
                  <c:v>253.41666666000003</c:v>
                </c:pt>
                <c:pt idx="364">
                  <c:v>253.66666667999999</c:v>
                </c:pt>
                <c:pt idx="365">
                  <c:v>253.91666663999999</c:v>
                </c:pt>
                <c:pt idx="366">
                  <c:v>254.16666665999998</c:v>
                </c:pt>
                <c:pt idx="367">
                  <c:v>254.41666668000002</c:v>
                </c:pt>
                <c:pt idx="368">
                  <c:v>254.66666663999999</c:v>
                </c:pt>
                <c:pt idx="369">
                  <c:v>254.91666665999998</c:v>
                </c:pt>
                <c:pt idx="370">
                  <c:v>255.16666667999996</c:v>
                </c:pt>
                <c:pt idx="371">
                  <c:v>255.41666664000002</c:v>
                </c:pt>
                <c:pt idx="372">
                  <c:v>255.66666666</c:v>
                </c:pt>
                <c:pt idx="373">
                  <c:v>255.91666667999999</c:v>
                </c:pt>
                <c:pt idx="374">
                  <c:v>256.16666664000002</c:v>
                </c:pt>
                <c:pt idx="375">
                  <c:v>256.41666666000003</c:v>
                </c:pt>
                <c:pt idx="376">
                  <c:v>256.66666667999999</c:v>
                </c:pt>
                <c:pt idx="377">
                  <c:v>256.91666663999996</c:v>
                </c:pt>
                <c:pt idx="378">
                  <c:v>257.16666666000003</c:v>
                </c:pt>
                <c:pt idx="379">
                  <c:v>257.41666667999999</c:v>
                </c:pt>
                <c:pt idx="380">
                  <c:v>257.66666664000002</c:v>
                </c:pt>
                <c:pt idx="381">
                  <c:v>257.91666665999998</c:v>
                </c:pt>
                <c:pt idx="382">
                  <c:v>258.16666667999999</c:v>
                </c:pt>
                <c:pt idx="383">
                  <c:v>258.41666664000002</c:v>
                </c:pt>
                <c:pt idx="384">
                  <c:v>258.66666665999998</c:v>
                </c:pt>
                <c:pt idx="385">
                  <c:v>258.91666667999999</c:v>
                </c:pt>
                <c:pt idx="386">
                  <c:v>259.16666664000002</c:v>
                </c:pt>
                <c:pt idx="387">
                  <c:v>259.41666665999998</c:v>
                </c:pt>
                <c:pt idx="388">
                  <c:v>259.66666667999999</c:v>
                </c:pt>
                <c:pt idx="389">
                  <c:v>259.91666664000002</c:v>
                </c:pt>
                <c:pt idx="390">
                  <c:v>260.16666666000003</c:v>
                </c:pt>
                <c:pt idx="391">
                  <c:v>260.41666667999999</c:v>
                </c:pt>
                <c:pt idx="392">
                  <c:v>260.66666663999996</c:v>
                </c:pt>
                <c:pt idx="393">
                  <c:v>260.91666666000003</c:v>
                </c:pt>
                <c:pt idx="394">
                  <c:v>261.16666667999999</c:v>
                </c:pt>
                <c:pt idx="395">
                  <c:v>261.41666664000002</c:v>
                </c:pt>
                <c:pt idx="396">
                  <c:v>261.66666665999998</c:v>
                </c:pt>
                <c:pt idx="397">
                  <c:v>261.91666667999999</c:v>
                </c:pt>
                <c:pt idx="398">
                  <c:v>262.18333331999997</c:v>
                </c:pt>
                <c:pt idx="399">
                  <c:v>262.43333333999999</c:v>
                </c:pt>
                <c:pt idx="400">
                  <c:v>262.68333336000001</c:v>
                </c:pt>
                <c:pt idx="401">
                  <c:v>262.93333332000003</c:v>
                </c:pt>
                <c:pt idx="402">
                  <c:v>263.18333333999999</c:v>
                </c:pt>
                <c:pt idx="403">
                  <c:v>263.43333336000001</c:v>
                </c:pt>
                <c:pt idx="404">
                  <c:v>263.68333332000003</c:v>
                </c:pt>
                <c:pt idx="405">
                  <c:v>263.93333333999999</c:v>
                </c:pt>
                <c:pt idx="406">
                  <c:v>264.18333336000001</c:v>
                </c:pt>
                <c:pt idx="407">
                  <c:v>264.43333331999997</c:v>
                </c:pt>
                <c:pt idx="408">
                  <c:v>264.68333334000005</c:v>
                </c:pt>
                <c:pt idx="409">
                  <c:v>264.93333336000001</c:v>
                </c:pt>
                <c:pt idx="410">
                  <c:v>265.18333331999997</c:v>
                </c:pt>
                <c:pt idx="411">
                  <c:v>265.43333333999999</c:v>
                </c:pt>
                <c:pt idx="412">
                  <c:v>265.68333336000001</c:v>
                </c:pt>
                <c:pt idx="413">
                  <c:v>265.93333331999997</c:v>
                </c:pt>
                <c:pt idx="414">
                  <c:v>266.18333333999999</c:v>
                </c:pt>
                <c:pt idx="415">
                  <c:v>266.43333336000001</c:v>
                </c:pt>
                <c:pt idx="416">
                  <c:v>266.68333332000003</c:v>
                </c:pt>
                <c:pt idx="417">
                  <c:v>266.93333333999999</c:v>
                </c:pt>
                <c:pt idx="418">
                  <c:v>267.18333336000001</c:v>
                </c:pt>
                <c:pt idx="419">
                  <c:v>267.43333332000003</c:v>
                </c:pt>
                <c:pt idx="420">
                  <c:v>267.68333333999999</c:v>
                </c:pt>
                <c:pt idx="421">
                  <c:v>267.93333336000001</c:v>
                </c:pt>
                <c:pt idx="422">
                  <c:v>268.18333331999997</c:v>
                </c:pt>
                <c:pt idx="423">
                  <c:v>268.43333334000005</c:v>
                </c:pt>
                <c:pt idx="424">
                  <c:v>268.68333336000001</c:v>
                </c:pt>
                <c:pt idx="425">
                  <c:v>268.93333331999997</c:v>
                </c:pt>
                <c:pt idx="426">
                  <c:v>269.18333333999999</c:v>
                </c:pt>
                <c:pt idx="427">
                  <c:v>269.43333336000001</c:v>
                </c:pt>
                <c:pt idx="428">
                  <c:v>269.68333331999997</c:v>
                </c:pt>
                <c:pt idx="429">
                  <c:v>269.93333333999999</c:v>
                </c:pt>
                <c:pt idx="430">
                  <c:v>270.18333336000001</c:v>
                </c:pt>
                <c:pt idx="431">
                  <c:v>270.43333332000003</c:v>
                </c:pt>
                <c:pt idx="432">
                  <c:v>270.68333333999999</c:v>
                </c:pt>
                <c:pt idx="433">
                  <c:v>270.93333336000001</c:v>
                </c:pt>
                <c:pt idx="434">
                  <c:v>271.18333332000003</c:v>
                </c:pt>
                <c:pt idx="435">
                  <c:v>271.43333333999999</c:v>
                </c:pt>
                <c:pt idx="436">
                  <c:v>271.68333336000001</c:v>
                </c:pt>
                <c:pt idx="437">
                  <c:v>271.93333331999997</c:v>
                </c:pt>
                <c:pt idx="438">
                  <c:v>272.18333334000005</c:v>
                </c:pt>
                <c:pt idx="439">
                  <c:v>272.43333336000001</c:v>
                </c:pt>
                <c:pt idx="440">
                  <c:v>272.68333331999997</c:v>
                </c:pt>
                <c:pt idx="441">
                  <c:v>272.93333333999999</c:v>
                </c:pt>
                <c:pt idx="442">
                  <c:v>273.18333336000001</c:v>
                </c:pt>
                <c:pt idx="443">
                  <c:v>273.43333331999997</c:v>
                </c:pt>
                <c:pt idx="444">
                  <c:v>273.68333333999999</c:v>
                </c:pt>
                <c:pt idx="445">
                  <c:v>273.93333336000001</c:v>
                </c:pt>
                <c:pt idx="446">
                  <c:v>274.18333332000003</c:v>
                </c:pt>
                <c:pt idx="447">
                  <c:v>274.43333333999999</c:v>
                </c:pt>
                <c:pt idx="448">
                  <c:v>274.68333336000001</c:v>
                </c:pt>
                <c:pt idx="449">
                  <c:v>274.93333332000003</c:v>
                </c:pt>
                <c:pt idx="450">
                  <c:v>275.18333333999999</c:v>
                </c:pt>
                <c:pt idx="451">
                  <c:v>275.43333336000001</c:v>
                </c:pt>
                <c:pt idx="452">
                  <c:v>275.68333331999997</c:v>
                </c:pt>
                <c:pt idx="453">
                  <c:v>275.93333334000005</c:v>
                </c:pt>
                <c:pt idx="454">
                  <c:v>276.18333336000001</c:v>
                </c:pt>
                <c:pt idx="455">
                  <c:v>276.43333331999997</c:v>
                </c:pt>
                <c:pt idx="456">
                  <c:v>276.68333333999999</c:v>
                </c:pt>
                <c:pt idx="457">
                  <c:v>276.93333336000001</c:v>
                </c:pt>
                <c:pt idx="458">
                  <c:v>277.18333331999997</c:v>
                </c:pt>
                <c:pt idx="459">
                  <c:v>277.43333333999999</c:v>
                </c:pt>
                <c:pt idx="460">
                  <c:v>277.68333336000001</c:v>
                </c:pt>
                <c:pt idx="461">
                  <c:v>277.93333332000003</c:v>
                </c:pt>
                <c:pt idx="462">
                  <c:v>278.18333333999999</c:v>
                </c:pt>
                <c:pt idx="463">
                  <c:v>278.43333336000001</c:v>
                </c:pt>
                <c:pt idx="464">
                  <c:v>278.68333332000003</c:v>
                </c:pt>
                <c:pt idx="465">
                  <c:v>278.93333333999999</c:v>
                </c:pt>
                <c:pt idx="466">
                  <c:v>279.18333336000001</c:v>
                </c:pt>
                <c:pt idx="467">
                  <c:v>279.43333331999997</c:v>
                </c:pt>
                <c:pt idx="468">
                  <c:v>279.48333336000002</c:v>
                </c:pt>
                <c:pt idx="469">
                  <c:v>279.68333334000005</c:v>
                </c:pt>
                <c:pt idx="470">
                  <c:v>279.93333336000001</c:v>
                </c:pt>
                <c:pt idx="471">
                  <c:v>280.18333331999997</c:v>
                </c:pt>
                <c:pt idx="472">
                  <c:v>280.43333333999999</c:v>
                </c:pt>
                <c:pt idx="473">
                  <c:v>280.68333336000001</c:v>
                </c:pt>
                <c:pt idx="474">
                  <c:v>280.93333331999997</c:v>
                </c:pt>
                <c:pt idx="475">
                  <c:v>281.18333333999999</c:v>
                </c:pt>
                <c:pt idx="476">
                  <c:v>281.43333336000001</c:v>
                </c:pt>
                <c:pt idx="477">
                  <c:v>281.68333332000003</c:v>
                </c:pt>
                <c:pt idx="478">
                  <c:v>281.93333333999999</c:v>
                </c:pt>
                <c:pt idx="479">
                  <c:v>282.18333336000001</c:v>
                </c:pt>
                <c:pt idx="480">
                  <c:v>282.43333332000003</c:v>
                </c:pt>
                <c:pt idx="481">
                  <c:v>282.68333333999999</c:v>
                </c:pt>
                <c:pt idx="482">
                  <c:v>282.93333336000001</c:v>
                </c:pt>
                <c:pt idx="483">
                  <c:v>283.18333331999997</c:v>
                </c:pt>
                <c:pt idx="484">
                  <c:v>283.43333334000005</c:v>
                </c:pt>
                <c:pt idx="485">
                  <c:v>283.68333336000001</c:v>
                </c:pt>
                <c:pt idx="486">
                  <c:v>283.93333331999997</c:v>
                </c:pt>
                <c:pt idx="487">
                  <c:v>284.18333333999999</c:v>
                </c:pt>
                <c:pt idx="488">
                  <c:v>284.43333336000001</c:v>
                </c:pt>
                <c:pt idx="489">
                  <c:v>284.68333331999997</c:v>
                </c:pt>
                <c:pt idx="490">
                  <c:v>284.93333333999999</c:v>
                </c:pt>
                <c:pt idx="491">
                  <c:v>285.18333336000001</c:v>
                </c:pt>
                <c:pt idx="492">
                  <c:v>285.43333332000003</c:v>
                </c:pt>
                <c:pt idx="493">
                  <c:v>285.68333333999999</c:v>
                </c:pt>
                <c:pt idx="494">
                  <c:v>285.93333336000001</c:v>
                </c:pt>
                <c:pt idx="495">
                  <c:v>286.18333332000003</c:v>
                </c:pt>
                <c:pt idx="496">
                  <c:v>286.43333333999999</c:v>
                </c:pt>
                <c:pt idx="497">
                  <c:v>286.68333336000001</c:v>
                </c:pt>
                <c:pt idx="498">
                  <c:v>286.93333331999997</c:v>
                </c:pt>
                <c:pt idx="499">
                  <c:v>287.18333334000005</c:v>
                </c:pt>
                <c:pt idx="500">
                  <c:v>287.43333336000001</c:v>
                </c:pt>
                <c:pt idx="501">
                  <c:v>287.68333331999997</c:v>
                </c:pt>
                <c:pt idx="502">
                  <c:v>287.93333333999999</c:v>
                </c:pt>
                <c:pt idx="503">
                  <c:v>288.18333336000001</c:v>
                </c:pt>
                <c:pt idx="504">
                  <c:v>288.43333331999997</c:v>
                </c:pt>
                <c:pt idx="505">
                  <c:v>288.68333333999999</c:v>
                </c:pt>
                <c:pt idx="506">
                  <c:v>288.93333336000001</c:v>
                </c:pt>
                <c:pt idx="507">
                  <c:v>289.18333332000003</c:v>
                </c:pt>
                <c:pt idx="508">
                  <c:v>289.43333333999999</c:v>
                </c:pt>
                <c:pt idx="509">
                  <c:v>289.68333336000001</c:v>
                </c:pt>
                <c:pt idx="510">
                  <c:v>289.93333332000003</c:v>
                </c:pt>
                <c:pt idx="511">
                  <c:v>290.18333333999999</c:v>
                </c:pt>
                <c:pt idx="512">
                  <c:v>290.43333336000001</c:v>
                </c:pt>
                <c:pt idx="513">
                  <c:v>290.68333331999997</c:v>
                </c:pt>
                <c:pt idx="514">
                  <c:v>290.93333334000005</c:v>
                </c:pt>
                <c:pt idx="515">
                  <c:v>291.18333336000001</c:v>
                </c:pt>
                <c:pt idx="516">
                  <c:v>291.43333331999997</c:v>
                </c:pt>
                <c:pt idx="517">
                  <c:v>291.68333333999999</c:v>
                </c:pt>
                <c:pt idx="518">
                  <c:v>291.93333336000001</c:v>
                </c:pt>
                <c:pt idx="519">
                  <c:v>292.18333331999997</c:v>
                </c:pt>
                <c:pt idx="520">
                  <c:v>292.43333333999999</c:v>
                </c:pt>
                <c:pt idx="521">
                  <c:v>292.68333336000001</c:v>
                </c:pt>
                <c:pt idx="522">
                  <c:v>292.93333332000003</c:v>
                </c:pt>
                <c:pt idx="523">
                  <c:v>293.18333333999999</c:v>
                </c:pt>
                <c:pt idx="524">
                  <c:v>293.43333336000001</c:v>
                </c:pt>
                <c:pt idx="525">
                  <c:v>293.68333332000003</c:v>
                </c:pt>
                <c:pt idx="526">
                  <c:v>293.93333333999999</c:v>
                </c:pt>
                <c:pt idx="527">
                  <c:v>294.18333336000001</c:v>
                </c:pt>
                <c:pt idx="528">
                  <c:v>294.43333331999997</c:v>
                </c:pt>
                <c:pt idx="529">
                  <c:v>294.68333334000005</c:v>
                </c:pt>
                <c:pt idx="530">
                  <c:v>294.93333336000001</c:v>
                </c:pt>
                <c:pt idx="531">
                  <c:v>295.18333331999997</c:v>
                </c:pt>
                <c:pt idx="532">
                  <c:v>295.43333333999999</c:v>
                </c:pt>
                <c:pt idx="533">
                  <c:v>295.68333336000001</c:v>
                </c:pt>
                <c:pt idx="534">
                  <c:v>295.93333331999997</c:v>
                </c:pt>
                <c:pt idx="535">
                  <c:v>296.18333333999999</c:v>
                </c:pt>
                <c:pt idx="536">
                  <c:v>296.43333336000001</c:v>
                </c:pt>
                <c:pt idx="537">
                  <c:v>296.68333332000003</c:v>
                </c:pt>
                <c:pt idx="538">
                  <c:v>296.93333333999999</c:v>
                </c:pt>
                <c:pt idx="539">
                  <c:v>297.18333336000001</c:v>
                </c:pt>
                <c:pt idx="540">
                  <c:v>297.43333332000003</c:v>
                </c:pt>
                <c:pt idx="541">
                  <c:v>297.68333333999999</c:v>
                </c:pt>
                <c:pt idx="542">
                  <c:v>297.93333336000001</c:v>
                </c:pt>
                <c:pt idx="543">
                  <c:v>298.18333331999997</c:v>
                </c:pt>
                <c:pt idx="544">
                  <c:v>298.43333334000005</c:v>
                </c:pt>
                <c:pt idx="545">
                  <c:v>298.68333336000001</c:v>
                </c:pt>
                <c:pt idx="546">
                  <c:v>298.93333331999997</c:v>
                </c:pt>
                <c:pt idx="547">
                  <c:v>299.18333333999999</c:v>
                </c:pt>
                <c:pt idx="548">
                  <c:v>299.43333336000001</c:v>
                </c:pt>
                <c:pt idx="549">
                  <c:v>299.68333331999997</c:v>
                </c:pt>
                <c:pt idx="550">
                  <c:v>299.93333333999999</c:v>
                </c:pt>
                <c:pt idx="551">
                  <c:v>300.18333336000001</c:v>
                </c:pt>
                <c:pt idx="552">
                  <c:v>300.43333332000003</c:v>
                </c:pt>
                <c:pt idx="553">
                  <c:v>300.68333333999999</c:v>
                </c:pt>
                <c:pt idx="554">
                  <c:v>300.93333336000001</c:v>
                </c:pt>
                <c:pt idx="555">
                  <c:v>301.18333332000003</c:v>
                </c:pt>
                <c:pt idx="556">
                  <c:v>301.43333333999999</c:v>
                </c:pt>
                <c:pt idx="557">
                  <c:v>301.68333336000001</c:v>
                </c:pt>
                <c:pt idx="558">
                  <c:v>301.93333331999997</c:v>
                </c:pt>
                <c:pt idx="559">
                  <c:v>302.18333334000005</c:v>
                </c:pt>
                <c:pt idx="560">
                  <c:v>302.43333336000001</c:v>
                </c:pt>
                <c:pt idx="561">
                  <c:v>302.68333331999997</c:v>
                </c:pt>
                <c:pt idx="562">
                  <c:v>302.93333333999999</c:v>
                </c:pt>
                <c:pt idx="563">
                  <c:v>303.19999998000003</c:v>
                </c:pt>
                <c:pt idx="564">
                  <c:v>303.45</c:v>
                </c:pt>
                <c:pt idx="565">
                  <c:v>303.70000002</c:v>
                </c:pt>
                <c:pt idx="566">
                  <c:v>303.94999997999997</c:v>
                </c:pt>
                <c:pt idx="567">
                  <c:v>304.20000000000005</c:v>
                </c:pt>
                <c:pt idx="568">
                  <c:v>304.45000002</c:v>
                </c:pt>
                <c:pt idx="569">
                  <c:v>304.69999997999997</c:v>
                </c:pt>
                <c:pt idx="570">
                  <c:v>304.95</c:v>
                </c:pt>
                <c:pt idx="571">
                  <c:v>305.20000002</c:v>
                </c:pt>
                <c:pt idx="572">
                  <c:v>305.44999997999997</c:v>
                </c:pt>
                <c:pt idx="573">
                  <c:v>305.7</c:v>
                </c:pt>
                <c:pt idx="574">
                  <c:v>305.95000002</c:v>
                </c:pt>
                <c:pt idx="575">
                  <c:v>306.19999998000003</c:v>
                </c:pt>
                <c:pt idx="576">
                  <c:v>306.45</c:v>
                </c:pt>
                <c:pt idx="577">
                  <c:v>306.70000002</c:v>
                </c:pt>
                <c:pt idx="578">
                  <c:v>306.94999998000003</c:v>
                </c:pt>
                <c:pt idx="579">
                  <c:v>307.2</c:v>
                </c:pt>
                <c:pt idx="580">
                  <c:v>307.45000002</c:v>
                </c:pt>
                <c:pt idx="581">
                  <c:v>307.69999997999997</c:v>
                </c:pt>
                <c:pt idx="582">
                  <c:v>307.95000000000005</c:v>
                </c:pt>
                <c:pt idx="583">
                  <c:v>308.20000002</c:v>
                </c:pt>
                <c:pt idx="584">
                  <c:v>308.44999997999997</c:v>
                </c:pt>
                <c:pt idx="585">
                  <c:v>308.7</c:v>
                </c:pt>
                <c:pt idx="586">
                  <c:v>308.95000002</c:v>
                </c:pt>
                <c:pt idx="587">
                  <c:v>309.19999997999997</c:v>
                </c:pt>
                <c:pt idx="588">
                  <c:v>309.45</c:v>
                </c:pt>
                <c:pt idx="589">
                  <c:v>309.48333336000002</c:v>
                </c:pt>
                <c:pt idx="590">
                  <c:v>309.70000002</c:v>
                </c:pt>
                <c:pt idx="591">
                  <c:v>309.94999998000003</c:v>
                </c:pt>
                <c:pt idx="592">
                  <c:v>310.2</c:v>
                </c:pt>
                <c:pt idx="593">
                  <c:v>310.45000002</c:v>
                </c:pt>
                <c:pt idx="594">
                  <c:v>310.69999998000003</c:v>
                </c:pt>
                <c:pt idx="595">
                  <c:v>310.95</c:v>
                </c:pt>
                <c:pt idx="596">
                  <c:v>311.20000002</c:v>
                </c:pt>
                <c:pt idx="597">
                  <c:v>311.44999997999997</c:v>
                </c:pt>
                <c:pt idx="598">
                  <c:v>311.70000000000005</c:v>
                </c:pt>
                <c:pt idx="599">
                  <c:v>311.95000002</c:v>
                </c:pt>
                <c:pt idx="600">
                  <c:v>312.19999997999997</c:v>
                </c:pt>
                <c:pt idx="601">
                  <c:v>312.45</c:v>
                </c:pt>
                <c:pt idx="602">
                  <c:v>312.70000002</c:v>
                </c:pt>
                <c:pt idx="603">
                  <c:v>312.94999997999997</c:v>
                </c:pt>
                <c:pt idx="604">
                  <c:v>313.2</c:v>
                </c:pt>
                <c:pt idx="605">
                  <c:v>313.45000002</c:v>
                </c:pt>
                <c:pt idx="606">
                  <c:v>313.69999998000003</c:v>
                </c:pt>
                <c:pt idx="607">
                  <c:v>313.95</c:v>
                </c:pt>
                <c:pt idx="608">
                  <c:v>314.20000002</c:v>
                </c:pt>
                <c:pt idx="609">
                  <c:v>314.44999998000003</c:v>
                </c:pt>
                <c:pt idx="610">
                  <c:v>314.7</c:v>
                </c:pt>
                <c:pt idx="611">
                  <c:v>314.95000002</c:v>
                </c:pt>
                <c:pt idx="612">
                  <c:v>315.19999997999997</c:v>
                </c:pt>
                <c:pt idx="613">
                  <c:v>315.45000000000005</c:v>
                </c:pt>
                <c:pt idx="614">
                  <c:v>315.70000002</c:v>
                </c:pt>
                <c:pt idx="615">
                  <c:v>315.94999997999997</c:v>
                </c:pt>
                <c:pt idx="616">
                  <c:v>316.2</c:v>
                </c:pt>
                <c:pt idx="617">
                  <c:v>316.45000002</c:v>
                </c:pt>
                <c:pt idx="618">
                  <c:v>316.69999997999997</c:v>
                </c:pt>
                <c:pt idx="619">
                  <c:v>316.95</c:v>
                </c:pt>
                <c:pt idx="620">
                  <c:v>317.20000002</c:v>
                </c:pt>
                <c:pt idx="621">
                  <c:v>317.44999998000003</c:v>
                </c:pt>
                <c:pt idx="622">
                  <c:v>317.7</c:v>
                </c:pt>
                <c:pt idx="623">
                  <c:v>317.95000002</c:v>
                </c:pt>
                <c:pt idx="624">
                  <c:v>318.19999998000003</c:v>
                </c:pt>
                <c:pt idx="625">
                  <c:v>318.45</c:v>
                </c:pt>
                <c:pt idx="626">
                  <c:v>318.70000002</c:v>
                </c:pt>
                <c:pt idx="627">
                  <c:v>318.94999997999997</c:v>
                </c:pt>
                <c:pt idx="628">
                  <c:v>319.20000000000005</c:v>
                </c:pt>
                <c:pt idx="629">
                  <c:v>319.45000002</c:v>
                </c:pt>
                <c:pt idx="630">
                  <c:v>319.69999997999997</c:v>
                </c:pt>
                <c:pt idx="631">
                  <c:v>319.95</c:v>
                </c:pt>
                <c:pt idx="632">
                  <c:v>320.20000002</c:v>
                </c:pt>
                <c:pt idx="633">
                  <c:v>320.44999997999997</c:v>
                </c:pt>
                <c:pt idx="634">
                  <c:v>320.7</c:v>
                </c:pt>
                <c:pt idx="635">
                  <c:v>320.95000002</c:v>
                </c:pt>
                <c:pt idx="636">
                  <c:v>321.19999998000003</c:v>
                </c:pt>
                <c:pt idx="637">
                  <c:v>321.45</c:v>
                </c:pt>
                <c:pt idx="638">
                  <c:v>321.70000002</c:v>
                </c:pt>
                <c:pt idx="639">
                  <c:v>321.94999998000003</c:v>
                </c:pt>
                <c:pt idx="640">
                  <c:v>322.2</c:v>
                </c:pt>
                <c:pt idx="641">
                  <c:v>322.45000002</c:v>
                </c:pt>
                <c:pt idx="642">
                  <c:v>322.69999997999997</c:v>
                </c:pt>
                <c:pt idx="643">
                  <c:v>322.95000000000005</c:v>
                </c:pt>
                <c:pt idx="644">
                  <c:v>323.20000002</c:v>
                </c:pt>
                <c:pt idx="645">
                  <c:v>323.44999997999997</c:v>
                </c:pt>
                <c:pt idx="646">
                  <c:v>323.71666668</c:v>
                </c:pt>
                <c:pt idx="647">
                  <c:v>323.96666664000003</c:v>
                </c:pt>
                <c:pt idx="648">
                  <c:v>324.21666665999999</c:v>
                </c:pt>
                <c:pt idx="649">
                  <c:v>324.46666668</c:v>
                </c:pt>
                <c:pt idx="650">
                  <c:v>324.71666664000003</c:v>
                </c:pt>
                <c:pt idx="651">
                  <c:v>324.96666665999999</c:v>
                </c:pt>
                <c:pt idx="652">
                  <c:v>325.21666668</c:v>
                </c:pt>
                <c:pt idx="653">
                  <c:v>325.46666663999997</c:v>
                </c:pt>
                <c:pt idx="654">
                  <c:v>325.71666666000004</c:v>
                </c:pt>
                <c:pt idx="655">
                  <c:v>325.96666668</c:v>
                </c:pt>
                <c:pt idx="656">
                  <c:v>326.21666663999997</c:v>
                </c:pt>
                <c:pt idx="657">
                  <c:v>326.46666665999999</c:v>
                </c:pt>
                <c:pt idx="658">
                  <c:v>326.71666668</c:v>
                </c:pt>
                <c:pt idx="659">
                  <c:v>326.96666664000003</c:v>
                </c:pt>
                <c:pt idx="660">
                  <c:v>327.21666665999999</c:v>
                </c:pt>
                <c:pt idx="661">
                  <c:v>327.46666668</c:v>
                </c:pt>
                <c:pt idx="662">
                  <c:v>327.71666664000003</c:v>
                </c:pt>
                <c:pt idx="663">
                  <c:v>327.96666665999999</c:v>
                </c:pt>
                <c:pt idx="664">
                  <c:v>328.21666668</c:v>
                </c:pt>
                <c:pt idx="665">
                  <c:v>328.46666664000003</c:v>
                </c:pt>
                <c:pt idx="666">
                  <c:v>328.71666665999999</c:v>
                </c:pt>
                <c:pt idx="667">
                  <c:v>328.96666668</c:v>
                </c:pt>
                <c:pt idx="668">
                  <c:v>329.21666663999997</c:v>
                </c:pt>
                <c:pt idx="669">
                  <c:v>329.46666666000004</c:v>
                </c:pt>
                <c:pt idx="670">
                  <c:v>329.71666668</c:v>
                </c:pt>
                <c:pt idx="671">
                  <c:v>329.96666663999997</c:v>
                </c:pt>
                <c:pt idx="672">
                  <c:v>330.21666665999999</c:v>
                </c:pt>
                <c:pt idx="673">
                  <c:v>330.46666668</c:v>
                </c:pt>
                <c:pt idx="674">
                  <c:v>330.71666664000003</c:v>
                </c:pt>
                <c:pt idx="675">
                  <c:v>330.96666665999999</c:v>
                </c:pt>
                <c:pt idx="676">
                  <c:v>331.21666668</c:v>
                </c:pt>
                <c:pt idx="677">
                  <c:v>331.46666664000003</c:v>
                </c:pt>
                <c:pt idx="678">
                  <c:v>331.71666665999999</c:v>
                </c:pt>
                <c:pt idx="679">
                  <c:v>331.96666668</c:v>
                </c:pt>
                <c:pt idx="680">
                  <c:v>332.21666664000003</c:v>
                </c:pt>
                <c:pt idx="681">
                  <c:v>332.46666665999999</c:v>
                </c:pt>
                <c:pt idx="682">
                  <c:v>332.71666668</c:v>
                </c:pt>
                <c:pt idx="683">
                  <c:v>332.96666663999997</c:v>
                </c:pt>
                <c:pt idx="684">
                  <c:v>333.21666666000004</c:v>
                </c:pt>
                <c:pt idx="685">
                  <c:v>333.46666668</c:v>
                </c:pt>
                <c:pt idx="686">
                  <c:v>333.71666663999997</c:v>
                </c:pt>
                <c:pt idx="687">
                  <c:v>333.96666665999999</c:v>
                </c:pt>
                <c:pt idx="688">
                  <c:v>334.21666668</c:v>
                </c:pt>
                <c:pt idx="689">
                  <c:v>334.46666664000003</c:v>
                </c:pt>
                <c:pt idx="690">
                  <c:v>334.71666665999999</c:v>
                </c:pt>
                <c:pt idx="691">
                  <c:v>334.96666668</c:v>
                </c:pt>
                <c:pt idx="692">
                  <c:v>335.21666664000003</c:v>
                </c:pt>
                <c:pt idx="693">
                  <c:v>335.46666665999999</c:v>
                </c:pt>
                <c:pt idx="694">
                  <c:v>335.71666668</c:v>
                </c:pt>
                <c:pt idx="695">
                  <c:v>335.96666664000003</c:v>
                </c:pt>
                <c:pt idx="696">
                  <c:v>336.21666665999999</c:v>
                </c:pt>
                <c:pt idx="697">
                  <c:v>336.46666668</c:v>
                </c:pt>
                <c:pt idx="698">
                  <c:v>336.71666663999997</c:v>
                </c:pt>
                <c:pt idx="699">
                  <c:v>336.98333334</c:v>
                </c:pt>
                <c:pt idx="700">
                  <c:v>337.23333336000002</c:v>
                </c:pt>
                <c:pt idx="701">
                  <c:v>337.48333331999999</c:v>
                </c:pt>
                <c:pt idx="702">
                  <c:v>337.73333334</c:v>
                </c:pt>
                <c:pt idx="703">
                  <c:v>337.98333336000002</c:v>
                </c:pt>
                <c:pt idx="704">
                  <c:v>338.23333331999999</c:v>
                </c:pt>
                <c:pt idx="705">
                  <c:v>338.48333334</c:v>
                </c:pt>
                <c:pt idx="706">
                  <c:v>338.73333335999996</c:v>
                </c:pt>
                <c:pt idx="707">
                  <c:v>338.98333332000004</c:v>
                </c:pt>
                <c:pt idx="708">
                  <c:v>339.23333334</c:v>
                </c:pt>
                <c:pt idx="709">
                  <c:v>339.48333336000002</c:v>
                </c:pt>
                <c:pt idx="710">
                  <c:v>339.73333331999999</c:v>
                </c:pt>
                <c:pt idx="711">
                  <c:v>339.98333334</c:v>
                </c:pt>
                <c:pt idx="712">
                  <c:v>340.23333336000002</c:v>
                </c:pt>
                <c:pt idx="713">
                  <c:v>340.48333331999999</c:v>
                </c:pt>
                <c:pt idx="714">
                  <c:v>340.73333334</c:v>
                </c:pt>
                <c:pt idx="715">
                  <c:v>340.98333336000002</c:v>
                </c:pt>
                <c:pt idx="716">
                  <c:v>341.23333331999999</c:v>
                </c:pt>
                <c:pt idx="717">
                  <c:v>341.48333334</c:v>
                </c:pt>
                <c:pt idx="718">
                  <c:v>341.73333336000002</c:v>
                </c:pt>
                <c:pt idx="719">
                  <c:v>341.98333331999999</c:v>
                </c:pt>
                <c:pt idx="720">
                  <c:v>342.23333334</c:v>
                </c:pt>
                <c:pt idx="721">
                  <c:v>342.48333335999996</c:v>
                </c:pt>
                <c:pt idx="722">
                  <c:v>342.73333332000004</c:v>
                </c:pt>
                <c:pt idx="723">
                  <c:v>342.98333334</c:v>
                </c:pt>
                <c:pt idx="724">
                  <c:v>343.23333336000002</c:v>
                </c:pt>
                <c:pt idx="725">
                  <c:v>343.48333331999999</c:v>
                </c:pt>
                <c:pt idx="726">
                  <c:v>343.73333334</c:v>
                </c:pt>
                <c:pt idx="727">
                  <c:v>343.98333336000002</c:v>
                </c:pt>
                <c:pt idx="728">
                  <c:v>344.23333331999999</c:v>
                </c:pt>
                <c:pt idx="729">
                  <c:v>344.48333334</c:v>
                </c:pt>
                <c:pt idx="730">
                  <c:v>344.73333336000002</c:v>
                </c:pt>
                <c:pt idx="731">
                  <c:v>344.98333331999999</c:v>
                </c:pt>
                <c:pt idx="732">
                  <c:v>345.23333334</c:v>
                </c:pt>
                <c:pt idx="733">
                  <c:v>345.48333336000002</c:v>
                </c:pt>
                <c:pt idx="734">
                  <c:v>345.73333331999999</c:v>
                </c:pt>
                <c:pt idx="735">
                  <c:v>345.98333334</c:v>
                </c:pt>
                <c:pt idx="736">
                  <c:v>346.23333335999996</c:v>
                </c:pt>
                <c:pt idx="737">
                  <c:v>346.48333332000004</c:v>
                </c:pt>
                <c:pt idx="738">
                  <c:v>346.73333334</c:v>
                </c:pt>
                <c:pt idx="739">
                  <c:v>346.98333336000002</c:v>
                </c:pt>
                <c:pt idx="740">
                  <c:v>347.23333331999999</c:v>
                </c:pt>
                <c:pt idx="741">
                  <c:v>347.48333334</c:v>
                </c:pt>
                <c:pt idx="742">
                  <c:v>347.73333336000002</c:v>
                </c:pt>
                <c:pt idx="743">
                  <c:v>347.98333331999999</c:v>
                </c:pt>
                <c:pt idx="744">
                  <c:v>348.23333334</c:v>
                </c:pt>
                <c:pt idx="745">
                  <c:v>348.48333336000002</c:v>
                </c:pt>
                <c:pt idx="746">
                  <c:v>348.73333331999999</c:v>
                </c:pt>
                <c:pt idx="747">
                  <c:v>348.98333334</c:v>
                </c:pt>
                <c:pt idx="748">
                  <c:v>349.23333336000002</c:v>
                </c:pt>
                <c:pt idx="749">
                  <c:v>349.48333331999999</c:v>
                </c:pt>
                <c:pt idx="750">
                  <c:v>349.73333334</c:v>
                </c:pt>
                <c:pt idx="751">
                  <c:v>349.98333335999996</c:v>
                </c:pt>
                <c:pt idx="752">
                  <c:v>350.25</c:v>
                </c:pt>
                <c:pt idx="753">
                  <c:v>350.50000002000002</c:v>
                </c:pt>
                <c:pt idx="754">
                  <c:v>350.74999997999998</c:v>
                </c:pt>
                <c:pt idx="755">
                  <c:v>351</c:v>
                </c:pt>
                <c:pt idx="756">
                  <c:v>351.25000002000002</c:v>
                </c:pt>
                <c:pt idx="757">
                  <c:v>351.49999997999998</c:v>
                </c:pt>
                <c:pt idx="758">
                  <c:v>351.75</c:v>
                </c:pt>
                <c:pt idx="759">
                  <c:v>352.00000001999996</c:v>
                </c:pt>
                <c:pt idx="760">
                  <c:v>352.24999997999998</c:v>
                </c:pt>
                <c:pt idx="761">
                  <c:v>352.5</c:v>
                </c:pt>
                <c:pt idx="762">
                  <c:v>352.75000002000002</c:v>
                </c:pt>
                <c:pt idx="763">
                  <c:v>352.99999998000004</c:v>
                </c:pt>
                <c:pt idx="764">
                  <c:v>353.25</c:v>
                </c:pt>
                <c:pt idx="765">
                  <c:v>353.50000002000002</c:v>
                </c:pt>
                <c:pt idx="766">
                  <c:v>353.74999997999998</c:v>
                </c:pt>
                <c:pt idx="767">
                  <c:v>354</c:v>
                </c:pt>
                <c:pt idx="768">
                  <c:v>354.49999997999998</c:v>
                </c:pt>
                <c:pt idx="769">
                  <c:v>354.75</c:v>
                </c:pt>
                <c:pt idx="770">
                  <c:v>355.00000002000002</c:v>
                </c:pt>
                <c:pt idx="771">
                  <c:v>355.24999997999998</c:v>
                </c:pt>
                <c:pt idx="772">
                  <c:v>355.5</c:v>
                </c:pt>
                <c:pt idx="773">
                  <c:v>355.75000001999996</c:v>
                </c:pt>
                <c:pt idx="774">
                  <c:v>355.99999997999998</c:v>
                </c:pt>
                <c:pt idx="775">
                  <c:v>356.25</c:v>
                </c:pt>
                <c:pt idx="776">
                  <c:v>356.74999998000004</c:v>
                </c:pt>
                <c:pt idx="777">
                  <c:v>357</c:v>
                </c:pt>
                <c:pt idx="778">
                  <c:v>357.25000002000002</c:v>
                </c:pt>
                <c:pt idx="779">
                  <c:v>357.49999997999998</c:v>
                </c:pt>
                <c:pt idx="780">
                  <c:v>357.75</c:v>
                </c:pt>
                <c:pt idx="781">
                  <c:v>358.00000002000002</c:v>
                </c:pt>
                <c:pt idx="782">
                  <c:v>358.24999997999998</c:v>
                </c:pt>
                <c:pt idx="783">
                  <c:v>358.5</c:v>
                </c:pt>
                <c:pt idx="784">
                  <c:v>358.75000002000002</c:v>
                </c:pt>
                <c:pt idx="785">
                  <c:v>358.99999997999998</c:v>
                </c:pt>
                <c:pt idx="786">
                  <c:v>359.25</c:v>
                </c:pt>
                <c:pt idx="787">
                  <c:v>359.50000001999996</c:v>
                </c:pt>
                <c:pt idx="788">
                  <c:v>359.74999997999998</c:v>
                </c:pt>
                <c:pt idx="789">
                  <c:v>360</c:v>
                </c:pt>
                <c:pt idx="790">
                  <c:v>360.25000002000002</c:v>
                </c:pt>
                <c:pt idx="791">
                  <c:v>360.49999998000004</c:v>
                </c:pt>
                <c:pt idx="792">
                  <c:v>360.75</c:v>
                </c:pt>
                <c:pt idx="793">
                  <c:v>361.00000002000002</c:v>
                </c:pt>
                <c:pt idx="794">
                  <c:v>361.24999997999998</c:v>
                </c:pt>
                <c:pt idx="795">
                  <c:v>361.5</c:v>
                </c:pt>
                <c:pt idx="796">
                  <c:v>361.75000002000002</c:v>
                </c:pt>
                <c:pt idx="797">
                  <c:v>361.99999997999998</c:v>
                </c:pt>
                <c:pt idx="798">
                  <c:v>362.25</c:v>
                </c:pt>
                <c:pt idx="799">
                  <c:v>362.50000002000002</c:v>
                </c:pt>
                <c:pt idx="800">
                  <c:v>362.74999997999998</c:v>
                </c:pt>
                <c:pt idx="801">
                  <c:v>363</c:v>
                </c:pt>
                <c:pt idx="802">
                  <c:v>363.25000001999996</c:v>
                </c:pt>
                <c:pt idx="803">
                  <c:v>363.49999997999998</c:v>
                </c:pt>
                <c:pt idx="804">
                  <c:v>363.75</c:v>
                </c:pt>
                <c:pt idx="805">
                  <c:v>364.00000002000002</c:v>
                </c:pt>
                <c:pt idx="806">
                  <c:v>364.24999998000004</c:v>
                </c:pt>
                <c:pt idx="807">
                  <c:v>364.5</c:v>
                </c:pt>
                <c:pt idx="808">
                  <c:v>364.99999997999998</c:v>
                </c:pt>
                <c:pt idx="809">
                  <c:v>365.25</c:v>
                </c:pt>
                <c:pt idx="810">
                  <c:v>366</c:v>
                </c:pt>
                <c:pt idx="811">
                  <c:v>366.25000002000002</c:v>
                </c:pt>
                <c:pt idx="812">
                  <c:v>367.75000002000002</c:v>
                </c:pt>
                <c:pt idx="813">
                  <c:v>367.99999998000004</c:v>
                </c:pt>
                <c:pt idx="814">
                  <c:v>368.25</c:v>
                </c:pt>
                <c:pt idx="815">
                  <c:v>368.50000002000002</c:v>
                </c:pt>
                <c:pt idx="816">
                  <c:v>369</c:v>
                </c:pt>
                <c:pt idx="817">
                  <c:v>369.25000002000002</c:v>
                </c:pt>
                <c:pt idx="818">
                  <c:v>369.48333336000002</c:v>
                </c:pt>
                <c:pt idx="819">
                  <c:v>370.5</c:v>
                </c:pt>
                <c:pt idx="820">
                  <c:v>370.75000001999996</c:v>
                </c:pt>
                <c:pt idx="821">
                  <c:v>371.25</c:v>
                </c:pt>
                <c:pt idx="822">
                  <c:v>371.50000002000002</c:v>
                </c:pt>
                <c:pt idx="823">
                  <c:v>373.5</c:v>
                </c:pt>
                <c:pt idx="824">
                  <c:v>373.75000002000002</c:v>
                </c:pt>
                <c:pt idx="825">
                  <c:v>374.25</c:v>
                </c:pt>
                <c:pt idx="826">
                  <c:v>374.50000001999996</c:v>
                </c:pt>
                <c:pt idx="827">
                  <c:v>376.99999997999998</c:v>
                </c:pt>
                <c:pt idx="828">
                  <c:v>377.25</c:v>
                </c:pt>
                <c:pt idx="829">
                  <c:v>377.74999997999998</c:v>
                </c:pt>
                <c:pt idx="830">
                  <c:v>378.01666668000001</c:v>
                </c:pt>
                <c:pt idx="831">
                  <c:v>380.51666663999998</c:v>
                </c:pt>
                <c:pt idx="832">
                  <c:v>380.76666666</c:v>
                </c:pt>
                <c:pt idx="833">
                  <c:v>381.76666668000001</c:v>
                </c:pt>
                <c:pt idx="834">
                  <c:v>382.01666663999998</c:v>
                </c:pt>
                <c:pt idx="835">
                  <c:v>383.76666666</c:v>
                </c:pt>
                <c:pt idx="836">
                  <c:v>384.01666668000001</c:v>
                </c:pt>
                <c:pt idx="837">
                  <c:v>387.01666668000001</c:v>
                </c:pt>
                <c:pt idx="838">
                  <c:v>387.26666663999998</c:v>
                </c:pt>
                <c:pt idx="839">
                  <c:v>388.01666663999998</c:v>
                </c:pt>
                <c:pt idx="840">
                  <c:v>388.26666666</c:v>
                </c:pt>
                <c:pt idx="841">
                  <c:v>391.01666663999998</c:v>
                </c:pt>
                <c:pt idx="842">
                  <c:v>391.28333334000001</c:v>
                </c:pt>
                <c:pt idx="843">
                  <c:v>391.53333335999997</c:v>
                </c:pt>
                <c:pt idx="844">
                  <c:v>391.78333332</c:v>
                </c:pt>
                <c:pt idx="845">
                  <c:v>392.28333335999997</c:v>
                </c:pt>
                <c:pt idx="846">
                  <c:v>392.53333332</c:v>
                </c:pt>
                <c:pt idx="847">
                  <c:v>393.03333335999997</c:v>
                </c:pt>
                <c:pt idx="848">
                  <c:v>393.28333332</c:v>
                </c:pt>
                <c:pt idx="849">
                  <c:v>394.53333336000003</c:v>
                </c:pt>
                <c:pt idx="850">
                  <c:v>394.78333332</c:v>
                </c:pt>
                <c:pt idx="851">
                  <c:v>395.28333335999997</c:v>
                </c:pt>
                <c:pt idx="852">
                  <c:v>395.53333332</c:v>
                </c:pt>
                <c:pt idx="853">
                  <c:v>395.78333334000001</c:v>
                </c:pt>
                <c:pt idx="854">
                  <c:v>396.03333335999997</c:v>
                </c:pt>
                <c:pt idx="855">
                  <c:v>396.53333334000001</c:v>
                </c:pt>
                <c:pt idx="856">
                  <c:v>396.78333335999997</c:v>
                </c:pt>
                <c:pt idx="857">
                  <c:v>398.53333332</c:v>
                </c:pt>
                <c:pt idx="858">
                  <c:v>398.78333334000001</c:v>
                </c:pt>
                <c:pt idx="859">
                  <c:v>399.28333332</c:v>
                </c:pt>
                <c:pt idx="860">
                  <c:v>399.48333336000002</c:v>
                </c:pt>
                <c:pt idx="861">
                  <c:v>402.28333332</c:v>
                </c:pt>
                <c:pt idx="862">
                  <c:v>402.53333334000001</c:v>
                </c:pt>
                <c:pt idx="863">
                  <c:v>405.3</c:v>
                </c:pt>
                <c:pt idx="864">
                  <c:v>405.55000001999997</c:v>
                </c:pt>
                <c:pt idx="865">
                  <c:v>408.55000002000003</c:v>
                </c:pt>
                <c:pt idx="866">
                  <c:v>408.79999998</c:v>
                </c:pt>
                <c:pt idx="867">
                  <c:v>411.79999998</c:v>
                </c:pt>
                <c:pt idx="868">
                  <c:v>412.04999999999995</c:v>
                </c:pt>
                <c:pt idx="869">
                  <c:v>415.05</c:v>
                </c:pt>
                <c:pt idx="870">
                  <c:v>415.30000002000003</c:v>
                </c:pt>
                <c:pt idx="871">
                  <c:v>420.79999998</c:v>
                </c:pt>
                <c:pt idx="872">
                  <c:v>421.05</c:v>
                </c:pt>
                <c:pt idx="873">
                  <c:v>424.54999998</c:v>
                </c:pt>
                <c:pt idx="874">
                  <c:v>424.8</c:v>
                </c:pt>
                <c:pt idx="875">
                  <c:v>428.56666668000003</c:v>
                </c:pt>
                <c:pt idx="876">
                  <c:v>428.81666663999999</c:v>
                </c:pt>
                <c:pt idx="877">
                  <c:v>429.48333336000002</c:v>
                </c:pt>
                <c:pt idx="878">
                  <c:v>430.31666663999999</c:v>
                </c:pt>
                <c:pt idx="879">
                  <c:v>430.56666666000001</c:v>
                </c:pt>
                <c:pt idx="880">
                  <c:v>431.81666663999999</c:v>
                </c:pt>
                <c:pt idx="881">
                  <c:v>432.06666666000001</c:v>
                </c:pt>
                <c:pt idx="882">
                  <c:v>435.56666663999999</c:v>
                </c:pt>
                <c:pt idx="883">
                  <c:v>435.81666666000001</c:v>
                </c:pt>
                <c:pt idx="884">
                  <c:v>437.06666663999999</c:v>
                </c:pt>
                <c:pt idx="885">
                  <c:v>437.31666666000001</c:v>
                </c:pt>
                <c:pt idx="886">
                  <c:v>438.56666663999999</c:v>
                </c:pt>
                <c:pt idx="887">
                  <c:v>438.81666666000001</c:v>
                </c:pt>
                <c:pt idx="888">
                  <c:v>445.56666666000001</c:v>
                </c:pt>
                <c:pt idx="889">
                  <c:v>445.81666667999997</c:v>
                </c:pt>
                <c:pt idx="890">
                  <c:v>447.31666668000003</c:v>
                </c:pt>
                <c:pt idx="891">
                  <c:v>447.56666663999999</c:v>
                </c:pt>
                <c:pt idx="892">
                  <c:v>448.31666663999999</c:v>
                </c:pt>
                <c:pt idx="893">
                  <c:v>448.56666666000001</c:v>
                </c:pt>
                <c:pt idx="894">
                  <c:v>452.31666666000001</c:v>
                </c:pt>
                <c:pt idx="895">
                  <c:v>452.56666667999997</c:v>
                </c:pt>
                <c:pt idx="896">
                  <c:v>453.56666663999999</c:v>
                </c:pt>
                <c:pt idx="897">
                  <c:v>453.81666666000001</c:v>
                </c:pt>
                <c:pt idx="898">
                  <c:v>455.31666665999995</c:v>
                </c:pt>
                <c:pt idx="899">
                  <c:v>455.56666668000003</c:v>
                </c:pt>
                <c:pt idx="900">
                  <c:v>459.48333336000002</c:v>
                </c:pt>
              </c:numCache>
            </c:numRef>
          </c:xVal>
          <c:yVal>
            <c:numRef>
              <c:f>'Control Run #1'!$G$2:$G$902</c:f>
              <c:numCache>
                <c:formatCode>General</c:formatCode>
                <c:ptCount val="901"/>
                <c:pt idx="0">
                  <c:v>2.0189770020000001E-4</c:v>
                </c:pt>
                <c:pt idx="1">
                  <c:v>1.9987670220000001E-4</c:v>
                </c:pt>
                <c:pt idx="2">
                  <c:v>1.9947250259999997E-4</c:v>
                </c:pt>
                <c:pt idx="3">
                  <c:v>1.9765360439999996E-4</c:v>
                </c:pt>
                <c:pt idx="4">
                  <c:v>1.9704730499999997E-4</c:v>
                </c:pt>
                <c:pt idx="5">
                  <c:v>1.986641034E-4</c:v>
                </c:pt>
                <c:pt idx="6">
                  <c:v>1.9927040279999999E-4</c:v>
                </c:pt>
                <c:pt idx="7">
                  <c:v>1.9745150459999999E-4</c:v>
                </c:pt>
                <c:pt idx="8">
                  <c:v>1.9684520519999999E-4</c:v>
                </c:pt>
                <c:pt idx="9">
                  <c:v>1.986641034E-4</c:v>
                </c:pt>
                <c:pt idx="10">
                  <c:v>1.988662032E-4</c:v>
                </c:pt>
                <c:pt idx="11">
                  <c:v>1.9745150459999999E-4</c:v>
                </c:pt>
                <c:pt idx="12">
                  <c:v>1.9684520519999999E-4</c:v>
                </c:pt>
                <c:pt idx="13">
                  <c:v>1.96036806E-4</c:v>
                </c:pt>
                <c:pt idx="14">
                  <c:v>1.9745150459999999E-4</c:v>
                </c:pt>
                <c:pt idx="15">
                  <c:v>1.9805780399999998E-4</c:v>
                </c:pt>
                <c:pt idx="16">
                  <c:v>1.9644100559999998E-4</c:v>
                </c:pt>
                <c:pt idx="17">
                  <c:v>1.96036806E-4</c:v>
                </c:pt>
                <c:pt idx="18">
                  <c:v>1.9724940479999998E-4</c:v>
                </c:pt>
                <c:pt idx="19">
                  <c:v>1.9805780399999998E-4</c:v>
                </c:pt>
                <c:pt idx="20">
                  <c:v>1.96036806E-4</c:v>
                </c:pt>
                <c:pt idx="21">
                  <c:v>1.96036806E-4</c:v>
                </c:pt>
                <c:pt idx="22">
                  <c:v>1.9765360439999996E-4</c:v>
                </c:pt>
                <c:pt idx="23">
                  <c:v>1.9846200359999999E-4</c:v>
                </c:pt>
                <c:pt idx="24">
                  <c:v>1.9664310539999999E-4</c:v>
                </c:pt>
                <c:pt idx="25">
                  <c:v>1.96036806E-4</c:v>
                </c:pt>
                <c:pt idx="26">
                  <c:v>1.9745150459999999E-4</c:v>
                </c:pt>
                <c:pt idx="27">
                  <c:v>1.9825990379999998E-4</c:v>
                </c:pt>
                <c:pt idx="28">
                  <c:v>1.9664310539999999E-4</c:v>
                </c:pt>
                <c:pt idx="29">
                  <c:v>1.96036806E-4</c:v>
                </c:pt>
                <c:pt idx="30">
                  <c:v>1.9785570420000002E-4</c:v>
                </c:pt>
                <c:pt idx="31">
                  <c:v>1.9825990379999998E-4</c:v>
                </c:pt>
                <c:pt idx="32">
                  <c:v>1.9644100559999998E-4</c:v>
                </c:pt>
                <c:pt idx="33">
                  <c:v>1.9623890579999998E-4</c:v>
                </c:pt>
                <c:pt idx="34">
                  <c:v>1.9765360439999996E-4</c:v>
                </c:pt>
                <c:pt idx="35">
                  <c:v>1.9825990379999998E-4</c:v>
                </c:pt>
                <c:pt idx="36">
                  <c:v>1.9623890579999998E-4</c:v>
                </c:pt>
                <c:pt idx="37">
                  <c:v>1.9583470619999999E-4</c:v>
                </c:pt>
                <c:pt idx="38">
                  <c:v>1.9765360439999996E-4</c:v>
                </c:pt>
                <c:pt idx="39">
                  <c:v>1.9825990379999998E-4</c:v>
                </c:pt>
                <c:pt idx="40">
                  <c:v>1.9644100559999998E-4</c:v>
                </c:pt>
                <c:pt idx="41">
                  <c:v>1.9583470619999999E-4</c:v>
                </c:pt>
                <c:pt idx="42">
                  <c:v>1.9745150459999999E-4</c:v>
                </c:pt>
                <c:pt idx="43">
                  <c:v>1.9805780399999998E-4</c:v>
                </c:pt>
                <c:pt idx="44">
                  <c:v>1.9644100559999998E-4</c:v>
                </c:pt>
                <c:pt idx="45">
                  <c:v>1.9583470619999999E-4</c:v>
                </c:pt>
                <c:pt idx="46">
                  <c:v>1.9745150459999999E-4</c:v>
                </c:pt>
                <c:pt idx="47">
                  <c:v>1.9805780399999998E-4</c:v>
                </c:pt>
                <c:pt idx="48">
                  <c:v>1.9623890579999998E-4</c:v>
                </c:pt>
                <c:pt idx="49">
                  <c:v>1.9563260639999998E-4</c:v>
                </c:pt>
                <c:pt idx="50">
                  <c:v>1.9765360439999996E-4</c:v>
                </c:pt>
                <c:pt idx="51">
                  <c:v>1.9785570420000002E-4</c:v>
                </c:pt>
                <c:pt idx="52">
                  <c:v>1.9623890579999998E-4</c:v>
                </c:pt>
                <c:pt idx="53">
                  <c:v>1.9583470619999999E-4</c:v>
                </c:pt>
                <c:pt idx="54">
                  <c:v>1.9684520519999999E-4</c:v>
                </c:pt>
                <c:pt idx="55">
                  <c:v>1.9502630699999999E-4</c:v>
                </c:pt>
                <c:pt idx="56">
                  <c:v>1.9482420720000001E-4</c:v>
                </c:pt>
                <c:pt idx="57">
                  <c:v>1.9644100559999998E-4</c:v>
                </c:pt>
                <c:pt idx="58">
                  <c:v>1.9704730499999997E-4</c:v>
                </c:pt>
                <c:pt idx="59">
                  <c:v>1.954305066E-4</c:v>
                </c:pt>
                <c:pt idx="60">
                  <c:v>1.9482420720000001E-4</c:v>
                </c:pt>
                <c:pt idx="61">
                  <c:v>1.9664310539999999E-4</c:v>
                </c:pt>
                <c:pt idx="62">
                  <c:v>1.9704730499999997E-4</c:v>
                </c:pt>
                <c:pt idx="63">
                  <c:v>1.9563260639999998E-4</c:v>
                </c:pt>
                <c:pt idx="64">
                  <c:v>1.9482420720000001E-4</c:v>
                </c:pt>
                <c:pt idx="65">
                  <c:v>1.9300530899999998E-4</c:v>
                </c:pt>
                <c:pt idx="66">
                  <c:v>1.9280320920000001E-4</c:v>
                </c:pt>
                <c:pt idx="67">
                  <c:v>1.9421790779999999E-4</c:v>
                </c:pt>
                <c:pt idx="68">
                  <c:v>1.9482420720000001E-4</c:v>
                </c:pt>
                <c:pt idx="69">
                  <c:v>1.9280320920000001E-4</c:v>
                </c:pt>
                <c:pt idx="70">
                  <c:v>1.9239900960000002E-4</c:v>
                </c:pt>
                <c:pt idx="71">
                  <c:v>1.9421790779999999E-4</c:v>
                </c:pt>
                <c:pt idx="72">
                  <c:v>1.9462210739999998E-4</c:v>
                </c:pt>
                <c:pt idx="73">
                  <c:v>1.9320740879999999E-4</c:v>
                </c:pt>
                <c:pt idx="74">
                  <c:v>1.9260110939999997E-4</c:v>
                </c:pt>
                <c:pt idx="75">
                  <c:v>1.9381370820000001E-4</c:v>
                </c:pt>
                <c:pt idx="76">
                  <c:v>1.9199480999999998E-4</c:v>
                </c:pt>
                <c:pt idx="77">
                  <c:v>1.9159061039999997E-4</c:v>
                </c:pt>
                <c:pt idx="78">
                  <c:v>1.934095086E-4</c:v>
                </c:pt>
                <c:pt idx="79">
                  <c:v>1.936116084E-4</c:v>
                </c:pt>
                <c:pt idx="80">
                  <c:v>1.917927102E-4</c:v>
                </c:pt>
                <c:pt idx="81">
                  <c:v>1.9138851060000002E-4</c:v>
                </c:pt>
                <c:pt idx="82">
                  <c:v>1.8936751260000001E-4</c:v>
                </c:pt>
                <c:pt idx="83">
                  <c:v>1.8916541279999998E-4</c:v>
                </c:pt>
                <c:pt idx="84">
                  <c:v>1.9118641079999998E-4</c:v>
                </c:pt>
                <c:pt idx="85">
                  <c:v>1.9138851060000002E-4</c:v>
                </c:pt>
                <c:pt idx="86">
                  <c:v>1.8936751260000001E-4</c:v>
                </c:pt>
                <c:pt idx="87">
                  <c:v>1.8916541279999998E-4</c:v>
                </c:pt>
                <c:pt idx="88">
                  <c:v>1.8714441479999997E-4</c:v>
                </c:pt>
                <c:pt idx="89">
                  <c:v>1.8674021519999998E-4</c:v>
                </c:pt>
                <c:pt idx="90">
                  <c:v>1.881549138E-4</c:v>
                </c:pt>
                <c:pt idx="91">
                  <c:v>1.8876121320000002E-4</c:v>
                </c:pt>
                <c:pt idx="92">
                  <c:v>1.873465146E-4</c:v>
                </c:pt>
                <c:pt idx="93">
                  <c:v>1.8653811539999998E-4</c:v>
                </c:pt>
                <c:pt idx="94">
                  <c:v>1.8714441479999997E-4</c:v>
                </c:pt>
                <c:pt idx="95">
                  <c:v>1.8532551659999999E-4</c:v>
                </c:pt>
                <c:pt idx="96">
                  <c:v>1.847192172E-4</c:v>
                </c:pt>
                <c:pt idx="97">
                  <c:v>1.8310241879999998E-4</c:v>
                </c:pt>
                <c:pt idx="98">
                  <c:v>1.8249611939999999E-4</c:v>
                </c:pt>
                <c:pt idx="99">
                  <c:v>1.8108142079999997E-4</c:v>
                </c:pt>
                <c:pt idx="100">
                  <c:v>1.8027302159999997E-4</c:v>
                </c:pt>
                <c:pt idx="101">
                  <c:v>1.7845412339999997E-4</c:v>
                </c:pt>
                <c:pt idx="102">
                  <c:v>1.7825202359999999E-4</c:v>
                </c:pt>
                <c:pt idx="103">
                  <c:v>1.76837325E-4</c:v>
                </c:pt>
                <c:pt idx="104">
                  <c:v>1.7602892579999998E-4</c:v>
                </c:pt>
                <c:pt idx="105">
                  <c:v>1.7481632699999997E-4</c:v>
                </c:pt>
                <c:pt idx="106">
                  <c:v>1.740079278E-4</c:v>
                </c:pt>
                <c:pt idx="107">
                  <c:v>1.731995286E-4</c:v>
                </c:pt>
                <c:pt idx="108">
                  <c:v>1.7178482999999998E-4</c:v>
                </c:pt>
                <c:pt idx="109">
                  <c:v>1.7097643079999999E-4</c:v>
                </c:pt>
                <c:pt idx="110">
                  <c:v>1.6976383199999998E-4</c:v>
                </c:pt>
                <c:pt idx="111">
                  <c:v>1.6895543279999998E-4</c:v>
                </c:pt>
                <c:pt idx="112">
                  <c:v>1.671365346E-4</c:v>
                </c:pt>
                <c:pt idx="113">
                  <c:v>1.6673233499999999E-4</c:v>
                </c:pt>
                <c:pt idx="114">
                  <c:v>1.6551973620000001E-4</c:v>
                </c:pt>
                <c:pt idx="115">
                  <c:v>1.6471133699999996E-4</c:v>
                </c:pt>
                <c:pt idx="116">
                  <c:v>1.6329663839999997E-4</c:v>
                </c:pt>
                <c:pt idx="117">
                  <c:v>1.62690339E-4</c:v>
                </c:pt>
                <c:pt idx="118">
                  <c:v>1.6127564039999999E-4</c:v>
                </c:pt>
                <c:pt idx="119">
                  <c:v>1.6046724119999999E-4</c:v>
                </c:pt>
                <c:pt idx="120">
                  <c:v>1.5864834299999999E-4</c:v>
                </c:pt>
                <c:pt idx="121">
                  <c:v>1.580420436E-4</c:v>
                </c:pt>
                <c:pt idx="122">
                  <c:v>1.5662734500000001E-4</c:v>
                </c:pt>
                <c:pt idx="123">
                  <c:v>1.5581894579999998E-4</c:v>
                </c:pt>
                <c:pt idx="124">
                  <c:v>1.5460634699999997E-4</c:v>
                </c:pt>
                <c:pt idx="125">
                  <c:v>1.5339374819999999E-4</c:v>
                </c:pt>
                <c:pt idx="126">
                  <c:v>1.5238324920000001E-4</c:v>
                </c:pt>
                <c:pt idx="127">
                  <c:v>1.5076645079999999E-4</c:v>
                </c:pt>
                <c:pt idx="128">
                  <c:v>1.4995805159999999E-4</c:v>
                </c:pt>
                <c:pt idx="129">
                  <c:v>1.4894755259999999E-4</c:v>
                </c:pt>
                <c:pt idx="130">
                  <c:v>1.4793705359999998E-4</c:v>
                </c:pt>
                <c:pt idx="131">
                  <c:v>1.4611815539999998E-4</c:v>
                </c:pt>
                <c:pt idx="132">
                  <c:v>1.4551185599999999E-4</c:v>
                </c:pt>
                <c:pt idx="133">
                  <c:v>1.4369295779999999E-4</c:v>
                </c:pt>
                <c:pt idx="134">
                  <c:v>1.4308665839999997E-4</c:v>
                </c:pt>
                <c:pt idx="135">
                  <c:v>1.4207615939999999E-4</c:v>
                </c:pt>
                <c:pt idx="136">
                  <c:v>1.4106566039999999E-4</c:v>
                </c:pt>
                <c:pt idx="137">
                  <c:v>1.3944886199999997E-4</c:v>
                </c:pt>
                <c:pt idx="138">
                  <c:v>1.386404628E-4</c:v>
                </c:pt>
                <c:pt idx="139">
                  <c:v>1.3722576419999998E-4</c:v>
                </c:pt>
                <c:pt idx="140">
                  <c:v>1.3661946479999996E-4</c:v>
                </c:pt>
                <c:pt idx="141">
                  <c:v>1.352047662E-4</c:v>
                </c:pt>
                <c:pt idx="142">
                  <c:v>1.34396367E-4</c:v>
                </c:pt>
                <c:pt idx="143">
                  <c:v>1.3277956860000001E-4</c:v>
                </c:pt>
                <c:pt idx="144">
                  <c:v>1.3237536899999999E-4</c:v>
                </c:pt>
                <c:pt idx="145">
                  <c:v>1.307585706E-4</c:v>
                </c:pt>
                <c:pt idx="146">
                  <c:v>1.3035437099999999E-4</c:v>
                </c:pt>
                <c:pt idx="147">
                  <c:v>1.2853547279999999E-4</c:v>
                </c:pt>
                <c:pt idx="148">
                  <c:v>1.2772707360000001E-4</c:v>
                </c:pt>
                <c:pt idx="149">
                  <c:v>1.2611027519999999E-4</c:v>
                </c:pt>
                <c:pt idx="150">
                  <c:v>1.2530187599999997E-4</c:v>
                </c:pt>
                <c:pt idx="151">
                  <c:v>1.2408927719999998E-4</c:v>
                </c:pt>
                <c:pt idx="152">
                  <c:v>1.2206827919999998E-4</c:v>
                </c:pt>
                <c:pt idx="153">
                  <c:v>1.2085568039999999E-4</c:v>
                </c:pt>
                <c:pt idx="154">
                  <c:v>1.1944098179999998E-4</c:v>
                </c:pt>
                <c:pt idx="155">
                  <c:v>1.1843048279999999E-4</c:v>
                </c:pt>
                <c:pt idx="156">
                  <c:v>1.1661158460000001E-4</c:v>
                </c:pt>
                <c:pt idx="157">
                  <c:v>1.153989858E-4</c:v>
                </c:pt>
                <c:pt idx="158">
                  <c:v>1.1398428719999999E-4</c:v>
                </c:pt>
                <c:pt idx="159">
                  <c:v>1.1297378819999998E-4</c:v>
                </c:pt>
                <c:pt idx="160">
                  <c:v>1.1115489000000001E-4</c:v>
                </c:pt>
                <c:pt idx="161">
                  <c:v>1.103464908E-4</c:v>
                </c:pt>
                <c:pt idx="162">
                  <c:v>1.0852759260000001E-4</c:v>
                </c:pt>
                <c:pt idx="163">
                  <c:v>1.0812339300000001E-4</c:v>
                </c:pt>
                <c:pt idx="164">
                  <c:v>1.069107942E-4</c:v>
                </c:pt>
                <c:pt idx="165">
                  <c:v>1.0569819539999999E-4</c:v>
                </c:pt>
                <c:pt idx="166">
                  <c:v>1.042834968E-4</c:v>
                </c:pt>
                <c:pt idx="167">
                  <c:v>1.032729978E-4</c:v>
                </c:pt>
                <c:pt idx="168">
                  <c:v>1.014540996E-4</c:v>
                </c:pt>
                <c:pt idx="169">
                  <c:v>1.0024150079999998E-4</c:v>
                </c:pt>
                <c:pt idx="170">
                  <c:v>9.862470239999999E-5</c:v>
                </c:pt>
                <c:pt idx="171">
                  <c:v>9.7614203399999986E-5</c:v>
                </c:pt>
                <c:pt idx="172">
                  <c:v>1.006457004E-4</c:v>
                </c:pt>
                <c:pt idx="173">
                  <c:v>1.0872969239999999E-4</c:v>
                </c:pt>
                <c:pt idx="174">
                  <c:v>1.13175888E-4</c:v>
                </c:pt>
                <c:pt idx="175">
                  <c:v>1.125695886E-4</c:v>
                </c:pt>
                <c:pt idx="176">
                  <c:v>1.0933599180000001E-4</c:v>
                </c:pt>
                <c:pt idx="177">
                  <c:v>1.0569819539999999E-4</c:v>
                </c:pt>
                <c:pt idx="178">
                  <c:v>1.0226249879999999E-4</c:v>
                </c:pt>
                <c:pt idx="179">
                  <c:v>9.9635201399999993E-5</c:v>
                </c:pt>
                <c:pt idx="180">
                  <c:v>9.7614203399999986E-5</c:v>
                </c:pt>
                <c:pt idx="181">
                  <c:v>9.5795305199999984E-5</c:v>
                </c:pt>
                <c:pt idx="182">
                  <c:v>1.0024150079999998E-4</c:v>
                </c:pt>
                <c:pt idx="183">
                  <c:v>1.125695886E-4</c:v>
                </c:pt>
                <c:pt idx="184">
                  <c:v>1.1499478619999999E-4</c:v>
                </c:pt>
                <c:pt idx="185">
                  <c:v>1.1297378819999998E-4</c:v>
                </c:pt>
                <c:pt idx="186">
                  <c:v>1.0812339300000001E-4</c:v>
                </c:pt>
                <c:pt idx="187">
                  <c:v>1.034750976E-4</c:v>
                </c:pt>
                <c:pt idx="188">
                  <c:v>9.8422602599999997E-5</c:v>
                </c:pt>
                <c:pt idx="189">
                  <c:v>9.619950480000001E-5</c:v>
                </c:pt>
                <c:pt idx="190">
                  <c:v>9.4582706399999988E-5</c:v>
                </c:pt>
                <c:pt idx="191">
                  <c:v>1.010499E-4</c:v>
                </c:pt>
                <c:pt idx="192">
                  <c:v>1.1155908960000001E-4</c:v>
                </c:pt>
                <c:pt idx="193">
                  <c:v>1.1661158460000001E-4</c:v>
                </c:pt>
                <c:pt idx="194">
                  <c:v>1.1337798780000001E-4</c:v>
                </c:pt>
                <c:pt idx="195">
                  <c:v>1.0771919339999997E-4</c:v>
                </c:pt>
                <c:pt idx="196">
                  <c:v>1.0185829920000001E-4</c:v>
                </c:pt>
                <c:pt idx="197">
                  <c:v>9.7007903999999981E-5</c:v>
                </c:pt>
                <c:pt idx="198">
                  <c:v>9.3976406999999996E-5</c:v>
                </c:pt>
                <c:pt idx="199">
                  <c:v>9.5593205399999991E-5</c:v>
                </c:pt>
                <c:pt idx="200">
                  <c:v>1.0529399579999999E-4</c:v>
                </c:pt>
                <c:pt idx="201">
                  <c:v>1.153989858E-4</c:v>
                </c:pt>
                <c:pt idx="202">
                  <c:v>1.1620738499999999E-4</c:v>
                </c:pt>
                <c:pt idx="203">
                  <c:v>1.10144391E-4</c:v>
                </c:pt>
                <c:pt idx="204">
                  <c:v>1.0387929719999999E-4</c:v>
                </c:pt>
                <c:pt idx="205">
                  <c:v>9.8018402999999998E-5</c:v>
                </c:pt>
                <c:pt idx="206">
                  <c:v>9.3976406999999996E-5</c:v>
                </c:pt>
                <c:pt idx="207">
                  <c:v>9.3168007800000012E-5</c:v>
                </c:pt>
                <c:pt idx="208">
                  <c:v>1.0206039899999999E-4</c:v>
                </c:pt>
                <c:pt idx="209">
                  <c:v>1.1337798780000001E-4</c:v>
                </c:pt>
                <c:pt idx="210">
                  <c:v>1.1661158460000001E-4</c:v>
                </c:pt>
                <c:pt idx="211">
                  <c:v>1.103464908E-4</c:v>
                </c:pt>
                <c:pt idx="212">
                  <c:v>1.016561994E-4</c:v>
                </c:pt>
                <c:pt idx="213">
                  <c:v>9.4986906E-5</c:v>
                </c:pt>
                <c:pt idx="214">
                  <c:v>8.9934410999999994E-5</c:v>
                </c:pt>
                <c:pt idx="215">
                  <c:v>9.4784806199999994E-5</c:v>
                </c:pt>
                <c:pt idx="216">
                  <c:v>1.0974019139999998E-4</c:v>
                </c:pt>
                <c:pt idx="217">
                  <c:v>1.226745786E-4</c:v>
                </c:pt>
                <c:pt idx="218">
                  <c:v>1.2186617939999998E-4</c:v>
                </c:pt>
                <c:pt idx="219">
                  <c:v>1.123674888E-4</c:v>
                </c:pt>
                <c:pt idx="220">
                  <c:v>1.0226249879999999E-4</c:v>
                </c:pt>
                <c:pt idx="221">
                  <c:v>9.3976406999999996E-5</c:v>
                </c:pt>
                <c:pt idx="222">
                  <c:v>8.8317612599999999E-5</c:v>
                </c:pt>
                <c:pt idx="223">
                  <c:v>9.2763808199999986E-5</c:v>
                </c:pt>
                <c:pt idx="224">
                  <c:v>1.105485906E-4</c:v>
                </c:pt>
                <c:pt idx="225">
                  <c:v>1.244934768E-4</c:v>
                </c:pt>
                <c:pt idx="226">
                  <c:v>1.26312375E-4</c:v>
                </c:pt>
                <c:pt idx="227">
                  <c:v>1.2408927719999998E-4</c:v>
                </c:pt>
                <c:pt idx="228">
                  <c:v>1.1337798780000001E-4</c:v>
                </c:pt>
                <c:pt idx="229">
                  <c:v>1.0185829920000001E-4</c:v>
                </c:pt>
                <c:pt idx="230">
                  <c:v>9.2561708399999993E-5</c:v>
                </c:pt>
                <c:pt idx="231">
                  <c:v>8.7105013799999989E-5</c:v>
                </c:pt>
                <c:pt idx="232">
                  <c:v>9.5189005799999993E-5</c:v>
                </c:pt>
                <c:pt idx="233">
                  <c:v>1.13175888E-4</c:v>
                </c:pt>
                <c:pt idx="234">
                  <c:v>1.2611027519999999E-4</c:v>
                </c:pt>
                <c:pt idx="235">
                  <c:v>1.2227037899999998E-4</c:v>
                </c:pt>
                <c:pt idx="236">
                  <c:v>1.095380916E-4</c:v>
                </c:pt>
                <c:pt idx="237">
                  <c:v>9.6603704399999995E-5</c:v>
                </c:pt>
                <c:pt idx="238">
                  <c:v>8.6902913999999996E-5</c:v>
                </c:pt>
                <c:pt idx="239">
                  <c:v>8.5286115600000001E-5</c:v>
                </c:pt>
                <c:pt idx="240">
                  <c:v>1.010499E-4</c:v>
                </c:pt>
                <c:pt idx="241">
                  <c:v>1.26312375E-4</c:v>
                </c:pt>
                <c:pt idx="242">
                  <c:v>1.3762996379999997E-4</c:v>
                </c:pt>
                <c:pt idx="243">
                  <c:v>1.2934387199999998E-4</c:v>
                </c:pt>
                <c:pt idx="244">
                  <c:v>1.1459058660000001E-4</c:v>
                </c:pt>
                <c:pt idx="245">
                  <c:v>1.0084780019999999E-4</c:v>
                </c:pt>
                <c:pt idx="246">
                  <c:v>9.1147009800000004E-5</c:v>
                </c:pt>
                <c:pt idx="247">
                  <c:v>8.4881915999999988E-5</c:v>
                </c:pt>
                <c:pt idx="248">
                  <c:v>9.3168007800000012E-5</c:v>
                </c:pt>
                <c:pt idx="249">
                  <c:v>1.1398428719999999E-4</c:v>
                </c:pt>
                <c:pt idx="250">
                  <c:v>1.2934387199999998E-4</c:v>
                </c:pt>
                <c:pt idx="251">
                  <c:v>1.2570607559999998E-4</c:v>
                </c:pt>
                <c:pt idx="252">
                  <c:v>1.1095279019999997E-4</c:v>
                </c:pt>
                <c:pt idx="253">
                  <c:v>9.6805804200000002E-5</c:v>
                </c:pt>
                <c:pt idx="254">
                  <c:v>8.6498714399999997E-5</c:v>
                </c:pt>
                <c:pt idx="255">
                  <c:v>8.5286115600000001E-5</c:v>
                </c:pt>
                <c:pt idx="256">
                  <c:v>1.014540996E-4</c:v>
                </c:pt>
                <c:pt idx="257">
                  <c:v>1.265144748E-4</c:v>
                </c:pt>
                <c:pt idx="258">
                  <c:v>1.3661946479999996E-4</c:v>
                </c:pt>
                <c:pt idx="259">
                  <c:v>1.2752497379999998E-4</c:v>
                </c:pt>
                <c:pt idx="260">
                  <c:v>1.113569898E-4</c:v>
                </c:pt>
                <c:pt idx="261">
                  <c:v>9.5795305199999984E-5</c:v>
                </c:pt>
                <c:pt idx="262">
                  <c:v>8.4073516800000004E-5</c:v>
                </c:pt>
                <c:pt idx="263">
                  <c:v>8.30630178E-5</c:v>
                </c:pt>
                <c:pt idx="264">
                  <c:v>1.0206039899999999E-4</c:v>
                </c:pt>
                <c:pt idx="265">
                  <c:v>1.3035437099999999E-4</c:v>
                </c:pt>
                <c:pt idx="266">
                  <c:v>1.4146986E-4</c:v>
                </c:pt>
                <c:pt idx="267">
                  <c:v>1.3116277019999998E-4</c:v>
                </c:pt>
                <c:pt idx="268">
                  <c:v>1.1358008760000001E-4</c:v>
                </c:pt>
                <c:pt idx="269">
                  <c:v>9.8018402999999998E-5</c:v>
                </c:pt>
                <c:pt idx="270">
                  <c:v>8.5084015799999994E-5</c:v>
                </c:pt>
                <c:pt idx="271">
                  <c:v>8.2052518799999996E-5</c:v>
                </c:pt>
                <c:pt idx="272">
                  <c:v>1.0529399579999999E-4</c:v>
                </c:pt>
                <c:pt idx="273">
                  <c:v>1.265144748E-4</c:v>
                </c:pt>
                <c:pt idx="274">
                  <c:v>1.33385868E-4</c:v>
                </c:pt>
                <c:pt idx="275">
                  <c:v>1.2125987999999999E-4</c:v>
                </c:pt>
                <c:pt idx="276">
                  <c:v>1.0529399579999999E-4</c:v>
                </c:pt>
                <c:pt idx="277">
                  <c:v>9.0944909999999998E-5</c:v>
                </c:pt>
                <c:pt idx="278">
                  <c:v>8.1244119599999999E-5</c:v>
                </c:pt>
                <c:pt idx="279">
                  <c:v>8.7509213400000001E-5</c:v>
                </c:pt>
                <c:pt idx="280">
                  <c:v>1.10144391E-4</c:v>
                </c:pt>
                <c:pt idx="281">
                  <c:v>1.3399216739999996E-4</c:v>
                </c:pt>
                <c:pt idx="282">
                  <c:v>1.3560896579999999E-4</c:v>
                </c:pt>
                <c:pt idx="283">
                  <c:v>1.1944098179999998E-4</c:v>
                </c:pt>
                <c:pt idx="284">
                  <c:v>1.0084780019999999E-4</c:v>
                </c:pt>
                <c:pt idx="285">
                  <c:v>8.6498714399999997E-5</c:v>
                </c:pt>
                <c:pt idx="286">
                  <c:v>8.0031520800000002E-5</c:v>
                </c:pt>
                <c:pt idx="287">
                  <c:v>9.2763808199999986E-5</c:v>
                </c:pt>
                <c:pt idx="288">
                  <c:v>1.204514808E-4</c:v>
                </c:pt>
                <c:pt idx="289">
                  <c:v>1.4025726119999999E-4</c:v>
                </c:pt>
                <c:pt idx="290">
                  <c:v>1.3480056659999999E-4</c:v>
                </c:pt>
                <c:pt idx="291">
                  <c:v>1.1560108560000001E-4</c:v>
                </c:pt>
                <c:pt idx="292">
                  <c:v>9.599740499999999E-5</c:v>
                </c:pt>
                <c:pt idx="293">
                  <c:v>7.9829420999999996E-5</c:v>
                </c:pt>
                <c:pt idx="294">
                  <c:v>7.6797923999999998E-5</c:v>
                </c:pt>
                <c:pt idx="295">
                  <c:v>1.0003940100000001E-4</c:v>
                </c:pt>
                <c:pt idx="296">
                  <c:v>1.3560896579999999E-4</c:v>
                </c:pt>
                <c:pt idx="297">
                  <c:v>1.5339374819999999E-4</c:v>
                </c:pt>
                <c:pt idx="298">
                  <c:v>1.4187405959999999E-4</c:v>
                </c:pt>
                <c:pt idx="299">
                  <c:v>1.1923888199999998E-4</c:v>
                </c:pt>
                <c:pt idx="300">
                  <c:v>9.8220502799999991E-5</c:v>
                </c:pt>
                <c:pt idx="301">
                  <c:v>8.2456718399999995E-5</c:v>
                </c:pt>
                <c:pt idx="302">
                  <c:v>7.6797923999999998E-5</c:v>
                </c:pt>
                <c:pt idx="303">
                  <c:v>9.3572207399999984E-5</c:v>
                </c:pt>
                <c:pt idx="304">
                  <c:v>1.2691867439999999E-4</c:v>
                </c:pt>
                <c:pt idx="305">
                  <c:v>1.4813915339999999E-4</c:v>
                </c:pt>
                <c:pt idx="306">
                  <c:v>1.3944886199999997E-4</c:v>
                </c:pt>
                <c:pt idx="307">
                  <c:v>1.1681368439999999E-4</c:v>
                </c:pt>
                <c:pt idx="308">
                  <c:v>9.4380606600000008E-5</c:v>
                </c:pt>
                <c:pt idx="309">
                  <c:v>7.7202123599999997E-5</c:v>
                </c:pt>
                <c:pt idx="310">
                  <c:v>7.6191624600000006E-5</c:v>
                </c:pt>
                <c:pt idx="311">
                  <c:v>1.0185829920000001E-4</c:v>
                </c:pt>
                <c:pt idx="312">
                  <c:v>1.3985306160000001E-4</c:v>
                </c:pt>
                <c:pt idx="313">
                  <c:v>1.5602104559999999E-4</c:v>
                </c:pt>
                <c:pt idx="314">
                  <c:v>1.4005516139999999E-4</c:v>
                </c:pt>
                <c:pt idx="315">
                  <c:v>1.143884868E-4</c:v>
                </c:pt>
                <c:pt idx="316">
                  <c:v>8.9732311200000001E-5</c:v>
                </c:pt>
                <c:pt idx="317">
                  <c:v>7.2958027799999988E-5</c:v>
                </c:pt>
                <c:pt idx="318">
                  <c:v>7.6393724399999985E-5</c:v>
                </c:pt>
                <c:pt idx="319">
                  <c:v>1.079212932E-4</c:v>
                </c:pt>
                <c:pt idx="320">
                  <c:v>1.4935175220000003E-4</c:v>
                </c:pt>
                <c:pt idx="321">
                  <c:v>1.6087144079999997E-4</c:v>
                </c:pt>
                <c:pt idx="322">
                  <c:v>1.422782592E-4</c:v>
                </c:pt>
                <c:pt idx="323">
                  <c:v>1.1459058660000001E-4</c:v>
                </c:pt>
                <c:pt idx="324">
                  <c:v>8.9732311200000001E-5</c:v>
                </c:pt>
                <c:pt idx="325">
                  <c:v>7.2351728399999997E-5</c:v>
                </c:pt>
                <c:pt idx="326">
                  <c:v>7.3564327199999993E-5</c:v>
                </c:pt>
                <c:pt idx="327">
                  <c:v>1.046876964E-4</c:v>
                </c:pt>
                <c:pt idx="328">
                  <c:v>1.457139558E-4</c:v>
                </c:pt>
                <c:pt idx="329">
                  <c:v>1.6066934100000002E-4</c:v>
                </c:pt>
                <c:pt idx="330">
                  <c:v>1.4187405959999999E-4</c:v>
                </c:pt>
                <c:pt idx="331">
                  <c:v>1.1297378819999998E-4</c:v>
                </c:pt>
                <c:pt idx="332">
                  <c:v>8.6902913999999996E-5</c:v>
                </c:pt>
                <c:pt idx="333">
                  <c:v>6.8309732399999981E-5</c:v>
                </c:pt>
                <c:pt idx="334">
                  <c:v>7.2553828200000003E-5</c:v>
                </c:pt>
                <c:pt idx="335">
                  <c:v>1.0994229120000001E-4</c:v>
                </c:pt>
                <c:pt idx="336">
                  <c:v>1.5501054659999998E-4</c:v>
                </c:pt>
                <c:pt idx="337">
                  <c:v>1.6774283399999997E-4</c:v>
                </c:pt>
                <c:pt idx="338">
                  <c:v>1.4591605559999998E-4</c:v>
                </c:pt>
                <c:pt idx="339">
                  <c:v>1.1196328919999998E-4</c:v>
                </c:pt>
                <c:pt idx="340">
                  <c:v>8.2052518799999996E-5</c:v>
                </c:pt>
                <c:pt idx="341">
                  <c:v>6.2650937999999984E-5</c:v>
                </c:pt>
                <c:pt idx="342">
                  <c:v>7.3160127600000008E-5</c:v>
                </c:pt>
                <c:pt idx="343">
                  <c:v>1.2146197979999999E-4</c:v>
                </c:pt>
                <c:pt idx="344">
                  <c:v>1.7178482999999998E-4</c:v>
                </c:pt>
                <c:pt idx="345">
                  <c:v>1.7825202359999999E-4</c:v>
                </c:pt>
                <c:pt idx="346">
                  <c:v>1.4995805159999999E-4</c:v>
                </c:pt>
                <c:pt idx="347">
                  <c:v>1.3803416339999998E-4</c:v>
                </c:pt>
                <c:pt idx="348">
                  <c:v>1.1358008760000001E-4</c:v>
                </c:pt>
                <c:pt idx="349">
                  <c:v>8.2052518799999996E-5</c:v>
                </c:pt>
                <c:pt idx="350">
                  <c:v>6.2246738399999999E-5</c:v>
                </c:pt>
                <c:pt idx="351">
                  <c:v>6.9926530800000004E-5</c:v>
                </c:pt>
                <c:pt idx="352">
                  <c:v>1.1560108560000001E-4</c:v>
                </c:pt>
                <c:pt idx="353">
                  <c:v>1.6976383199999998E-4</c:v>
                </c:pt>
                <c:pt idx="354">
                  <c:v>1.8188982E-4</c:v>
                </c:pt>
                <c:pt idx="355">
                  <c:v>1.5278744879999997E-4</c:v>
                </c:pt>
                <c:pt idx="356">
                  <c:v>1.1721788399999999E-4</c:v>
                </c:pt>
                <c:pt idx="357">
                  <c:v>8.1446219399999991E-5</c:v>
                </c:pt>
                <c:pt idx="358">
                  <c:v>5.7598442999999991E-5</c:v>
                </c:pt>
                <c:pt idx="359">
                  <c:v>6.7299233399999991E-5</c:v>
                </c:pt>
                <c:pt idx="360">
                  <c:v>1.1984518139999999E-4</c:v>
                </c:pt>
                <c:pt idx="361">
                  <c:v>1.7441212740000001E-4</c:v>
                </c:pt>
                <c:pt idx="362">
                  <c:v>1.82900319E-4</c:v>
                </c:pt>
                <c:pt idx="363">
                  <c:v>1.519790496E-4</c:v>
                </c:pt>
                <c:pt idx="364">
                  <c:v>1.1196328919999998E-4</c:v>
                </c:pt>
                <c:pt idx="365">
                  <c:v>7.700002379999999E-5</c:v>
                </c:pt>
                <c:pt idx="366">
                  <c:v>5.47690458E-5</c:v>
                </c:pt>
                <c:pt idx="367">
                  <c:v>6.9320231399999999E-5</c:v>
                </c:pt>
                <c:pt idx="368">
                  <c:v>1.2611027519999999E-4</c:v>
                </c:pt>
                <c:pt idx="369">
                  <c:v>1.8027302159999997E-4</c:v>
                </c:pt>
                <c:pt idx="370">
                  <c:v>1.8451711739999997E-4</c:v>
                </c:pt>
                <c:pt idx="371">
                  <c:v>1.4975595179999999E-4</c:v>
                </c:pt>
                <c:pt idx="372">
                  <c:v>1.065065946E-4</c:v>
                </c:pt>
                <c:pt idx="373">
                  <c:v>6.9724430999999984E-5</c:v>
                </c:pt>
                <c:pt idx="374">
                  <c:v>4.9312351199999995E-5</c:v>
                </c:pt>
                <c:pt idx="375">
                  <c:v>7.4372726400000005E-5</c:v>
                </c:pt>
                <c:pt idx="376">
                  <c:v>1.4369295779999999E-4</c:v>
                </c:pt>
                <c:pt idx="377">
                  <c:v>1.9825990379999998E-4</c:v>
                </c:pt>
                <c:pt idx="378">
                  <c:v>1.9482420720000001E-4</c:v>
                </c:pt>
                <c:pt idx="379">
                  <c:v>1.5339374819999999E-4</c:v>
                </c:pt>
                <c:pt idx="380">
                  <c:v>1.0529399579999999E-4</c:v>
                </c:pt>
                <c:pt idx="381">
                  <c:v>6.649083419999998E-5</c:v>
                </c:pt>
                <c:pt idx="382">
                  <c:v>4.5674554799999998E-5</c:v>
                </c:pt>
                <c:pt idx="383">
                  <c:v>7.4170626600000012E-5</c:v>
                </c:pt>
                <c:pt idx="384">
                  <c:v>1.4733075419999999E-4</c:v>
                </c:pt>
                <c:pt idx="385">
                  <c:v>2.0391869820000002E-4</c:v>
                </c:pt>
                <c:pt idx="386">
                  <c:v>1.9906830299999998E-4</c:v>
                </c:pt>
                <c:pt idx="387">
                  <c:v>1.564252452E-4</c:v>
                </c:pt>
                <c:pt idx="388">
                  <c:v>1.0812339300000001E-4</c:v>
                </c:pt>
                <c:pt idx="389">
                  <c:v>6.6895033800000006E-5</c:v>
                </c:pt>
                <c:pt idx="390">
                  <c:v>4.3451456999999998E-5</c:v>
                </c:pt>
                <c:pt idx="391">
                  <c:v>6.8713932000000007E-5</c:v>
                </c:pt>
                <c:pt idx="392">
                  <c:v>1.4328875820000003E-4</c:v>
                </c:pt>
                <c:pt idx="393">
                  <c:v>2.0452499759999999E-4</c:v>
                </c:pt>
                <c:pt idx="394">
                  <c:v>2.0472709739999996E-4</c:v>
                </c:pt>
                <c:pt idx="395">
                  <c:v>1.6208403960000001E-4</c:v>
                </c:pt>
                <c:pt idx="396">
                  <c:v>1.113569898E-4</c:v>
                </c:pt>
                <c:pt idx="397">
                  <c:v>6.7905532799999996E-5</c:v>
                </c:pt>
                <c:pt idx="398">
                  <c:v>4.3047257399999999E-5</c:v>
                </c:pt>
                <c:pt idx="399">
                  <c:v>6.6692933999999999E-5</c:v>
                </c:pt>
                <c:pt idx="400">
                  <c:v>1.4733075419999999E-4</c:v>
                </c:pt>
                <c:pt idx="401">
                  <c:v>2.0513129699999998E-4</c:v>
                </c:pt>
                <c:pt idx="402">
                  <c:v>1.9927040279999999E-4</c:v>
                </c:pt>
                <c:pt idx="403">
                  <c:v>1.5238324920000001E-4</c:v>
                </c:pt>
                <c:pt idx="404">
                  <c:v>9.9635201399999993E-5</c:v>
                </c:pt>
                <c:pt idx="405">
                  <c:v>5.6992143599999993E-5</c:v>
                </c:pt>
                <c:pt idx="406">
                  <c:v>4.0015760400000001E-5</c:v>
                </c:pt>
                <c:pt idx="407">
                  <c:v>8.1042019800000006E-5</c:v>
                </c:pt>
                <c:pt idx="408">
                  <c:v>1.6491343679999999E-4</c:v>
                </c:pt>
                <c:pt idx="409">
                  <c:v>2.1685308539999998E-4</c:v>
                </c:pt>
                <c:pt idx="410">
                  <c:v>1.9846200359999999E-4</c:v>
                </c:pt>
                <c:pt idx="411">
                  <c:v>1.4632025520000002E-4</c:v>
                </c:pt>
                <c:pt idx="412">
                  <c:v>9.0944909999999998E-5</c:v>
                </c:pt>
                <c:pt idx="413">
                  <c:v>5.0524949999999998E-5</c:v>
                </c:pt>
                <c:pt idx="414">
                  <c:v>4.2238858199999995E-5</c:v>
                </c:pt>
                <c:pt idx="415">
                  <c:v>9.6401604600000003E-5</c:v>
                </c:pt>
                <c:pt idx="416">
                  <c:v>1.8168772019999999E-4</c:v>
                </c:pt>
                <c:pt idx="417">
                  <c:v>2.2028878200000001E-4</c:v>
                </c:pt>
                <c:pt idx="418">
                  <c:v>1.907822112E-4</c:v>
                </c:pt>
                <c:pt idx="419">
                  <c:v>1.3379006760000001E-4</c:v>
                </c:pt>
                <c:pt idx="420">
                  <c:v>7.9829420999999996E-5</c:v>
                </c:pt>
                <c:pt idx="421">
                  <c:v>4.4057756400000003E-5</c:v>
                </c:pt>
                <c:pt idx="422">
                  <c:v>4.5876654599999998E-5</c:v>
                </c:pt>
                <c:pt idx="423">
                  <c:v>1.1075069039999998E-4</c:v>
                </c:pt>
                <c:pt idx="424">
                  <c:v>1.9462210739999998E-4</c:v>
                </c:pt>
                <c:pt idx="425">
                  <c:v>2.19278283E-4</c:v>
                </c:pt>
                <c:pt idx="426">
                  <c:v>1.8209191979999995E-4</c:v>
                </c:pt>
                <c:pt idx="427">
                  <c:v>1.2489767640000001E-4</c:v>
                </c:pt>
                <c:pt idx="428">
                  <c:v>7.2755927999999996E-5</c:v>
                </c:pt>
                <c:pt idx="429">
                  <c:v>4.0015760400000001E-5</c:v>
                </c:pt>
                <c:pt idx="430">
                  <c:v>5.0727049799999998E-5</c:v>
                </c:pt>
                <c:pt idx="431">
                  <c:v>1.226745786E-4</c:v>
                </c:pt>
                <c:pt idx="432">
                  <c:v>2.014935006E-4</c:v>
                </c:pt>
                <c:pt idx="433">
                  <c:v>2.1705518520000002E-4</c:v>
                </c:pt>
                <c:pt idx="434">
                  <c:v>1.7360372820000001E-4</c:v>
                </c:pt>
                <c:pt idx="435">
                  <c:v>1.1277168839999998E-4</c:v>
                </c:pt>
                <c:pt idx="436">
                  <c:v>6.18425388E-5</c:v>
                </c:pt>
                <c:pt idx="437">
                  <c:v>3.79947624E-5</c:v>
                </c:pt>
                <c:pt idx="438">
                  <c:v>6.3055137599999996E-5</c:v>
                </c:pt>
                <c:pt idx="439">
                  <c:v>1.4167195979999998E-4</c:v>
                </c:pt>
                <c:pt idx="440">
                  <c:v>2.1139639079999998E-4</c:v>
                </c:pt>
                <c:pt idx="441">
                  <c:v>2.0917329299999999E-4</c:v>
                </c:pt>
                <c:pt idx="442">
                  <c:v>1.5703154460000002E-4</c:v>
                </c:pt>
                <c:pt idx="443">
                  <c:v>9.4986906E-5</c:v>
                </c:pt>
                <c:pt idx="444">
                  <c:v>4.8706051800000003E-5</c:v>
                </c:pt>
                <c:pt idx="445">
                  <c:v>3.8398961999999999E-5</c:v>
                </c:pt>
                <c:pt idx="446">
                  <c:v>8.7105013799999989E-5</c:v>
                </c:pt>
                <c:pt idx="447">
                  <c:v>1.7542262639999999E-4</c:v>
                </c:pt>
                <c:pt idx="448">
                  <c:v>2.2473497760000001E-4</c:v>
                </c:pt>
                <c:pt idx="449">
                  <c:v>2.0028090179999999E-4</c:v>
                </c:pt>
                <c:pt idx="450">
                  <c:v>1.422782592E-4</c:v>
                </c:pt>
                <c:pt idx="451">
                  <c:v>8.2052518799999996E-5</c:v>
                </c:pt>
                <c:pt idx="452">
                  <c:v>4.4664055800000001E-5</c:v>
                </c:pt>
                <c:pt idx="453">
                  <c:v>3.79947624E-5</c:v>
                </c:pt>
                <c:pt idx="454">
                  <c:v>9.7007903999999981E-5</c:v>
                </c:pt>
                <c:pt idx="455">
                  <c:v>1.847192172E-4</c:v>
                </c:pt>
                <c:pt idx="456">
                  <c:v>2.2655387579999998E-4</c:v>
                </c:pt>
                <c:pt idx="457">
                  <c:v>1.9583470619999999E-4</c:v>
                </c:pt>
                <c:pt idx="458">
                  <c:v>1.3318376820000002E-4</c:v>
                </c:pt>
                <c:pt idx="459">
                  <c:v>7.3968526799999992E-5</c:v>
                </c:pt>
                <c:pt idx="460">
                  <c:v>4.0622059799999999E-5</c:v>
                </c:pt>
                <c:pt idx="461">
                  <c:v>3.4356966000000004E-5</c:v>
                </c:pt>
                <c:pt idx="462">
                  <c:v>1.095380916E-4</c:v>
                </c:pt>
                <c:pt idx="463">
                  <c:v>1.9502630699999999E-4</c:v>
                </c:pt>
                <c:pt idx="464">
                  <c:v>2.2311817920000001E-4</c:v>
                </c:pt>
                <c:pt idx="465">
                  <c:v>1.8391081799999998E-4</c:v>
                </c:pt>
                <c:pt idx="466">
                  <c:v>1.4146986E-4</c:v>
                </c:pt>
                <c:pt idx="467">
                  <c:v>6.5480335200000003E-5</c:v>
                </c:pt>
                <c:pt idx="468">
                  <c:v>6.5480335200000003E-5</c:v>
                </c:pt>
                <c:pt idx="469">
                  <c:v>3.7186363200000002E-5</c:v>
                </c:pt>
                <c:pt idx="470">
                  <c:v>5.0727049799999998E-5</c:v>
                </c:pt>
                <c:pt idx="471">
                  <c:v>1.2469557659999998E-4</c:v>
                </c:pt>
                <c:pt idx="472">
                  <c:v>1.8229401960000001E-4</c:v>
                </c:pt>
                <c:pt idx="473">
                  <c:v>2.2049088179999999E-4</c:v>
                </c:pt>
                <c:pt idx="474">
                  <c:v>1.6935963239999999E-4</c:v>
                </c:pt>
                <c:pt idx="475">
                  <c:v>1.0529399579999999E-4</c:v>
                </c:pt>
                <c:pt idx="476">
                  <c:v>5.5779544800000003E-5</c:v>
                </c:pt>
                <c:pt idx="477">
                  <c:v>3.79947624E-5</c:v>
                </c:pt>
                <c:pt idx="478">
                  <c:v>4.5472454999999999E-5</c:v>
                </c:pt>
                <c:pt idx="479">
                  <c:v>1.4894755259999999E-4</c:v>
                </c:pt>
                <c:pt idx="480">
                  <c:v>2.1968248259999996E-4</c:v>
                </c:pt>
                <c:pt idx="481">
                  <c:v>2.2291607939999998E-4</c:v>
                </c:pt>
                <c:pt idx="482">
                  <c:v>1.7703942479999996E-4</c:v>
                </c:pt>
                <c:pt idx="483">
                  <c:v>1.10144391E-4</c:v>
                </c:pt>
                <c:pt idx="484">
                  <c:v>4.8908151599999996E-5</c:v>
                </c:pt>
                <c:pt idx="485">
                  <c:v>3.7186363200000002E-5</c:v>
                </c:pt>
                <c:pt idx="486">
                  <c:v>6.2448838200000005E-5</c:v>
                </c:pt>
                <c:pt idx="487">
                  <c:v>1.4429925720000001E-4</c:v>
                </c:pt>
                <c:pt idx="488">
                  <c:v>2.1543838679999994E-4</c:v>
                </c:pt>
                <c:pt idx="489">
                  <c:v>2.0816279399999999E-4</c:v>
                </c:pt>
                <c:pt idx="490">
                  <c:v>1.3277956860000001E-4</c:v>
                </c:pt>
                <c:pt idx="491">
                  <c:v>9.1753309199999996E-5</c:v>
                </c:pt>
                <c:pt idx="492">
                  <c:v>4.850395199999999E-5</c:v>
                </c:pt>
                <c:pt idx="493">
                  <c:v>3.6782163599999997E-5</c:v>
                </c:pt>
                <c:pt idx="494">
                  <c:v>8.4073516800000004E-5</c:v>
                </c:pt>
                <c:pt idx="495">
                  <c:v>1.9421790779999999E-4</c:v>
                </c:pt>
                <c:pt idx="496">
                  <c:v>2.2049088179999999E-4</c:v>
                </c:pt>
                <c:pt idx="497">
                  <c:v>2.0028090179999999E-4</c:v>
                </c:pt>
                <c:pt idx="498">
                  <c:v>1.4288455860000002E-4</c:v>
                </c:pt>
                <c:pt idx="499">
                  <c:v>8.4881915999999988E-5</c:v>
                </c:pt>
                <c:pt idx="500">
                  <c:v>4.5472454999999999E-5</c:v>
                </c:pt>
                <c:pt idx="501">
                  <c:v>3.6782163599999997E-5</c:v>
                </c:pt>
                <c:pt idx="502">
                  <c:v>9.2763808199999986E-5</c:v>
                </c:pt>
                <c:pt idx="503">
                  <c:v>1.837087182E-4</c:v>
                </c:pt>
                <c:pt idx="504">
                  <c:v>2.2796857439999997E-4</c:v>
                </c:pt>
                <c:pt idx="505">
                  <c:v>2.0270609939999996E-4</c:v>
                </c:pt>
                <c:pt idx="506">
                  <c:v>1.4328875820000003E-4</c:v>
                </c:pt>
                <c:pt idx="507">
                  <c:v>8.4477716399999989E-5</c:v>
                </c:pt>
                <c:pt idx="508">
                  <c:v>4.5876654599999998E-5</c:v>
                </c:pt>
                <c:pt idx="509">
                  <c:v>3.6984263399999996E-5</c:v>
                </c:pt>
                <c:pt idx="510">
                  <c:v>9.1349109599999997E-5</c:v>
                </c:pt>
                <c:pt idx="511">
                  <c:v>1.8168772019999999E-4</c:v>
                </c:pt>
                <c:pt idx="512">
                  <c:v>2.2513917719999999E-4</c:v>
                </c:pt>
                <c:pt idx="513">
                  <c:v>1.9684520519999999E-4</c:v>
                </c:pt>
                <c:pt idx="514">
                  <c:v>1.3480056659999999E-4</c:v>
                </c:pt>
                <c:pt idx="515">
                  <c:v>7.3564327199999993E-5</c:v>
                </c:pt>
                <c:pt idx="516">
                  <c:v>4.1228359199999998E-5</c:v>
                </c:pt>
                <c:pt idx="517">
                  <c:v>4.2440957999999994E-5</c:v>
                </c:pt>
                <c:pt idx="518">
                  <c:v>1.0812339300000001E-4</c:v>
                </c:pt>
                <c:pt idx="519">
                  <c:v>1.9482420720000001E-4</c:v>
                </c:pt>
                <c:pt idx="520">
                  <c:v>2.2392657839999996E-4</c:v>
                </c:pt>
                <c:pt idx="521">
                  <c:v>1.8512341679999999E-4</c:v>
                </c:pt>
                <c:pt idx="522">
                  <c:v>1.1923888199999998E-4</c:v>
                </c:pt>
                <c:pt idx="523">
                  <c:v>6.3257237400000002E-5</c:v>
                </c:pt>
                <c:pt idx="524">
                  <c:v>3.5165365199999995E-5</c:v>
                </c:pt>
                <c:pt idx="525">
                  <c:v>4.9110251399999995E-5</c:v>
                </c:pt>
                <c:pt idx="526">
                  <c:v>1.2509977619999999E-4</c:v>
                </c:pt>
                <c:pt idx="527">
                  <c:v>2.0553549660000002E-4</c:v>
                </c:pt>
                <c:pt idx="528">
                  <c:v>2.2069298159999999E-4</c:v>
                </c:pt>
                <c:pt idx="529">
                  <c:v>1.7340162839999998E-4</c:v>
                </c:pt>
                <c:pt idx="530">
                  <c:v>1.06102395E-4</c:v>
                </c:pt>
                <c:pt idx="531">
                  <c:v>5.6385844199999988E-5</c:v>
                </c:pt>
                <c:pt idx="532">
                  <c:v>3.3548566799999999E-5</c:v>
                </c:pt>
                <c:pt idx="533">
                  <c:v>6.285303779999999E-5</c:v>
                </c:pt>
                <c:pt idx="534">
                  <c:v>1.4591605559999998E-4</c:v>
                </c:pt>
                <c:pt idx="535">
                  <c:v>2.1422578799999998E-4</c:v>
                </c:pt>
                <c:pt idx="536">
                  <c:v>2.10183792E-4</c:v>
                </c:pt>
                <c:pt idx="537">
                  <c:v>1.5440424719999999E-4</c:v>
                </c:pt>
                <c:pt idx="538">
                  <c:v>8.9328111600000003E-5</c:v>
                </c:pt>
                <c:pt idx="539">
                  <c:v>4.7695552799999999E-5</c:v>
                </c:pt>
                <c:pt idx="540">
                  <c:v>3.1729668599999998E-5</c:v>
                </c:pt>
                <c:pt idx="541">
                  <c:v>7.7202123599999997E-5</c:v>
                </c:pt>
                <c:pt idx="542">
                  <c:v>1.6774283399999997E-4</c:v>
                </c:pt>
                <c:pt idx="543">
                  <c:v>2.2412867819999999E-4</c:v>
                </c:pt>
                <c:pt idx="544">
                  <c:v>2.0290819919999999E-4</c:v>
                </c:pt>
                <c:pt idx="545">
                  <c:v>1.4005516139999999E-4</c:v>
                </c:pt>
                <c:pt idx="546">
                  <c:v>7.5585325200000001E-5</c:v>
                </c:pt>
                <c:pt idx="547">
                  <c:v>4.1430458999999997E-5</c:v>
                </c:pt>
                <c:pt idx="548">
                  <c:v>3.6377963999999998E-5</c:v>
                </c:pt>
                <c:pt idx="549">
                  <c:v>9.8018402999999998E-5</c:v>
                </c:pt>
                <c:pt idx="550">
                  <c:v>1.8795281399999999E-4</c:v>
                </c:pt>
                <c:pt idx="551">
                  <c:v>2.2736227499999998E-4</c:v>
                </c:pt>
                <c:pt idx="552">
                  <c:v>1.936116084E-4</c:v>
                </c:pt>
                <c:pt idx="553">
                  <c:v>1.2691867439999999E-4</c:v>
                </c:pt>
                <c:pt idx="554">
                  <c:v>6.7905532799999996E-5</c:v>
                </c:pt>
                <c:pt idx="555">
                  <c:v>3.7388462999999995E-5</c:v>
                </c:pt>
                <c:pt idx="556">
                  <c:v>4.041996E-5</c:v>
                </c:pt>
                <c:pt idx="557">
                  <c:v>1.079212932E-4</c:v>
                </c:pt>
                <c:pt idx="558">
                  <c:v>1.944200076E-4</c:v>
                </c:pt>
                <c:pt idx="559">
                  <c:v>2.2493707739999999E-4</c:v>
                </c:pt>
                <c:pt idx="560">
                  <c:v>1.8613391579999996E-4</c:v>
                </c:pt>
                <c:pt idx="561">
                  <c:v>1.1944098179999998E-4</c:v>
                </c:pt>
                <c:pt idx="562">
                  <c:v>6.285303779999999E-5</c:v>
                </c:pt>
                <c:pt idx="563">
                  <c:v>3.5367465000000001E-5</c:v>
                </c:pt>
                <c:pt idx="564">
                  <c:v>4.28451576E-5</c:v>
                </c:pt>
                <c:pt idx="565">
                  <c:v>1.1519688599999998E-4</c:v>
                </c:pt>
                <c:pt idx="566">
                  <c:v>1.9947250259999997E-4</c:v>
                </c:pt>
                <c:pt idx="567">
                  <c:v>2.24330778E-4</c:v>
                </c:pt>
                <c:pt idx="568">
                  <c:v>1.8047512140000001E-4</c:v>
                </c:pt>
                <c:pt idx="569">
                  <c:v>1.1075069039999998E-4</c:v>
                </c:pt>
                <c:pt idx="570">
                  <c:v>5.7194243399999999E-5</c:v>
                </c:pt>
                <c:pt idx="571">
                  <c:v>3.4559065800000003E-5</c:v>
                </c:pt>
                <c:pt idx="572">
                  <c:v>5.5173245399999998E-5</c:v>
                </c:pt>
                <c:pt idx="573">
                  <c:v>1.3298166839999996E-4</c:v>
                </c:pt>
                <c:pt idx="574">
                  <c:v>2.0957749259999995E-4</c:v>
                </c:pt>
                <c:pt idx="575">
                  <c:v>2.093753928E-4</c:v>
                </c:pt>
                <c:pt idx="576">
                  <c:v>1.5480844679999998E-4</c:v>
                </c:pt>
                <c:pt idx="577">
                  <c:v>8.7509213400000001E-5</c:v>
                </c:pt>
                <c:pt idx="578">
                  <c:v>4.7089253400000001E-5</c:v>
                </c:pt>
                <c:pt idx="579">
                  <c:v>3.2538067800000002E-5</c:v>
                </c:pt>
                <c:pt idx="580">
                  <c:v>7.0937029799999994E-5</c:v>
                </c:pt>
                <c:pt idx="581">
                  <c:v>1.6026514139999998E-4</c:v>
                </c:pt>
                <c:pt idx="582">
                  <c:v>2.24330778E-4</c:v>
                </c:pt>
                <c:pt idx="583">
                  <c:v>2.1240688979999998E-4</c:v>
                </c:pt>
                <c:pt idx="584">
                  <c:v>1.5400004759999998E-4</c:v>
                </c:pt>
                <c:pt idx="585">
                  <c:v>9.0136510799999987E-5</c:v>
                </c:pt>
                <c:pt idx="586">
                  <c:v>4.8301852199999998E-5</c:v>
                </c:pt>
                <c:pt idx="587">
                  <c:v>3.3548566799999999E-5</c:v>
                </c:pt>
                <c:pt idx="588">
                  <c:v>8.0031520800000002E-5</c:v>
                </c:pt>
                <c:pt idx="589">
                  <c:v>1.0893179219999999E-4</c:v>
                </c:pt>
                <c:pt idx="590">
                  <c:v>1.6754073419999999E-4</c:v>
                </c:pt>
                <c:pt idx="591">
                  <c:v>2.227139796E-4</c:v>
                </c:pt>
                <c:pt idx="592">
                  <c:v>2.0775859439999998E-4</c:v>
                </c:pt>
                <c:pt idx="593">
                  <c:v>1.554147462E-4</c:v>
                </c:pt>
                <c:pt idx="594">
                  <c:v>9.7816303199999992E-5</c:v>
                </c:pt>
                <c:pt idx="595">
                  <c:v>5.5173245399999998E-5</c:v>
                </c:pt>
                <c:pt idx="596">
                  <c:v>3.6377963999999998E-5</c:v>
                </c:pt>
                <c:pt idx="597">
                  <c:v>7.6191624600000006E-5</c:v>
                </c:pt>
                <c:pt idx="598">
                  <c:v>1.5925464239999998E-4</c:v>
                </c:pt>
                <c:pt idx="599">
                  <c:v>2.1665098560000001E-4</c:v>
                </c:pt>
                <c:pt idx="600">
                  <c:v>2.059396962E-4</c:v>
                </c:pt>
                <c:pt idx="601">
                  <c:v>1.55616846E-4</c:v>
                </c:pt>
                <c:pt idx="602">
                  <c:v>9.7816303199999992E-5</c:v>
                </c:pt>
                <c:pt idx="603">
                  <c:v>5.3152247399999997E-5</c:v>
                </c:pt>
                <c:pt idx="604">
                  <c:v>3.5771664599999993E-5</c:v>
                </c:pt>
                <c:pt idx="605">
                  <c:v>7.3564327199999993E-5</c:v>
                </c:pt>
                <c:pt idx="606">
                  <c:v>1.580420436E-4</c:v>
                </c:pt>
                <c:pt idx="607">
                  <c:v>2.2028878200000001E-4</c:v>
                </c:pt>
                <c:pt idx="608">
                  <c:v>2.138215884E-4</c:v>
                </c:pt>
                <c:pt idx="609">
                  <c:v>1.6228613939999996E-4</c:v>
                </c:pt>
                <c:pt idx="610">
                  <c:v>1.0024150079999998E-4</c:v>
                </c:pt>
                <c:pt idx="611">
                  <c:v>5.3152247399999997E-5</c:v>
                </c:pt>
                <c:pt idx="612">
                  <c:v>3.4761165599999989E-5</c:v>
                </c:pt>
                <c:pt idx="613">
                  <c:v>6.5076135600000004E-5</c:v>
                </c:pt>
                <c:pt idx="614">
                  <c:v>1.4773495379999998E-4</c:v>
                </c:pt>
                <c:pt idx="615">
                  <c:v>2.1867198360000001E-4</c:v>
                </c:pt>
                <c:pt idx="616">
                  <c:v>2.2028878200000001E-4</c:v>
                </c:pt>
                <c:pt idx="617">
                  <c:v>1.7117853059999999E-4</c:v>
                </c:pt>
                <c:pt idx="618">
                  <c:v>1.1155908960000001E-4</c:v>
                </c:pt>
                <c:pt idx="619">
                  <c:v>5.800264259999999E-5</c:v>
                </c:pt>
                <c:pt idx="620">
                  <c:v>3.4559065800000003E-5</c:v>
                </c:pt>
                <c:pt idx="621">
                  <c:v>6.1640438999999993E-5</c:v>
                </c:pt>
                <c:pt idx="622">
                  <c:v>1.4429925720000001E-4</c:v>
                </c:pt>
                <c:pt idx="623">
                  <c:v>2.1624678600000002E-4</c:v>
                </c:pt>
                <c:pt idx="624">
                  <c:v>2.2069298159999999E-4</c:v>
                </c:pt>
                <c:pt idx="625">
                  <c:v>1.7724152459999999E-4</c:v>
                </c:pt>
                <c:pt idx="626">
                  <c:v>1.2146197979999999E-4</c:v>
                </c:pt>
                <c:pt idx="627">
                  <c:v>7.0734930000000001E-5</c:v>
                </c:pt>
                <c:pt idx="628">
                  <c:v>4.0217860199999994E-5</c:v>
                </c:pt>
                <c:pt idx="629">
                  <c:v>5.4162746400000001E-5</c:v>
                </c:pt>
                <c:pt idx="630">
                  <c:v>1.2752497379999998E-4</c:v>
                </c:pt>
                <c:pt idx="631">
                  <c:v>2.0513129699999998E-4</c:v>
                </c:pt>
                <c:pt idx="632">
                  <c:v>2.25341277E-4</c:v>
                </c:pt>
                <c:pt idx="633">
                  <c:v>1.9563260639999998E-4</c:v>
                </c:pt>
                <c:pt idx="634">
                  <c:v>1.4975595179999999E-4</c:v>
                </c:pt>
                <c:pt idx="635">
                  <c:v>1.0872969239999999E-4</c:v>
                </c:pt>
                <c:pt idx="636">
                  <c:v>7.7202123599999997E-5</c:v>
                </c:pt>
                <c:pt idx="637">
                  <c:v>6.0832039800000003E-5</c:v>
                </c:pt>
                <c:pt idx="638">
                  <c:v>7.700002379999999E-5</c:v>
                </c:pt>
                <c:pt idx="639">
                  <c:v>1.26312375E-4</c:v>
                </c:pt>
                <c:pt idx="640">
                  <c:v>1.7340162839999998E-4</c:v>
                </c:pt>
                <c:pt idx="641">
                  <c:v>1.7825202359999999E-4</c:v>
                </c:pt>
                <c:pt idx="642">
                  <c:v>1.5218114939999998E-4</c:v>
                </c:pt>
                <c:pt idx="643">
                  <c:v>1.1944098179999998E-4</c:v>
                </c:pt>
                <c:pt idx="644">
                  <c:v>8.9328111600000003E-5</c:v>
                </c:pt>
                <c:pt idx="645">
                  <c:v>6.8713932000000007E-5</c:v>
                </c:pt>
                <c:pt idx="646">
                  <c:v>6.770343299999999E-5</c:v>
                </c:pt>
                <c:pt idx="647">
                  <c:v>1.024645986E-4</c:v>
                </c:pt>
                <c:pt idx="648">
                  <c:v>1.5258534899999999E-4</c:v>
                </c:pt>
                <c:pt idx="649">
                  <c:v>1.750184268E-4</c:v>
                </c:pt>
                <c:pt idx="650">
                  <c:v>1.6026514139999998E-4</c:v>
                </c:pt>
                <c:pt idx="651">
                  <c:v>1.297480716E-4</c:v>
                </c:pt>
                <c:pt idx="652">
                  <c:v>9.8826802199999982E-5</c:v>
                </c:pt>
                <c:pt idx="653">
                  <c:v>7.4170626600000012E-5</c:v>
                </c:pt>
                <c:pt idx="654">
                  <c:v>6.4469836199999999E-5</c:v>
                </c:pt>
                <c:pt idx="655">
                  <c:v>8.3467217399999985E-5</c:v>
                </c:pt>
                <c:pt idx="656">
                  <c:v>1.3217326919999999E-4</c:v>
                </c:pt>
                <c:pt idx="657">
                  <c:v>1.715827302E-4</c:v>
                </c:pt>
                <c:pt idx="658">
                  <c:v>1.7077433100000001E-4</c:v>
                </c:pt>
                <c:pt idx="659">
                  <c:v>1.4369295779999999E-4</c:v>
                </c:pt>
                <c:pt idx="660">
                  <c:v>1.1095279019999997E-4</c:v>
                </c:pt>
                <c:pt idx="661">
                  <c:v>8.2456718399999995E-5</c:v>
                </c:pt>
                <c:pt idx="662">
                  <c:v>6.2246738399999999E-5</c:v>
                </c:pt>
                <c:pt idx="663">
                  <c:v>6.9724430999999984E-5</c:v>
                </c:pt>
                <c:pt idx="664">
                  <c:v>1.1640948480000001E-4</c:v>
                </c:pt>
                <c:pt idx="665">
                  <c:v>1.6410503759999999E-4</c:v>
                </c:pt>
                <c:pt idx="666">
                  <c:v>1.7481632699999997E-4</c:v>
                </c:pt>
                <c:pt idx="667">
                  <c:v>1.5137275020000001E-4</c:v>
                </c:pt>
                <c:pt idx="668">
                  <c:v>1.1640948480000001E-4</c:v>
                </c:pt>
                <c:pt idx="669">
                  <c:v>8.4477716399999989E-5</c:v>
                </c:pt>
                <c:pt idx="670">
                  <c:v>5.9013141599999994E-5</c:v>
                </c:pt>
                <c:pt idx="671">
                  <c:v>6.3055137599999996E-5</c:v>
                </c:pt>
                <c:pt idx="672">
                  <c:v>1.0711289399999999E-4</c:v>
                </c:pt>
                <c:pt idx="673">
                  <c:v>1.645092372E-4</c:v>
                </c:pt>
                <c:pt idx="674">
                  <c:v>1.8572971620000001E-4</c:v>
                </c:pt>
                <c:pt idx="675">
                  <c:v>1.645092372E-4</c:v>
                </c:pt>
                <c:pt idx="676">
                  <c:v>1.2509977619999999E-4</c:v>
                </c:pt>
                <c:pt idx="677">
                  <c:v>8.8317612599999999E-5</c:v>
                </c:pt>
                <c:pt idx="678">
                  <c:v>5.8608941999999995E-5</c:v>
                </c:pt>
                <c:pt idx="679">
                  <c:v>5.6183744400000002E-5</c:v>
                </c:pt>
                <c:pt idx="680">
                  <c:v>1.010499E-4</c:v>
                </c:pt>
                <c:pt idx="681">
                  <c:v>1.6491343679999999E-4</c:v>
                </c:pt>
                <c:pt idx="682">
                  <c:v>1.9664310539999999E-4</c:v>
                </c:pt>
                <c:pt idx="683">
                  <c:v>1.776457242E-4</c:v>
                </c:pt>
                <c:pt idx="684">
                  <c:v>1.3924676220000002E-4</c:v>
                </c:pt>
                <c:pt idx="685">
                  <c:v>9.3572207399999984E-5</c:v>
                </c:pt>
                <c:pt idx="686">
                  <c:v>6.2044638599999992E-5</c:v>
                </c:pt>
                <c:pt idx="687">
                  <c:v>4.7897652599999992E-5</c:v>
                </c:pt>
                <c:pt idx="688">
                  <c:v>8.1042019800000006E-5</c:v>
                </c:pt>
                <c:pt idx="689">
                  <c:v>1.5965884199999999E-4</c:v>
                </c:pt>
                <c:pt idx="690">
                  <c:v>2.093753928E-4</c:v>
                </c:pt>
                <c:pt idx="691">
                  <c:v>2.0088720120000001E-4</c:v>
                </c:pt>
                <c:pt idx="692">
                  <c:v>1.6046724119999999E-4</c:v>
                </c:pt>
                <c:pt idx="693">
                  <c:v>1.1418638699999998E-4</c:v>
                </c:pt>
                <c:pt idx="694">
                  <c:v>7.4170626600000012E-5</c:v>
                </c:pt>
                <c:pt idx="695">
                  <c:v>4.8099752400000005E-5</c:v>
                </c:pt>
                <c:pt idx="696">
                  <c:v>6.18425388E-5</c:v>
                </c:pt>
                <c:pt idx="697">
                  <c:v>1.2590817539999999E-4</c:v>
                </c:pt>
                <c:pt idx="698">
                  <c:v>1.9280320920000001E-4</c:v>
                </c:pt>
                <c:pt idx="699">
                  <c:v>2.0695019520000001E-4</c:v>
                </c:pt>
                <c:pt idx="700">
                  <c:v>1.7602892579999998E-4</c:v>
                </c:pt>
                <c:pt idx="701">
                  <c:v>1.3035437099999999E-4</c:v>
                </c:pt>
                <c:pt idx="702">
                  <c:v>8.8721812199999998E-5</c:v>
                </c:pt>
                <c:pt idx="703">
                  <c:v>5.7598442999999991E-5</c:v>
                </c:pt>
                <c:pt idx="704">
                  <c:v>5.0524949999999998E-5</c:v>
                </c:pt>
                <c:pt idx="705">
                  <c:v>9.6401604600000003E-5</c:v>
                </c:pt>
                <c:pt idx="706">
                  <c:v>1.7016803159999999E-4</c:v>
                </c:pt>
                <c:pt idx="707">
                  <c:v>2.130131892E-4</c:v>
                </c:pt>
                <c:pt idx="708">
                  <c:v>2.0007880200000001E-4</c:v>
                </c:pt>
                <c:pt idx="709">
                  <c:v>1.6370083800000001E-4</c:v>
                </c:pt>
                <c:pt idx="710">
                  <c:v>1.2570607559999998E-4</c:v>
                </c:pt>
                <c:pt idx="711">
                  <c:v>9.619950480000001E-5</c:v>
                </c:pt>
                <c:pt idx="712">
                  <c:v>7.4574826199999984E-5</c:v>
                </c:pt>
                <c:pt idx="713">
                  <c:v>6.9724430999999984E-5</c:v>
                </c:pt>
                <c:pt idx="714">
                  <c:v>9.599740499999999E-5</c:v>
                </c:pt>
                <c:pt idx="715">
                  <c:v>1.40459361E-4</c:v>
                </c:pt>
                <c:pt idx="716">
                  <c:v>1.6754073419999999E-4</c:v>
                </c:pt>
                <c:pt idx="717">
                  <c:v>1.6066934100000002E-4</c:v>
                </c:pt>
                <c:pt idx="718">
                  <c:v>1.3803416339999998E-4</c:v>
                </c:pt>
                <c:pt idx="719">
                  <c:v>1.1418638699999998E-4</c:v>
                </c:pt>
                <c:pt idx="720">
                  <c:v>9.4380606600000008E-5</c:v>
                </c:pt>
                <c:pt idx="721">
                  <c:v>7.9829420999999996E-5</c:v>
                </c:pt>
                <c:pt idx="722">
                  <c:v>7.962732119999999E-5</c:v>
                </c:pt>
                <c:pt idx="723">
                  <c:v>1.0003940100000001E-4</c:v>
                </c:pt>
                <c:pt idx="724">
                  <c:v>1.3197116940000001E-4</c:v>
                </c:pt>
                <c:pt idx="725">
                  <c:v>1.4813915339999999E-4</c:v>
                </c:pt>
                <c:pt idx="726">
                  <c:v>1.4025726119999999E-4</c:v>
                </c:pt>
                <c:pt idx="727">
                  <c:v>1.2227037899999998E-4</c:v>
                </c:pt>
                <c:pt idx="728">
                  <c:v>1.042834968E-4</c:v>
                </c:pt>
                <c:pt idx="729">
                  <c:v>8.9530211399999982E-5</c:v>
                </c:pt>
                <c:pt idx="730">
                  <c:v>8.0233620599999995E-5</c:v>
                </c:pt>
                <c:pt idx="731">
                  <c:v>8.7711313199999994E-5</c:v>
                </c:pt>
                <c:pt idx="732">
                  <c:v>1.13175888E-4</c:v>
                </c:pt>
                <c:pt idx="733">
                  <c:v>1.3803416339999998E-4</c:v>
                </c:pt>
                <c:pt idx="734">
                  <c:v>1.4207615939999999E-4</c:v>
                </c:pt>
                <c:pt idx="735">
                  <c:v>1.2833337300000001E-4</c:v>
                </c:pt>
                <c:pt idx="736">
                  <c:v>1.1155908960000001E-4</c:v>
                </c:pt>
                <c:pt idx="737">
                  <c:v>9.599740499999999E-5</c:v>
                </c:pt>
                <c:pt idx="738">
                  <c:v>8.3871416999999984E-5</c:v>
                </c:pt>
                <c:pt idx="739">
                  <c:v>8.2254618600000002E-5</c:v>
                </c:pt>
                <c:pt idx="740">
                  <c:v>1.004436006E-4</c:v>
                </c:pt>
                <c:pt idx="741">
                  <c:v>1.2833337300000001E-4</c:v>
                </c:pt>
                <c:pt idx="742">
                  <c:v>1.4308665839999997E-4</c:v>
                </c:pt>
                <c:pt idx="743">
                  <c:v>1.3762996379999997E-4</c:v>
                </c:pt>
                <c:pt idx="744">
                  <c:v>1.2348297779999997E-4</c:v>
                </c:pt>
                <c:pt idx="745">
                  <c:v>1.0933599180000001E-4</c:v>
                </c:pt>
                <c:pt idx="746">
                  <c:v>9.8422602599999997E-5</c:v>
                </c:pt>
                <c:pt idx="747">
                  <c:v>9.0338610599999993E-5</c:v>
                </c:pt>
                <c:pt idx="748">
                  <c:v>8.7711313199999994E-5</c:v>
                </c:pt>
                <c:pt idx="749">
                  <c:v>9.7816303199999992E-5</c:v>
                </c:pt>
                <c:pt idx="750">
                  <c:v>1.1721788399999999E-4</c:v>
                </c:pt>
                <c:pt idx="751">
                  <c:v>1.2934387199999998E-4</c:v>
                </c:pt>
                <c:pt idx="752">
                  <c:v>1.2752497379999998E-4</c:v>
                </c:pt>
                <c:pt idx="753">
                  <c:v>1.1843048279999999E-4</c:v>
                </c:pt>
                <c:pt idx="754">
                  <c:v>1.0974019139999998E-4</c:v>
                </c:pt>
                <c:pt idx="755">
                  <c:v>1.0185829920000001E-4</c:v>
                </c:pt>
                <c:pt idx="756">
                  <c:v>9.5795305199999984E-5</c:v>
                </c:pt>
                <c:pt idx="757">
                  <c:v>9.1349109599999997E-5</c:v>
                </c:pt>
                <c:pt idx="758">
                  <c:v>9.4784806199999994E-5</c:v>
                </c:pt>
                <c:pt idx="759">
                  <c:v>1.073149938E-4</c:v>
                </c:pt>
                <c:pt idx="760">
                  <c:v>1.1903678219999999E-4</c:v>
                </c:pt>
                <c:pt idx="761">
                  <c:v>1.2146197979999999E-4</c:v>
                </c:pt>
                <c:pt idx="762">
                  <c:v>1.1681368439999999E-4</c:v>
                </c:pt>
                <c:pt idx="763">
                  <c:v>1.113569898E-4</c:v>
                </c:pt>
                <c:pt idx="764">
                  <c:v>1.06102395E-4</c:v>
                </c:pt>
                <c:pt idx="765">
                  <c:v>1.0266669839999999E-4</c:v>
                </c:pt>
                <c:pt idx="766">
                  <c:v>9.98373012E-5</c:v>
                </c:pt>
                <c:pt idx="767">
                  <c:v>9.7614203399999986E-5</c:v>
                </c:pt>
                <c:pt idx="768">
                  <c:v>9.9028901999999988E-5</c:v>
                </c:pt>
                <c:pt idx="769">
                  <c:v>1.0569819539999999E-4</c:v>
                </c:pt>
                <c:pt idx="770">
                  <c:v>1.095380916E-4</c:v>
                </c:pt>
                <c:pt idx="771">
                  <c:v>1.0893179219999999E-4</c:v>
                </c:pt>
                <c:pt idx="772">
                  <c:v>1.0569819539999999E-4</c:v>
                </c:pt>
                <c:pt idx="773">
                  <c:v>1.0266669839999999E-4</c:v>
                </c:pt>
                <c:pt idx="774">
                  <c:v>9.98373012E-5</c:v>
                </c:pt>
                <c:pt idx="775">
                  <c:v>9.7816303199999992E-5</c:v>
                </c:pt>
                <c:pt idx="776">
                  <c:v>9.9028901999999988E-5</c:v>
                </c:pt>
                <c:pt idx="777">
                  <c:v>1.0630449479999999E-4</c:v>
                </c:pt>
                <c:pt idx="778">
                  <c:v>1.1095279019999997E-4</c:v>
                </c:pt>
                <c:pt idx="779">
                  <c:v>1.095380916E-4</c:v>
                </c:pt>
                <c:pt idx="780">
                  <c:v>1.054960956E-4</c:v>
                </c:pt>
                <c:pt idx="781">
                  <c:v>1.012519998E-4</c:v>
                </c:pt>
                <c:pt idx="782">
                  <c:v>9.72100038E-5</c:v>
                </c:pt>
                <c:pt idx="783">
                  <c:v>9.4784806199999994E-5</c:v>
                </c:pt>
                <c:pt idx="784">
                  <c:v>9.7614203399999986E-5</c:v>
                </c:pt>
                <c:pt idx="785">
                  <c:v>1.0670869440000001E-4</c:v>
                </c:pt>
                <c:pt idx="786">
                  <c:v>1.1459058660000001E-4</c:v>
                </c:pt>
                <c:pt idx="787">
                  <c:v>1.1560108560000001E-4</c:v>
                </c:pt>
                <c:pt idx="788">
                  <c:v>1.1176118939999999E-4</c:v>
                </c:pt>
                <c:pt idx="789">
                  <c:v>1.0670869440000001E-4</c:v>
                </c:pt>
                <c:pt idx="790">
                  <c:v>1.0226249879999999E-4</c:v>
                </c:pt>
                <c:pt idx="791">
                  <c:v>9.8422602599999997E-5</c:v>
                </c:pt>
                <c:pt idx="792">
                  <c:v>9.5795305199999984E-5</c:v>
                </c:pt>
                <c:pt idx="793">
                  <c:v>9.5391105599999999E-5</c:v>
                </c:pt>
                <c:pt idx="794">
                  <c:v>1.028687982E-4</c:v>
                </c:pt>
                <c:pt idx="795">
                  <c:v>1.1277168839999998E-4</c:v>
                </c:pt>
                <c:pt idx="796">
                  <c:v>1.1721788399999999E-4</c:v>
                </c:pt>
                <c:pt idx="797">
                  <c:v>1.1499478619999999E-4</c:v>
                </c:pt>
                <c:pt idx="798">
                  <c:v>1.1075069039999998E-4</c:v>
                </c:pt>
                <c:pt idx="799">
                  <c:v>1.069107942E-4</c:v>
                </c:pt>
                <c:pt idx="800">
                  <c:v>1.0387929719999999E-4</c:v>
                </c:pt>
                <c:pt idx="801">
                  <c:v>1.012519998E-4</c:v>
                </c:pt>
                <c:pt idx="802">
                  <c:v>9.9231001799999995E-5</c:v>
                </c:pt>
                <c:pt idx="803">
                  <c:v>9.7614203399999986E-5</c:v>
                </c:pt>
                <c:pt idx="804">
                  <c:v>9.72100038E-5</c:v>
                </c:pt>
                <c:pt idx="805">
                  <c:v>1.016561994E-4</c:v>
                </c:pt>
                <c:pt idx="806">
                  <c:v>1.0852759260000001E-4</c:v>
                </c:pt>
                <c:pt idx="807">
                  <c:v>1.113569898E-4</c:v>
                </c:pt>
                <c:pt idx="808">
                  <c:v>1.0933599180000001E-4</c:v>
                </c:pt>
                <c:pt idx="809">
                  <c:v>1.0771919339999997E-4</c:v>
                </c:pt>
                <c:pt idx="810">
                  <c:v>1.06102395E-4</c:v>
                </c:pt>
                <c:pt idx="811">
                  <c:v>1.054960956E-4</c:v>
                </c:pt>
                <c:pt idx="812">
                  <c:v>1.075170936E-4</c:v>
                </c:pt>
                <c:pt idx="813">
                  <c:v>1.0852759260000001E-4</c:v>
                </c:pt>
                <c:pt idx="814">
                  <c:v>1.095380916E-4</c:v>
                </c:pt>
                <c:pt idx="815">
                  <c:v>1.1075069039999998E-4</c:v>
                </c:pt>
                <c:pt idx="816">
                  <c:v>1.123674888E-4</c:v>
                </c:pt>
                <c:pt idx="817">
                  <c:v>1.1277168839999998E-4</c:v>
                </c:pt>
                <c:pt idx="818">
                  <c:v>1.13175888E-4</c:v>
                </c:pt>
                <c:pt idx="819">
                  <c:v>1.1499478619999999E-4</c:v>
                </c:pt>
                <c:pt idx="820">
                  <c:v>1.1620738499999999E-4</c:v>
                </c:pt>
                <c:pt idx="821">
                  <c:v>1.1782418339999998E-4</c:v>
                </c:pt>
                <c:pt idx="822">
                  <c:v>1.1903678219999999E-4</c:v>
                </c:pt>
                <c:pt idx="823">
                  <c:v>1.2105778019999999E-4</c:v>
                </c:pt>
                <c:pt idx="824">
                  <c:v>1.2125987999999999E-4</c:v>
                </c:pt>
                <c:pt idx="825">
                  <c:v>1.2287667839999997E-4</c:v>
                </c:pt>
                <c:pt idx="826">
                  <c:v>1.2429137699999999E-4</c:v>
                </c:pt>
                <c:pt idx="827">
                  <c:v>1.2570607559999998E-4</c:v>
                </c:pt>
                <c:pt idx="828">
                  <c:v>1.2691867439999999E-4</c:v>
                </c:pt>
                <c:pt idx="829">
                  <c:v>1.2853547279999999E-4</c:v>
                </c:pt>
                <c:pt idx="830">
                  <c:v>1.291417722E-4</c:v>
                </c:pt>
                <c:pt idx="831">
                  <c:v>1.3096067040000001E-4</c:v>
                </c:pt>
                <c:pt idx="832">
                  <c:v>1.3156696979999997E-4</c:v>
                </c:pt>
                <c:pt idx="833">
                  <c:v>1.33385868E-4</c:v>
                </c:pt>
                <c:pt idx="834">
                  <c:v>1.3358796779999998E-4</c:v>
                </c:pt>
                <c:pt idx="835">
                  <c:v>1.3480056659999999E-4</c:v>
                </c:pt>
                <c:pt idx="836">
                  <c:v>1.3601316539999997E-4</c:v>
                </c:pt>
                <c:pt idx="837">
                  <c:v>1.378320636E-4</c:v>
                </c:pt>
                <c:pt idx="838">
                  <c:v>1.386404628E-4</c:v>
                </c:pt>
                <c:pt idx="839">
                  <c:v>1.4066146079999998E-4</c:v>
                </c:pt>
                <c:pt idx="840">
                  <c:v>1.4106566039999999E-4</c:v>
                </c:pt>
                <c:pt idx="841">
                  <c:v>1.4268245879999999E-4</c:v>
                </c:pt>
                <c:pt idx="842">
                  <c:v>1.4328875820000003E-4</c:v>
                </c:pt>
                <c:pt idx="843">
                  <c:v>1.4429925720000001E-4</c:v>
                </c:pt>
                <c:pt idx="844">
                  <c:v>1.4530975620000001E-4</c:v>
                </c:pt>
                <c:pt idx="845">
                  <c:v>1.4712865439999999E-4</c:v>
                </c:pt>
                <c:pt idx="846">
                  <c:v>1.4834125320000002E-4</c:v>
                </c:pt>
                <c:pt idx="847">
                  <c:v>1.501601514E-4</c:v>
                </c:pt>
                <c:pt idx="848">
                  <c:v>1.5096855059999997E-4</c:v>
                </c:pt>
                <c:pt idx="849">
                  <c:v>1.5258534899999999E-4</c:v>
                </c:pt>
                <c:pt idx="850">
                  <c:v>1.5319164839999998E-4</c:v>
                </c:pt>
                <c:pt idx="851">
                  <c:v>1.5521264639999999E-4</c:v>
                </c:pt>
                <c:pt idx="852">
                  <c:v>1.564252452E-4</c:v>
                </c:pt>
                <c:pt idx="853">
                  <c:v>1.5763784400000001E-4</c:v>
                </c:pt>
                <c:pt idx="854">
                  <c:v>1.590525426E-4</c:v>
                </c:pt>
                <c:pt idx="855">
                  <c:v>1.6107354059999998E-4</c:v>
                </c:pt>
                <c:pt idx="856">
                  <c:v>1.6127564039999999E-4</c:v>
                </c:pt>
                <c:pt idx="857">
                  <c:v>1.6309453860000002E-4</c:v>
                </c:pt>
                <c:pt idx="858">
                  <c:v>1.643071374E-4</c:v>
                </c:pt>
                <c:pt idx="859">
                  <c:v>1.6632813539999998E-4</c:v>
                </c:pt>
                <c:pt idx="860">
                  <c:v>1.6673233499999999E-4</c:v>
                </c:pt>
                <c:pt idx="861">
                  <c:v>1.6855123320000002E-4</c:v>
                </c:pt>
                <c:pt idx="862">
                  <c:v>1.6915753260000001E-4</c:v>
                </c:pt>
                <c:pt idx="863">
                  <c:v>1.7117853059999999E-4</c:v>
                </c:pt>
                <c:pt idx="864">
                  <c:v>1.7178482999999998E-4</c:v>
                </c:pt>
                <c:pt idx="865">
                  <c:v>1.7340162839999998E-4</c:v>
                </c:pt>
                <c:pt idx="866">
                  <c:v>1.7421002759999998E-4</c:v>
                </c:pt>
                <c:pt idx="867">
                  <c:v>1.75826826E-4</c:v>
                </c:pt>
                <c:pt idx="868">
                  <c:v>1.7623102560000001E-4</c:v>
                </c:pt>
                <c:pt idx="869">
                  <c:v>1.7825202359999999E-4</c:v>
                </c:pt>
                <c:pt idx="870">
                  <c:v>1.7865622320000001E-4</c:v>
                </c:pt>
                <c:pt idx="871">
                  <c:v>1.8027302159999997E-4</c:v>
                </c:pt>
                <c:pt idx="872">
                  <c:v>1.8087932099999999E-4</c:v>
                </c:pt>
                <c:pt idx="873">
                  <c:v>1.8269821919999999E-4</c:v>
                </c:pt>
                <c:pt idx="874">
                  <c:v>1.8330451859999999E-4</c:v>
                </c:pt>
                <c:pt idx="875">
                  <c:v>1.8492131699999998E-4</c:v>
                </c:pt>
                <c:pt idx="876">
                  <c:v>1.8532551659999999E-4</c:v>
                </c:pt>
                <c:pt idx="877">
                  <c:v>1.8613391579999996E-4</c:v>
                </c:pt>
                <c:pt idx="878">
                  <c:v>1.8451711739999997E-4</c:v>
                </c:pt>
                <c:pt idx="879">
                  <c:v>1.8411291779999998E-4</c:v>
                </c:pt>
                <c:pt idx="880">
                  <c:v>1.8593181600000001E-4</c:v>
                </c:pt>
                <c:pt idx="881">
                  <c:v>1.8653811539999998E-4</c:v>
                </c:pt>
                <c:pt idx="882">
                  <c:v>1.883570136E-4</c:v>
                </c:pt>
                <c:pt idx="883">
                  <c:v>1.88963313E-4</c:v>
                </c:pt>
                <c:pt idx="884">
                  <c:v>1.8714441479999997E-4</c:v>
                </c:pt>
                <c:pt idx="885">
                  <c:v>1.8674021519999998E-4</c:v>
                </c:pt>
                <c:pt idx="886">
                  <c:v>1.8876121320000002E-4</c:v>
                </c:pt>
                <c:pt idx="887">
                  <c:v>1.8916541279999998E-4</c:v>
                </c:pt>
                <c:pt idx="888">
                  <c:v>1.9098431099999998E-4</c:v>
                </c:pt>
                <c:pt idx="889">
                  <c:v>1.9138851060000002E-4</c:v>
                </c:pt>
                <c:pt idx="890">
                  <c:v>1.8956961239999999E-4</c:v>
                </c:pt>
                <c:pt idx="891">
                  <c:v>1.8936751260000001E-4</c:v>
                </c:pt>
                <c:pt idx="892">
                  <c:v>1.9058011139999999E-4</c:v>
                </c:pt>
                <c:pt idx="893">
                  <c:v>1.9138851060000002E-4</c:v>
                </c:pt>
                <c:pt idx="894">
                  <c:v>1.9320740879999999E-4</c:v>
                </c:pt>
                <c:pt idx="895">
                  <c:v>1.936116084E-4</c:v>
                </c:pt>
                <c:pt idx="896">
                  <c:v>1.917927102E-4</c:v>
                </c:pt>
                <c:pt idx="897">
                  <c:v>1.9118641079999998E-4</c:v>
                </c:pt>
                <c:pt idx="898">
                  <c:v>1.9320740879999999E-4</c:v>
                </c:pt>
                <c:pt idx="899">
                  <c:v>1.936116084E-4</c:v>
                </c:pt>
                <c:pt idx="900">
                  <c:v>1.9502630699999999E-4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0-0548-958C-5D2B06BB13ED}"/>
            </c:ext>
          </c:extLst>
        </c:ser>
        <c:ser>
          <c:idx val="0"/>
          <c:order val="1"/>
          <c:tx>
            <c:v>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'Control Run #1'!$A$2:$A$456</c:f>
              <c:numCache>
                <c:formatCode>0.00</c:formatCode>
                <c:ptCount val="455"/>
                <c:pt idx="0">
                  <c:v>0</c:v>
                </c:pt>
                <c:pt idx="1">
                  <c:v>9.4833333333333343</c:v>
                </c:pt>
                <c:pt idx="2">
                  <c:v>39.483333333333327</c:v>
                </c:pt>
                <c:pt idx="3">
                  <c:v>69.483333333333334</c:v>
                </c:pt>
                <c:pt idx="4">
                  <c:v>99.483333333333334</c:v>
                </c:pt>
                <c:pt idx="5">
                  <c:v>129.48333333333332</c:v>
                </c:pt>
                <c:pt idx="6">
                  <c:v>159.48333333333332</c:v>
                </c:pt>
                <c:pt idx="7">
                  <c:v>189.48333333333332</c:v>
                </c:pt>
                <c:pt idx="8">
                  <c:v>205.38333333333333</c:v>
                </c:pt>
                <c:pt idx="9">
                  <c:v>205.63333333333335</c:v>
                </c:pt>
                <c:pt idx="10">
                  <c:v>206.13333333333335</c:v>
                </c:pt>
                <c:pt idx="11">
                  <c:v>206.38333333333333</c:v>
                </c:pt>
                <c:pt idx="12">
                  <c:v>207.89999999999998</c:v>
                </c:pt>
                <c:pt idx="13">
                  <c:v>208.15</c:v>
                </c:pt>
                <c:pt idx="14">
                  <c:v>208.39999999999998</c:v>
                </c:pt>
                <c:pt idx="15">
                  <c:v>208.65</c:v>
                </c:pt>
                <c:pt idx="16">
                  <c:v>208.89999999999998</c:v>
                </c:pt>
                <c:pt idx="17">
                  <c:v>210.15</c:v>
                </c:pt>
                <c:pt idx="18">
                  <c:v>210.4</c:v>
                </c:pt>
                <c:pt idx="19">
                  <c:v>210.65</c:v>
                </c:pt>
                <c:pt idx="20">
                  <c:v>210.9</c:v>
                </c:pt>
                <c:pt idx="21">
                  <c:v>211.15</c:v>
                </c:pt>
                <c:pt idx="22">
                  <c:v>212.14999999999998</c:v>
                </c:pt>
                <c:pt idx="23">
                  <c:v>212.4</c:v>
                </c:pt>
                <c:pt idx="24">
                  <c:v>212.64999999999998</c:v>
                </c:pt>
                <c:pt idx="25">
                  <c:v>212.9</c:v>
                </c:pt>
                <c:pt idx="26">
                  <c:v>213.15</c:v>
                </c:pt>
                <c:pt idx="27">
                  <c:v>213.4</c:v>
                </c:pt>
                <c:pt idx="28">
                  <c:v>214.4</c:v>
                </c:pt>
                <c:pt idx="29">
                  <c:v>214.65</c:v>
                </c:pt>
                <c:pt idx="30">
                  <c:v>214.9</c:v>
                </c:pt>
                <c:pt idx="31">
                  <c:v>215.15</c:v>
                </c:pt>
                <c:pt idx="32">
                  <c:v>215.39999999999998</c:v>
                </c:pt>
                <c:pt idx="33">
                  <c:v>216.15</c:v>
                </c:pt>
                <c:pt idx="34">
                  <c:v>216.39999999999998</c:v>
                </c:pt>
                <c:pt idx="35">
                  <c:v>216.65</c:v>
                </c:pt>
                <c:pt idx="36">
                  <c:v>216.9</c:v>
                </c:pt>
                <c:pt idx="37">
                  <c:v>217.15</c:v>
                </c:pt>
                <c:pt idx="38">
                  <c:v>218.15</c:v>
                </c:pt>
                <c:pt idx="39">
                  <c:v>218.4</c:v>
                </c:pt>
                <c:pt idx="40">
                  <c:v>218.65</c:v>
                </c:pt>
                <c:pt idx="41">
                  <c:v>218.9</c:v>
                </c:pt>
                <c:pt idx="42">
                  <c:v>219.14999999999998</c:v>
                </c:pt>
                <c:pt idx="43">
                  <c:v>219.4</c:v>
                </c:pt>
                <c:pt idx="44">
                  <c:v>219.48333333333332</c:v>
                </c:pt>
                <c:pt idx="45">
                  <c:v>220.14999999999998</c:v>
                </c:pt>
                <c:pt idx="46">
                  <c:v>220.4</c:v>
                </c:pt>
                <c:pt idx="47">
                  <c:v>220.65</c:v>
                </c:pt>
                <c:pt idx="48">
                  <c:v>220.9</c:v>
                </c:pt>
                <c:pt idx="49">
                  <c:v>221.15</c:v>
                </c:pt>
                <c:pt idx="50">
                  <c:v>222.15</c:v>
                </c:pt>
                <c:pt idx="51">
                  <c:v>222.4</c:v>
                </c:pt>
                <c:pt idx="52">
                  <c:v>222.65</c:v>
                </c:pt>
                <c:pt idx="53">
                  <c:v>222.89999999999998</c:v>
                </c:pt>
                <c:pt idx="54">
                  <c:v>223.15</c:v>
                </c:pt>
                <c:pt idx="55">
                  <c:v>224.15</c:v>
                </c:pt>
                <c:pt idx="56">
                  <c:v>224.4</c:v>
                </c:pt>
                <c:pt idx="57">
                  <c:v>224.65</c:v>
                </c:pt>
                <c:pt idx="58">
                  <c:v>224.9</c:v>
                </c:pt>
                <c:pt idx="59">
                  <c:v>225.15</c:v>
                </c:pt>
                <c:pt idx="60">
                  <c:v>226.15</c:v>
                </c:pt>
                <c:pt idx="61">
                  <c:v>226.4</c:v>
                </c:pt>
                <c:pt idx="62">
                  <c:v>226.64999999999998</c:v>
                </c:pt>
                <c:pt idx="63">
                  <c:v>226.9</c:v>
                </c:pt>
                <c:pt idx="64">
                  <c:v>227.14999999999998</c:v>
                </c:pt>
                <c:pt idx="65">
                  <c:v>228.15</c:v>
                </c:pt>
                <c:pt idx="66">
                  <c:v>228.41666666666666</c:v>
                </c:pt>
                <c:pt idx="67">
                  <c:v>228.66666666666666</c:v>
                </c:pt>
                <c:pt idx="68">
                  <c:v>228.91666666666666</c:v>
                </c:pt>
                <c:pt idx="69">
                  <c:v>229.16666666666669</c:v>
                </c:pt>
                <c:pt idx="70">
                  <c:v>230.16666666666669</c:v>
                </c:pt>
                <c:pt idx="71">
                  <c:v>230.41666666666666</c:v>
                </c:pt>
                <c:pt idx="72">
                  <c:v>230.66666666666669</c:v>
                </c:pt>
                <c:pt idx="73">
                  <c:v>230.91666666666666</c:v>
                </c:pt>
                <c:pt idx="74">
                  <c:v>231.16666666666669</c:v>
                </c:pt>
                <c:pt idx="75">
                  <c:v>231.91666666666666</c:v>
                </c:pt>
                <c:pt idx="76">
                  <c:v>232.16666666666666</c:v>
                </c:pt>
                <c:pt idx="77">
                  <c:v>232.41666666666666</c:v>
                </c:pt>
                <c:pt idx="78">
                  <c:v>232.66666666666666</c:v>
                </c:pt>
                <c:pt idx="79">
                  <c:v>232.91666666666669</c:v>
                </c:pt>
                <c:pt idx="80">
                  <c:v>233.16666666666666</c:v>
                </c:pt>
                <c:pt idx="81">
                  <c:v>233.91666666666669</c:v>
                </c:pt>
                <c:pt idx="82">
                  <c:v>234.16666666666666</c:v>
                </c:pt>
                <c:pt idx="83">
                  <c:v>234.41666666666669</c:v>
                </c:pt>
                <c:pt idx="84">
                  <c:v>234.66666666666666</c:v>
                </c:pt>
                <c:pt idx="85">
                  <c:v>234.91666666666669</c:v>
                </c:pt>
                <c:pt idx="86">
                  <c:v>235.91666666666666</c:v>
                </c:pt>
                <c:pt idx="87">
                  <c:v>236.16666666666666</c:v>
                </c:pt>
                <c:pt idx="88">
                  <c:v>236.41666666666666</c:v>
                </c:pt>
                <c:pt idx="89">
                  <c:v>236.66666666666669</c:v>
                </c:pt>
                <c:pt idx="90">
                  <c:v>236.91666666666666</c:v>
                </c:pt>
                <c:pt idx="91">
                  <c:v>237.91666666666666</c:v>
                </c:pt>
                <c:pt idx="92">
                  <c:v>238.16666666666669</c:v>
                </c:pt>
                <c:pt idx="93">
                  <c:v>238.41666666666666</c:v>
                </c:pt>
                <c:pt idx="94">
                  <c:v>238.66666666666669</c:v>
                </c:pt>
                <c:pt idx="95">
                  <c:v>238.91666666666666</c:v>
                </c:pt>
                <c:pt idx="96">
                  <c:v>239.91666666666666</c:v>
                </c:pt>
                <c:pt idx="97">
                  <c:v>240.16666666666669</c:v>
                </c:pt>
                <c:pt idx="98">
                  <c:v>240.41666666666669</c:v>
                </c:pt>
                <c:pt idx="99">
                  <c:v>240.66666666666666</c:v>
                </c:pt>
                <c:pt idx="100">
                  <c:v>240.91666666666666</c:v>
                </c:pt>
                <c:pt idx="101">
                  <c:v>241.66666666666666</c:v>
                </c:pt>
                <c:pt idx="102">
                  <c:v>241.91666666666666</c:v>
                </c:pt>
                <c:pt idx="103">
                  <c:v>242.16666666666669</c:v>
                </c:pt>
                <c:pt idx="104">
                  <c:v>242.41666666666669</c:v>
                </c:pt>
                <c:pt idx="105">
                  <c:v>242.66666666666666</c:v>
                </c:pt>
                <c:pt idx="106">
                  <c:v>242.91666666666663</c:v>
                </c:pt>
                <c:pt idx="107">
                  <c:v>243.66666666666666</c:v>
                </c:pt>
                <c:pt idx="108">
                  <c:v>243.91666666666669</c:v>
                </c:pt>
                <c:pt idx="109">
                  <c:v>244.16666666666669</c:v>
                </c:pt>
                <c:pt idx="110">
                  <c:v>244.41666666666666</c:v>
                </c:pt>
                <c:pt idx="111">
                  <c:v>244.66666666666666</c:v>
                </c:pt>
                <c:pt idx="112">
                  <c:v>244.91666666666669</c:v>
                </c:pt>
                <c:pt idx="113">
                  <c:v>245.66666666666666</c:v>
                </c:pt>
                <c:pt idx="114">
                  <c:v>245.91666666666669</c:v>
                </c:pt>
                <c:pt idx="115">
                  <c:v>246.16666666666669</c:v>
                </c:pt>
                <c:pt idx="116">
                  <c:v>246.41666666666666</c:v>
                </c:pt>
                <c:pt idx="117">
                  <c:v>246.66666666666663</c:v>
                </c:pt>
                <c:pt idx="118">
                  <c:v>246.91666666666669</c:v>
                </c:pt>
                <c:pt idx="119">
                  <c:v>247.66666666666669</c:v>
                </c:pt>
                <c:pt idx="120">
                  <c:v>247.91666666666669</c:v>
                </c:pt>
                <c:pt idx="121">
                  <c:v>248.16666666666666</c:v>
                </c:pt>
                <c:pt idx="122">
                  <c:v>248.41666666666666</c:v>
                </c:pt>
                <c:pt idx="123">
                  <c:v>248.66666666666669</c:v>
                </c:pt>
                <c:pt idx="124">
                  <c:v>248.91666666666669</c:v>
                </c:pt>
                <c:pt idx="125">
                  <c:v>249.48333333333332</c:v>
                </c:pt>
                <c:pt idx="126">
                  <c:v>249.66666666666669</c:v>
                </c:pt>
                <c:pt idx="127">
                  <c:v>249.91666666666669</c:v>
                </c:pt>
                <c:pt idx="128">
                  <c:v>250.16666666666666</c:v>
                </c:pt>
                <c:pt idx="129">
                  <c:v>250.41666666666663</c:v>
                </c:pt>
                <c:pt idx="130">
                  <c:v>250.66666666666669</c:v>
                </c:pt>
                <c:pt idx="131">
                  <c:v>250.91666666666666</c:v>
                </c:pt>
                <c:pt idx="132">
                  <c:v>251.66666666666669</c:v>
                </c:pt>
                <c:pt idx="133">
                  <c:v>251.91666666666666</c:v>
                </c:pt>
                <c:pt idx="134">
                  <c:v>252.16666666666666</c:v>
                </c:pt>
                <c:pt idx="135">
                  <c:v>252.41666666666669</c:v>
                </c:pt>
                <c:pt idx="136">
                  <c:v>252.66666666666669</c:v>
                </c:pt>
                <c:pt idx="137">
                  <c:v>252.91666666666666</c:v>
                </c:pt>
                <c:pt idx="138">
                  <c:v>253.66666666666669</c:v>
                </c:pt>
                <c:pt idx="139">
                  <c:v>253.91666666666666</c:v>
                </c:pt>
                <c:pt idx="140">
                  <c:v>254.16666666666663</c:v>
                </c:pt>
                <c:pt idx="141">
                  <c:v>254.41666666666669</c:v>
                </c:pt>
                <c:pt idx="142">
                  <c:v>254.66666666666666</c:v>
                </c:pt>
                <c:pt idx="143">
                  <c:v>254.91666666666666</c:v>
                </c:pt>
                <c:pt idx="144">
                  <c:v>255.66666666666666</c:v>
                </c:pt>
                <c:pt idx="145">
                  <c:v>255.91666666666666</c:v>
                </c:pt>
                <c:pt idx="146">
                  <c:v>256.16666666666669</c:v>
                </c:pt>
                <c:pt idx="147">
                  <c:v>256.41666666666669</c:v>
                </c:pt>
                <c:pt idx="148">
                  <c:v>256.66666666666669</c:v>
                </c:pt>
                <c:pt idx="149">
                  <c:v>256.91666666666663</c:v>
                </c:pt>
                <c:pt idx="150">
                  <c:v>257.66666666666663</c:v>
                </c:pt>
                <c:pt idx="151">
                  <c:v>257.91666666666663</c:v>
                </c:pt>
                <c:pt idx="152">
                  <c:v>258.16666666666669</c:v>
                </c:pt>
                <c:pt idx="153">
                  <c:v>258.41666666666669</c:v>
                </c:pt>
                <c:pt idx="154">
                  <c:v>258.66666666666663</c:v>
                </c:pt>
                <c:pt idx="155">
                  <c:v>258.91666666666669</c:v>
                </c:pt>
                <c:pt idx="156">
                  <c:v>259.66666666666663</c:v>
                </c:pt>
                <c:pt idx="157">
                  <c:v>259.91666666666669</c:v>
                </c:pt>
                <c:pt idx="158">
                  <c:v>260.16666666666669</c:v>
                </c:pt>
                <c:pt idx="159">
                  <c:v>260.41666666666669</c:v>
                </c:pt>
                <c:pt idx="160">
                  <c:v>260.66666666666663</c:v>
                </c:pt>
                <c:pt idx="161">
                  <c:v>260.91666666666669</c:v>
                </c:pt>
                <c:pt idx="162">
                  <c:v>261.66666666666663</c:v>
                </c:pt>
                <c:pt idx="163">
                  <c:v>261.91666666666669</c:v>
                </c:pt>
                <c:pt idx="164">
                  <c:v>262.18333333333334</c:v>
                </c:pt>
                <c:pt idx="165">
                  <c:v>262.43333333333334</c:v>
                </c:pt>
                <c:pt idx="166">
                  <c:v>262.68333333333328</c:v>
                </c:pt>
                <c:pt idx="167">
                  <c:v>262.93333333333334</c:v>
                </c:pt>
                <c:pt idx="168">
                  <c:v>263.68333333333334</c:v>
                </c:pt>
                <c:pt idx="169">
                  <c:v>263.93333333333334</c:v>
                </c:pt>
                <c:pt idx="170">
                  <c:v>264.18333333333334</c:v>
                </c:pt>
                <c:pt idx="171">
                  <c:v>264.43333333333334</c:v>
                </c:pt>
                <c:pt idx="172">
                  <c:v>264.68333333333334</c:v>
                </c:pt>
                <c:pt idx="173">
                  <c:v>264.93333333333334</c:v>
                </c:pt>
                <c:pt idx="174">
                  <c:v>265.68333333333334</c:v>
                </c:pt>
                <c:pt idx="175">
                  <c:v>265.93333333333334</c:v>
                </c:pt>
                <c:pt idx="176">
                  <c:v>266.18333333333334</c:v>
                </c:pt>
                <c:pt idx="177">
                  <c:v>266.43333333333328</c:v>
                </c:pt>
                <c:pt idx="178">
                  <c:v>266.68333333333334</c:v>
                </c:pt>
                <c:pt idx="179">
                  <c:v>267.43333333333334</c:v>
                </c:pt>
                <c:pt idx="180">
                  <c:v>267.68333333333334</c:v>
                </c:pt>
                <c:pt idx="181">
                  <c:v>267.93333333333334</c:v>
                </c:pt>
                <c:pt idx="182">
                  <c:v>268.18333333333334</c:v>
                </c:pt>
                <c:pt idx="183">
                  <c:v>268.43333333333334</c:v>
                </c:pt>
                <c:pt idx="184">
                  <c:v>268.68333333333334</c:v>
                </c:pt>
                <c:pt idx="185">
                  <c:v>269.43333333333334</c:v>
                </c:pt>
                <c:pt idx="186">
                  <c:v>269.68333333333334</c:v>
                </c:pt>
                <c:pt idx="187">
                  <c:v>269.93333333333334</c:v>
                </c:pt>
                <c:pt idx="188">
                  <c:v>270.18333333333328</c:v>
                </c:pt>
                <c:pt idx="189">
                  <c:v>270.43333333333334</c:v>
                </c:pt>
                <c:pt idx="190">
                  <c:v>270.68333333333334</c:v>
                </c:pt>
                <c:pt idx="191">
                  <c:v>271.43333333333334</c:v>
                </c:pt>
                <c:pt idx="192">
                  <c:v>271.68333333333334</c:v>
                </c:pt>
                <c:pt idx="193">
                  <c:v>271.93333333333334</c:v>
                </c:pt>
                <c:pt idx="194">
                  <c:v>272.18333333333334</c:v>
                </c:pt>
                <c:pt idx="195">
                  <c:v>272.43333333333334</c:v>
                </c:pt>
                <c:pt idx="196">
                  <c:v>272.68333333333334</c:v>
                </c:pt>
                <c:pt idx="197">
                  <c:v>273.43333333333334</c:v>
                </c:pt>
                <c:pt idx="198">
                  <c:v>273.68333333333334</c:v>
                </c:pt>
                <c:pt idx="199">
                  <c:v>273.93333333333328</c:v>
                </c:pt>
                <c:pt idx="200">
                  <c:v>274.18333333333334</c:v>
                </c:pt>
                <c:pt idx="201">
                  <c:v>274.43333333333334</c:v>
                </c:pt>
                <c:pt idx="202">
                  <c:v>275.18333333333334</c:v>
                </c:pt>
                <c:pt idx="203">
                  <c:v>275.43333333333334</c:v>
                </c:pt>
                <c:pt idx="204">
                  <c:v>275.68333333333334</c:v>
                </c:pt>
                <c:pt idx="205">
                  <c:v>275.93333333333334</c:v>
                </c:pt>
                <c:pt idx="206">
                  <c:v>276.18333333333334</c:v>
                </c:pt>
                <c:pt idx="207">
                  <c:v>276.43333333333334</c:v>
                </c:pt>
                <c:pt idx="208">
                  <c:v>277.18333333333334</c:v>
                </c:pt>
                <c:pt idx="209">
                  <c:v>277.43333333333334</c:v>
                </c:pt>
                <c:pt idx="210">
                  <c:v>277.68333333333328</c:v>
                </c:pt>
                <c:pt idx="211">
                  <c:v>277.93333333333334</c:v>
                </c:pt>
                <c:pt idx="212">
                  <c:v>278.18333333333334</c:v>
                </c:pt>
                <c:pt idx="213">
                  <c:v>278.43333333333334</c:v>
                </c:pt>
                <c:pt idx="214">
                  <c:v>279.18333333333334</c:v>
                </c:pt>
                <c:pt idx="215">
                  <c:v>279.43333333333334</c:v>
                </c:pt>
                <c:pt idx="216">
                  <c:v>279.48333333333335</c:v>
                </c:pt>
                <c:pt idx="217">
                  <c:v>279.68333333333334</c:v>
                </c:pt>
                <c:pt idx="218">
                  <c:v>279.93333333333334</c:v>
                </c:pt>
                <c:pt idx="219">
                  <c:v>280.18333333333334</c:v>
                </c:pt>
                <c:pt idx="220">
                  <c:v>280.43333333333334</c:v>
                </c:pt>
                <c:pt idx="221">
                  <c:v>281.18333333333334</c:v>
                </c:pt>
                <c:pt idx="222">
                  <c:v>281.43333333333328</c:v>
                </c:pt>
                <c:pt idx="223">
                  <c:v>281.68333333333334</c:v>
                </c:pt>
                <c:pt idx="224">
                  <c:v>281.93333333333334</c:v>
                </c:pt>
                <c:pt idx="225">
                  <c:v>282.18333333333334</c:v>
                </c:pt>
                <c:pt idx="226">
                  <c:v>282.43333333333334</c:v>
                </c:pt>
                <c:pt idx="227">
                  <c:v>283.18333333333334</c:v>
                </c:pt>
                <c:pt idx="228">
                  <c:v>283.43333333333334</c:v>
                </c:pt>
                <c:pt idx="229">
                  <c:v>283.68333333333334</c:v>
                </c:pt>
                <c:pt idx="230">
                  <c:v>283.93333333333334</c:v>
                </c:pt>
                <c:pt idx="231">
                  <c:v>284.18333333333334</c:v>
                </c:pt>
                <c:pt idx="232">
                  <c:v>284.43333333333334</c:v>
                </c:pt>
                <c:pt idx="233">
                  <c:v>285.18333333333328</c:v>
                </c:pt>
                <c:pt idx="234">
                  <c:v>285.43333333333334</c:v>
                </c:pt>
                <c:pt idx="235">
                  <c:v>285.68333333333334</c:v>
                </c:pt>
                <c:pt idx="236">
                  <c:v>285.93333333333334</c:v>
                </c:pt>
                <c:pt idx="237">
                  <c:v>286.18333333333334</c:v>
                </c:pt>
                <c:pt idx="238">
                  <c:v>286.93333333333334</c:v>
                </c:pt>
                <c:pt idx="239">
                  <c:v>287.18333333333334</c:v>
                </c:pt>
                <c:pt idx="240">
                  <c:v>287.43333333333334</c:v>
                </c:pt>
                <c:pt idx="241">
                  <c:v>287.68333333333334</c:v>
                </c:pt>
                <c:pt idx="242">
                  <c:v>287.93333333333334</c:v>
                </c:pt>
                <c:pt idx="243">
                  <c:v>288.18333333333334</c:v>
                </c:pt>
                <c:pt idx="244">
                  <c:v>288.93333333333328</c:v>
                </c:pt>
                <c:pt idx="245">
                  <c:v>289.18333333333334</c:v>
                </c:pt>
                <c:pt idx="246">
                  <c:v>289.43333333333334</c:v>
                </c:pt>
                <c:pt idx="247">
                  <c:v>289.68333333333334</c:v>
                </c:pt>
                <c:pt idx="248">
                  <c:v>289.93333333333334</c:v>
                </c:pt>
                <c:pt idx="249">
                  <c:v>290.18333333333334</c:v>
                </c:pt>
                <c:pt idx="250">
                  <c:v>290.93333333333334</c:v>
                </c:pt>
                <c:pt idx="251">
                  <c:v>291.18333333333334</c:v>
                </c:pt>
                <c:pt idx="252">
                  <c:v>291.43333333333334</c:v>
                </c:pt>
                <c:pt idx="253">
                  <c:v>291.68333333333334</c:v>
                </c:pt>
                <c:pt idx="254">
                  <c:v>291.93333333333334</c:v>
                </c:pt>
                <c:pt idx="255">
                  <c:v>292.18333333333334</c:v>
                </c:pt>
                <c:pt idx="256">
                  <c:v>292.93333333333334</c:v>
                </c:pt>
                <c:pt idx="257">
                  <c:v>293.18333333333334</c:v>
                </c:pt>
                <c:pt idx="258">
                  <c:v>293.43333333333334</c:v>
                </c:pt>
                <c:pt idx="259">
                  <c:v>293.68333333333334</c:v>
                </c:pt>
                <c:pt idx="260">
                  <c:v>293.93333333333334</c:v>
                </c:pt>
                <c:pt idx="261">
                  <c:v>294.18333333333334</c:v>
                </c:pt>
                <c:pt idx="262">
                  <c:v>294.93333333333334</c:v>
                </c:pt>
                <c:pt idx="263">
                  <c:v>295.18333333333334</c:v>
                </c:pt>
                <c:pt idx="264">
                  <c:v>295.43333333333334</c:v>
                </c:pt>
                <c:pt idx="265">
                  <c:v>295.68333333333334</c:v>
                </c:pt>
                <c:pt idx="266">
                  <c:v>295.93333333333334</c:v>
                </c:pt>
                <c:pt idx="267">
                  <c:v>296.18333333333334</c:v>
                </c:pt>
                <c:pt idx="268">
                  <c:v>296.93333333333334</c:v>
                </c:pt>
                <c:pt idx="269">
                  <c:v>297.18333333333334</c:v>
                </c:pt>
                <c:pt idx="270">
                  <c:v>297.43333333333334</c:v>
                </c:pt>
                <c:pt idx="271">
                  <c:v>297.68333333333334</c:v>
                </c:pt>
                <c:pt idx="272">
                  <c:v>297.93333333333334</c:v>
                </c:pt>
                <c:pt idx="273">
                  <c:v>298.68333333333334</c:v>
                </c:pt>
                <c:pt idx="274">
                  <c:v>298.93333333333334</c:v>
                </c:pt>
                <c:pt idx="275">
                  <c:v>299.18333333333334</c:v>
                </c:pt>
                <c:pt idx="276">
                  <c:v>299.43333333333334</c:v>
                </c:pt>
                <c:pt idx="277">
                  <c:v>299.68333333333334</c:v>
                </c:pt>
                <c:pt idx="278">
                  <c:v>299.93333333333334</c:v>
                </c:pt>
                <c:pt idx="279">
                  <c:v>300.68333333333334</c:v>
                </c:pt>
                <c:pt idx="280">
                  <c:v>300.93333333333334</c:v>
                </c:pt>
                <c:pt idx="281">
                  <c:v>301.18333333333334</c:v>
                </c:pt>
                <c:pt idx="282">
                  <c:v>301.43333333333334</c:v>
                </c:pt>
                <c:pt idx="283">
                  <c:v>301.68333333333334</c:v>
                </c:pt>
                <c:pt idx="284">
                  <c:v>301.93333333333334</c:v>
                </c:pt>
                <c:pt idx="285">
                  <c:v>302.68333333333334</c:v>
                </c:pt>
                <c:pt idx="286">
                  <c:v>302.93333333333334</c:v>
                </c:pt>
                <c:pt idx="287">
                  <c:v>303.20000000000005</c:v>
                </c:pt>
                <c:pt idx="288">
                  <c:v>303.45</c:v>
                </c:pt>
                <c:pt idx="289">
                  <c:v>303.7</c:v>
                </c:pt>
                <c:pt idx="290">
                  <c:v>303.95</c:v>
                </c:pt>
                <c:pt idx="291">
                  <c:v>304.7</c:v>
                </c:pt>
                <c:pt idx="292">
                  <c:v>304.95</c:v>
                </c:pt>
                <c:pt idx="293">
                  <c:v>305.2</c:v>
                </c:pt>
                <c:pt idx="294">
                  <c:v>305.45</c:v>
                </c:pt>
                <c:pt idx="295">
                  <c:v>305.7</c:v>
                </c:pt>
                <c:pt idx="296">
                  <c:v>305.95000000000005</c:v>
                </c:pt>
                <c:pt idx="297">
                  <c:v>306.45</c:v>
                </c:pt>
                <c:pt idx="298">
                  <c:v>306.7</c:v>
                </c:pt>
                <c:pt idx="299">
                  <c:v>306.95000000000005</c:v>
                </c:pt>
                <c:pt idx="300">
                  <c:v>307.2</c:v>
                </c:pt>
                <c:pt idx="301">
                  <c:v>307.45</c:v>
                </c:pt>
                <c:pt idx="302">
                  <c:v>307.7</c:v>
                </c:pt>
                <c:pt idx="303">
                  <c:v>307.95000000000005</c:v>
                </c:pt>
                <c:pt idx="304">
                  <c:v>308.7</c:v>
                </c:pt>
                <c:pt idx="305">
                  <c:v>308.95</c:v>
                </c:pt>
                <c:pt idx="306">
                  <c:v>309.2</c:v>
                </c:pt>
                <c:pt idx="307">
                  <c:v>309.45</c:v>
                </c:pt>
                <c:pt idx="308">
                  <c:v>309.48333333333335</c:v>
                </c:pt>
                <c:pt idx="309">
                  <c:v>309.70000000000005</c:v>
                </c:pt>
                <c:pt idx="310">
                  <c:v>310.70000000000005</c:v>
                </c:pt>
                <c:pt idx="311">
                  <c:v>310.95</c:v>
                </c:pt>
                <c:pt idx="312">
                  <c:v>311.2</c:v>
                </c:pt>
                <c:pt idx="313">
                  <c:v>311.45</c:v>
                </c:pt>
                <c:pt idx="314">
                  <c:v>311.70000000000005</c:v>
                </c:pt>
                <c:pt idx="315">
                  <c:v>311.95</c:v>
                </c:pt>
                <c:pt idx="316">
                  <c:v>312.7</c:v>
                </c:pt>
                <c:pt idx="317">
                  <c:v>312.95</c:v>
                </c:pt>
                <c:pt idx="318">
                  <c:v>313.2</c:v>
                </c:pt>
                <c:pt idx="319">
                  <c:v>313.45000000000005</c:v>
                </c:pt>
                <c:pt idx="320">
                  <c:v>313.7</c:v>
                </c:pt>
                <c:pt idx="321">
                  <c:v>313.95</c:v>
                </c:pt>
                <c:pt idx="322">
                  <c:v>314.7</c:v>
                </c:pt>
                <c:pt idx="323">
                  <c:v>314.95</c:v>
                </c:pt>
                <c:pt idx="324">
                  <c:v>315.2</c:v>
                </c:pt>
                <c:pt idx="325">
                  <c:v>315.45000000000005</c:v>
                </c:pt>
                <c:pt idx="326">
                  <c:v>315.7</c:v>
                </c:pt>
                <c:pt idx="327">
                  <c:v>315.95</c:v>
                </c:pt>
                <c:pt idx="328">
                  <c:v>316.7</c:v>
                </c:pt>
                <c:pt idx="329">
                  <c:v>316.95</c:v>
                </c:pt>
                <c:pt idx="330">
                  <c:v>317.20000000000005</c:v>
                </c:pt>
                <c:pt idx="331">
                  <c:v>317.45</c:v>
                </c:pt>
                <c:pt idx="332">
                  <c:v>317.7</c:v>
                </c:pt>
                <c:pt idx="333">
                  <c:v>317.95</c:v>
                </c:pt>
                <c:pt idx="334">
                  <c:v>318.7</c:v>
                </c:pt>
                <c:pt idx="335">
                  <c:v>318.95</c:v>
                </c:pt>
                <c:pt idx="336">
                  <c:v>319.20000000000005</c:v>
                </c:pt>
                <c:pt idx="337">
                  <c:v>319.45</c:v>
                </c:pt>
                <c:pt idx="338">
                  <c:v>319.7</c:v>
                </c:pt>
                <c:pt idx="339">
                  <c:v>319.95</c:v>
                </c:pt>
                <c:pt idx="340">
                  <c:v>320.95000000000005</c:v>
                </c:pt>
                <c:pt idx="341">
                  <c:v>321.2</c:v>
                </c:pt>
                <c:pt idx="342">
                  <c:v>321.45</c:v>
                </c:pt>
                <c:pt idx="343">
                  <c:v>321.7</c:v>
                </c:pt>
                <c:pt idx="344">
                  <c:v>321.95000000000005</c:v>
                </c:pt>
                <c:pt idx="345">
                  <c:v>322.2</c:v>
                </c:pt>
                <c:pt idx="346">
                  <c:v>322.95000000000005</c:v>
                </c:pt>
                <c:pt idx="347">
                  <c:v>323.2</c:v>
                </c:pt>
                <c:pt idx="348">
                  <c:v>323.45</c:v>
                </c:pt>
                <c:pt idx="349">
                  <c:v>323.71666666666664</c:v>
                </c:pt>
                <c:pt idx="350">
                  <c:v>323.9666666666667</c:v>
                </c:pt>
                <c:pt idx="351">
                  <c:v>324.2166666666667</c:v>
                </c:pt>
                <c:pt idx="352">
                  <c:v>325.21666666666664</c:v>
                </c:pt>
                <c:pt idx="353">
                  <c:v>325.46666666666664</c:v>
                </c:pt>
                <c:pt idx="354">
                  <c:v>325.7166666666667</c:v>
                </c:pt>
                <c:pt idx="355">
                  <c:v>325.9666666666667</c:v>
                </c:pt>
                <c:pt idx="356">
                  <c:v>326.21666666666664</c:v>
                </c:pt>
                <c:pt idx="357">
                  <c:v>326.46666666666664</c:v>
                </c:pt>
                <c:pt idx="358">
                  <c:v>327.21666666666664</c:v>
                </c:pt>
                <c:pt idx="359">
                  <c:v>327.46666666666664</c:v>
                </c:pt>
                <c:pt idx="360">
                  <c:v>327.7166666666667</c:v>
                </c:pt>
                <c:pt idx="361">
                  <c:v>327.9666666666667</c:v>
                </c:pt>
                <c:pt idx="362">
                  <c:v>328.21666666666664</c:v>
                </c:pt>
                <c:pt idx="363">
                  <c:v>328.46666666666664</c:v>
                </c:pt>
                <c:pt idx="364">
                  <c:v>329.21666666666664</c:v>
                </c:pt>
                <c:pt idx="365">
                  <c:v>329.4666666666667</c:v>
                </c:pt>
                <c:pt idx="366">
                  <c:v>329.7166666666667</c:v>
                </c:pt>
                <c:pt idx="367">
                  <c:v>329.96666666666664</c:v>
                </c:pt>
                <c:pt idx="368">
                  <c:v>330.21666666666664</c:v>
                </c:pt>
                <c:pt idx="369">
                  <c:v>330.4666666666667</c:v>
                </c:pt>
                <c:pt idx="370">
                  <c:v>331.21666666666664</c:v>
                </c:pt>
                <c:pt idx="371">
                  <c:v>331.4666666666667</c:v>
                </c:pt>
                <c:pt idx="372">
                  <c:v>331.7166666666667</c:v>
                </c:pt>
                <c:pt idx="373">
                  <c:v>331.96666666666664</c:v>
                </c:pt>
                <c:pt idx="374">
                  <c:v>332.21666666666664</c:v>
                </c:pt>
                <c:pt idx="375">
                  <c:v>332.4666666666667</c:v>
                </c:pt>
                <c:pt idx="376">
                  <c:v>333.4666666666667</c:v>
                </c:pt>
                <c:pt idx="377">
                  <c:v>333.71666666666664</c:v>
                </c:pt>
                <c:pt idx="378">
                  <c:v>333.96666666666664</c:v>
                </c:pt>
                <c:pt idx="379">
                  <c:v>334.2166666666667</c:v>
                </c:pt>
                <c:pt idx="380">
                  <c:v>334.4666666666667</c:v>
                </c:pt>
                <c:pt idx="381">
                  <c:v>335.4666666666667</c:v>
                </c:pt>
                <c:pt idx="382">
                  <c:v>335.71666666666664</c:v>
                </c:pt>
                <c:pt idx="383">
                  <c:v>335.96666666666664</c:v>
                </c:pt>
                <c:pt idx="384">
                  <c:v>336.2166666666667</c:v>
                </c:pt>
                <c:pt idx="385">
                  <c:v>336.46666666666664</c:v>
                </c:pt>
                <c:pt idx="386">
                  <c:v>336.71666666666664</c:v>
                </c:pt>
                <c:pt idx="387">
                  <c:v>337.48333333333335</c:v>
                </c:pt>
                <c:pt idx="388">
                  <c:v>337.73333333333329</c:v>
                </c:pt>
                <c:pt idx="389">
                  <c:v>337.98333333333335</c:v>
                </c:pt>
                <c:pt idx="390">
                  <c:v>338.23333333333335</c:v>
                </c:pt>
                <c:pt idx="391">
                  <c:v>338.48333333333335</c:v>
                </c:pt>
                <c:pt idx="392">
                  <c:v>338.73333333333329</c:v>
                </c:pt>
                <c:pt idx="393">
                  <c:v>339.48333333333335</c:v>
                </c:pt>
                <c:pt idx="394">
                  <c:v>339.98333333333335</c:v>
                </c:pt>
                <c:pt idx="395">
                  <c:v>340.23333333333335</c:v>
                </c:pt>
                <c:pt idx="396">
                  <c:v>340.48333333333335</c:v>
                </c:pt>
                <c:pt idx="397">
                  <c:v>340.73333333333335</c:v>
                </c:pt>
                <c:pt idx="398">
                  <c:v>340.98333333333335</c:v>
                </c:pt>
                <c:pt idx="399">
                  <c:v>341.98333333333335</c:v>
                </c:pt>
                <c:pt idx="400">
                  <c:v>342.23333333333335</c:v>
                </c:pt>
                <c:pt idx="401">
                  <c:v>342.48333333333329</c:v>
                </c:pt>
                <c:pt idx="402">
                  <c:v>342.73333333333335</c:v>
                </c:pt>
                <c:pt idx="403">
                  <c:v>342.98333333333335</c:v>
                </c:pt>
                <c:pt idx="404">
                  <c:v>343.23333333333335</c:v>
                </c:pt>
                <c:pt idx="405">
                  <c:v>344.23333333333335</c:v>
                </c:pt>
                <c:pt idx="406">
                  <c:v>344.48333333333335</c:v>
                </c:pt>
                <c:pt idx="407">
                  <c:v>344.73333333333335</c:v>
                </c:pt>
                <c:pt idx="408">
                  <c:v>344.98333333333335</c:v>
                </c:pt>
                <c:pt idx="409">
                  <c:v>345.23333333333329</c:v>
                </c:pt>
                <c:pt idx="410">
                  <c:v>345.48333333333335</c:v>
                </c:pt>
                <c:pt idx="411">
                  <c:v>346.48333333333335</c:v>
                </c:pt>
                <c:pt idx="412">
                  <c:v>346.73333333333335</c:v>
                </c:pt>
                <c:pt idx="413">
                  <c:v>346.98333333333335</c:v>
                </c:pt>
                <c:pt idx="414">
                  <c:v>347.23333333333329</c:v>
                </c:pt>
                <c:pt idx="415">
                  <c:v>347.48333333333335</c:v>
                </c:pt>
                <c:pt idx="416">
                  <c:v>348.73333333333335</c:v>
                </c:pt>
                <c:pt idx="417">
                  <c:v>348.98333333333329</c:v>
                </c:pt>
                <c:pt idx="418">
                  <c:v>349.23333333333335</c:v>
                </c:pt>
                <c:pt idx="419">
                  <c:v>349.48333333333335</c:v>
                </c:pt>
                <c:pt idx="420">
                  <c:v>349.73333333333335</c:v>
                </c:pt>
                <c:pt idx="421">
                  <c:v>351</c:v>
                </c:pt>
                <c:pt idx="422">
                  <c:v>351.25</c:v>
                </c:pt>
                <c:pt idx="423">
                  <c:v>351.5</c:v>
                </c:pt>
                <c:pt idx="424">
                  <c:v>351.75</c:v>
                </c:pt>
                <c:pt idx="425">
                  <c:v>352</c:v>
                </c:pt>
                <c:pt idx="426">
                  <c:v>352.25</c:v>
                </c:pt>
                <c:pt idx="427">
                  <c:v>353.75</c:v>
                </c:pt>
                <c:pt idx="428">
                  <c:v>354</c:v>
                </c:pt>
                <c:pt idx="429">
                  <c:v>354.25</c:v>
                </c:pt>
                <c:pt idx="430">
                  <c:v>354.5</c:v>
                </c:pt>
                <c:pt idx="431">
                  <c:v>354.75</c:v>
                </c:pt>
                <c:pt idx="432">
                  <c:v>356</c:v>
                </c:pt>
                <c:pt idx="433">
                  <c:v>356.25</c:v>
                </c:pt>
                <c:pt idx="434">
                  <c:v>356.5</c:v>
                </c:pt>
                <c:pt idx="435">
                  <c:v>356.75</c:v>
                </c:pt>
                <c:pt idx="436">
                  <c:v>357</c:v>
                </c:pt>
                <c:pt idx="437">
                  <c:v>358</c:v>
                </c:pt>
                <c:pt idx="438">
                  <c:v>358.25</c:v>
                </c:pt>
                <c:pt idx="439">
                  <c:v>358.5</c:v>
                </c:pt>
                <c:pt idx="440">
                  <c:v>358.75</c:v>
                </c:pt>
                <c:pt idx="441">
                  <c:v>359</c:v>
                </c:pt>
                <c:pt idx="442">
                  <c:v>360.5</c:v>
                </c:pt>
                <c:pt idx="443">
                  <c:v>360.75</c:v>
                </c:pt>
                <c:pt idx="444">
                  <c:v>361</c:v>
                </c:pt>
                <c:pt idx="445">
                  <c:v>361.25</c:v>
                </c:pt>
                <c:pt idx="446">
                  <c:v>361.5</c:v>
                </c:pt>
                <c:pt idx="447">
                  <c:v>363.25</c:v>
                </c:pt>
                <c:pt idx="448">
                  <c:v>363.5</c:v>
                </c:pt>
                <c:pt idx="449">
                  <c:v>364</c:v>
                </c:pt>
                <c:pt idx="450">
                  <c:v>364.25</c:v>
                </c:pt>
                <c:pt idx="451">
                  <c:v>369.48333333333335</c:v>
                </c:pt>
                <c:pt idx="452">
                  <c:v>399.48333333333335</c:v>
                </c:pt>
                <c:pt idx="453">
                  <c:v>429.48333333333335</c:v>
                </c:pt>
                <c:pt idx="454">
                  <c:v>459.48333333333335</c:v>
                </c:pt>
              </c:numCache>
            </c:numRef>
          </c:xVal>
          <c:yVal>
            <c:numRef>
              <c:f>'Control Run #1'!$D$2:$D$456</c:f>
              <c:numCache>
                <c:formatCode>General</c:formatCode>
                <c:ptCount val="455"/>
                <c:pt idx="0">
                  <c:v>2.0209979999999999E-4</c:v>
                </c:pt>
                <c:pt idx="1">
                  <c:v>2.0209979999999999E-4</c:v>
                </c:pt>
                <c:pt idx="2">
                  <c:v>2.0209979999999999E-4</c:v>
                </c:pt>
                <c:pt idx="3">
                  <c:v>2.0209979999999999E-4</c:v>
                </c:pt>
                <c:pt idx="4">
                  <c:v>2.0209979999999999E-4</c:v>
                </c:pt>
                <c:pt idx="5">
                  <c:v>2.0209979999999999E-4</c:v>
                </c:pt>
                <c:pt idx="6">
                  <c:v>2.0209979999999999E-4</c:v>
                </c:pt>
                <c:pt idx="7">
                  <c:v>2.0209979999999999E-4</c:v>
                </c:pt>
                <c:pt idx="8">
                  <c:v>2.0209980000000002E-4</c:v>
                </c:pt>
                <c:pt idx="9">
                  <c:v>2.0209979999999999E-4</c:v>
                </c:pt>
                <c:pt idx="10">
                  <c:v>2.2715726639871385E-4</c:v>
                </c:pt>
                <c:pt idx="11">
                  <c:v>2.0209979999999999E-4</c:v>
                </c:pt>
                <c:pt idx="12">
                  <c:v>2.0209979999999999E-4</c:v>
                </c:pt>
                <c:pt idx="13">
                  <c:v>2.0209980000000002E-4</c:v>
                </c:pt>
                <c:pt idx="14">
                  <c:v>2.4349215676541233E-4</c:v>
                </c:pt>
                <c:pt idx="15">
                  <c:v>2.3542128845999196E-4</c:v>
                </c:pt>
                <c:pt idx="16">
                  <c:v>2.0209979999999999E-4</c:v>
                </c:pt>
                <c:pt idx="17">
                  <c:v>2.0209979999999999E-4</c:v>
                </c:pt>
                <c:pt idx="18">
                  <c:v>2.0209980000000002E-4</c:v>
                </c:pt>
                <c:pt idx="19">
                  <c:v>2.5413185877616747E-4</c:v>
                </c:pt>
                <c:pt idx="20">
                  <c:v>2.3873980963855419E-4</c:v>
                </c:pt>
                <c:pt idx="21">
                  <c:v>2.0209979999999999E-4</c:v>
                </c:pt>
                <c:pt idx="22">
                  <c:v>2.0209979999999999E-4</c:v>
                </c:pt>
                <c:pt idx="23">
                  <c:v>2.0209979999999999E-4</c:v>
                </c:pt>
                <c:pt idx="24">
                  <c:v>2.5377818224710117E-4</c:v>
                </c:pt>
                <c:pt idx="25">
                  <c:v>2.6486961111558597E-4</c:v>
                </c:pt>
                <c:pt idx="26">
                  <c:v>2.1530870852525249E-4</c:v>
                </c:pt>
                <c:pt idx="27">
                  <c:v>2.0209979999999999E-4</c:v>
                </c:pt>
                <c:pt idx="28">
                  <c:v>2.0209979999999999E-4</c:v>
                </c:pt>
                <c:pt idx="29">
                  <c:v>2.6602637137270238E-4</c:v>
                </c:pt>
                <c:pt idx="30">
                  <c:v>2.7555682415458934E-4</c:v>
                </c:pt>
                <c:pt idx="31">
                  <c:v>2.4606781156626502E-4</c:v>
                </c:pt>
                <c:pt idx="32">
                  <c:v>2.0209979999999999E-4</c:v>
                </c:pt>
                <c:pt idx="33">
                  <c:v>2.0209979999999999E-4</c:v>
                </c:pt>
                <c:pt idx="34">
                  <c:v>2.0209979999999999E-4</c:v>
                </c:pt>
                <c:pt idx="35">
                  <c:v>2.8045395909822863E-4</c:v>
                </c:pt>
                <c:pt idx="36">
                  <c:v>2.9044759967832733E-4</c:v>
                </c:pt>
                <c:pt idx="37">
                  <c:v>2.1039041607431337E-4</c:v>
                </c:pt>
                <c:pt idx="38">
                  <c:v>2.0209979999999999E-4</c:v>
                </c:pt>
                <c:pt idx="39">
                  <c:v>2.0209979999999999E-4</c:v>
                </c:pt>
                <c:pt idx="40">
                  <c:v>2.9134608406615567E-4</c:v>
                </c:pt>
                <c:pt idx="41">
                  <c:v>3.0861248502415457E-4</c:v>
                </c:pt>
                <c:pt idx="42">
                  <c:v>2.2840072405470635E-4</c:v>
                </c:pt>
                <c:pt idx="43">
                  <c:v>2.0209979999999999E-4</c:v>
                </c:pt>
                <c:pt idx="44">
                  <c:v>2.0209979999999999E-4</c:v>
                </c:pt>
                <c:pt idx="45">
                  <c:v>2.0209979999999999E-4</c:v>
                </c:pt>
                <c:pt idx="46">
                  <c:v>2.7334858079444663E-4</c:v>
                </c:pt>
                <c:pt idx="47">
                  <c:v>3.0191910938380995E-4</c:v>
                </c:pt>
                <c:pt idx="48">
                  <c:v>3.0345008038662908E-4</c:v>
                </c:pt>
                <c:pt idx="49">
                  <c:v>2.1066633746478873E-4</c:v>
                </c:pt>
                <c:pt idx="50">
                  <c:v>2.0209979999999999E-4</c:v>
                </c:pt>
                <c:pt idx="51">
                  <c:v>2.9208098320671728E-4</c:v>
                </c:pt>
                <c:pt idx="52">
                  <c:v>3.4765929012494956E-4</c:v>
                </c:pt>
                <c:pt idx="53">
                  <c:v>2.9809014290309614E-4</c:v>
                </c:pt>
                <c:pt idx="54">
                  <c:v>2.0209980000000002E-4</c:v>
                </c:pt>
                <c:pt idx="55">
                  <c:v>2.0209979999999999E-4</c:v>
                </c:pt>
                <c:pt idx="56">
                  <c:v>3.0282554505988026E-4</c:v>
                </c:pt>
                <c:pt idx="57">
                  <c:v>3.2406333067311571E-4</c:v>
                </c:pt>
                <c:pt idx="58">
                  <c:v>3.2733322803060809E-4</c:v>
                </c:pt>
                <c:pt idx="59">
                  <c:v>2.1190196212731666E-4</c:v>
                </c:pt>
                <c:pt idx="60">
                  <c:v>2.0209979999999999E-4</c:v>
                </c:pt>
                <c:pt idx="61">
                  <c:v>2.9515809648E-4</c:v>
                </c:pt>
                <c:pt idx="62">
                  <c:v>3.4876682207007654E-4</c:v>
                </c:pt>
                <c:pt idx="63">
                  <c:v>2.9931294981905911E-4</c:v>
                </c:pt>
                <c:pt idx="64">
                  <c:v>2.0209979999999999E-4</c:v>
                </c:pt>
                <c:pt idx="65">
                  <c:v>2.0209979999999999E-4</c:v>
                </c:pt>
                <c:pt idx="66">
                  <c:v>3.0800796114010442E-4</c:v>
                </c:pt>
                <c:pt idx="67">
                  <c:v>3.7264996971405554E-4</c:v>
                </c:pt>
                <c:pt idx="68">
                  <c:v>3.0922462689210949E-4</c:v>
                </c:pt>
                <c:pt idx="69">
                  <c:v>2.024035475829005E-4</c:v>
                </c:pt>
                <c:pt idx="70">
                  <c:v>2.0209979999999997E-4</c:v>
                </c:pt>
                <c:pt idx="71">
                  <c:v>3.0063789964328183E-4</c:v>
                </c:pt>
                <c:pt idx="72">
                  <c:v>3.6853538503018115E-4</c:v>
                </c:pt>
                <c:pt idx="73">
                  <c:v>2.8477223415223518E-4</c:v>
                </c:pt>
                <c:pt idx="74">
                  <c:v>2.0209979999999999E-4</c:v>
                </c:pt>
                <c:pt idx="75">
                  <c:v>2.0209979999999999E-4</c:v>
                </c:pt>
                <c:pt idx="76">
                  <c:v>2.5347008378378378E-4</c:v>
                </c:pt>
                <c:pt idx="77">
                  <c:v>3.4267643770690347E-4</c:v>
                </c:pt>
                <c:pt idx="78">
                  <c:v>3.6897563930728957E-4</c:v>
                </c:pt>
                <c:pt idx="79">
                  <c:v>2.6058289230769229E-4</c:v>
                </c:pt>
                <c:pt idx="80">
                  <c:v>2.0209979999999999E-4</c:v>
                </c:pt>
                <c:pt idx="81">
                  <c:v>2.0209979999999999E-4</c:v>
                </c:pt>
                <c:pt idx="82">
                  <c:v>3.0668239319938171E-4</c:v>
                </c:pt>
                <c:pt idx="83">
                  <c:v>3.6608780289738429E-4</c:v>
                </c:pt>
                <c:pt idx="84">
                  <c:v>3.5869116727126158E-4</c:v>
                </c:pt>
                <c:pt idx="85">
                  <c:v>2.0577117319919516E-4</c:v>
                </c:pt>
                <c:pt idx="86">
                  <c:v>2.0209979999999999E-4</c:v>
                </c:pt>
                <c:pt idx="87">
                  <c:v>3.3323517344564785E-4</c:v>
                </c:pt>
                <c:pt idx="88">
                  <c:v>4.2243090189439739E-4</c:v>
                </c:pt>
                <c:pt idx="89">
                  <c:v>3.5256234663442153E-4</c:v>
                </c:pt>
                <c:pt idx="90">
                  <c:v>2.0300995187549881E-4</c:v>
                </c:pt>
                <c:pt idx="91">
                  <c:v>2.0209979999999999E-4</c:v>
                </c:pt>
                <c:pt idx="92">
                  <c:v>3.1542973017138304E-4</c:v>
                </c:pt>
                <c:pt idx="93">
                  <c:v>4.0639069847144005E-4</c:v>
                </c:pt>
                <c:pt idx="94">
                  <c:v>3.7606221864406778E-4</c:v>
                </c:pt>
                <c:pt idx="95">
                  <c:v>2.0423285066132262E-4</c:v>
                </c:pt>
                <c:pt idx="96">
                  <c:v>2.0209979999999999E-4</c:v>
                </c:pt>
                <c:pt idx="97">
                  <c:v>3.5030554638263665E-4</c:v>
                </c:pt>
                <c:pt idx="98">
                  <c:v>4.3918959645447217E-4</c:v>
                </c:pt>
                <c:pt idx="99">
                  <c:v>3.5164302353889567E-4</c:v>
                </c:pt>
                <c:pt idx="100">
                  <c:v>2.0270729516580103E-4</c:v>
                </c:pt>
                <c:pt idx="101">
                  <c:v>2.0209979999999999E-4</c:v>
                </c:pt>
                <c:pt idx="102">
                  <c:v>2.0209979999999999E-4</c:v>
                </c:pt>
                <c:pt idx="103">
                  <c:v>3.8068294125705079E-4</c:v>
                </c:pt>
                <c:pt idx="104">
                  <c:v>4.6605191782258062E-4</c:v>
                </c:pt>
                <c:pt idx="105">
                  <c:v>3.4735284909310756E-4</c:v>
                </c:pt>
                <c:pt idx="106">
                  <c:v>2.0270729516580103E-4</c:v>
                </c:pt>
                <c:pt idx="107">
                  <c:v>2.0209979999999999E-4</c:v>
                </c:pt>
                <c:pt idx="108">
                  <c:v>2.0209979999999999E-4</c:v>
                </c:pt>
                <c:pt idx="109">
                  <c:v>3.8956615068493154E-4</c:v>
                </c:pt>
                <c:pt idx="110">
                  <c:v>4.8176773819500406E-4</c:v>
                </c:pt>
                <c:pt idx="111">
                  <c:v>3.6267490068520757E-4</c:v>
                </c:pt>
                <c:pt idx="112">
                  <c:v>2.0300958883127243E-4</c:v>
                </c:pt>
                <c:pt idx="113">
                  <c:v>2.0209979999999999E-4</c:v>
                </c:pt>
                <c:pt idx="114">
                  <c:v>2.6825016385826771E-4</c:v>
                </c:pt>
                <c:pt idx="115">
                  <c:v>4.2409059540877964E-4</c:v>
                </c:pt>
                <c:pt idx="116">
                  <c:v>5.0786799661153685E-4</c:v>
                </c:pt>
                <c:pt idx="117">
                  <c:v>3.5059682050040352E-4</c:v>
                </c:pt>
                <c:pt idx="118">
                  <c:v>2.024035475829005E-4</c:v>
                </c:pt>
                <c:pt idx="119">
                  <c:v>2.0209979999999999E-4</c:v>
                </c:pt>
                <c:pt idx="120">
                  <c:v>3.2942896994392524E-4</c:v>
                </c:pt>
                <c:pt idx="121">
                  <c:v>4.774527899396378E-4</c:v>
                </c:pt>
                <c:pt idx="122">
                  <c:v>5.3969492719191912E-4</c:v>
                </c:pt>
                <c:pt idx="123">
                  <c:v>3.0900463070104752E-4</c:v>
                </c:pt>
                <c:pt idx="124">
                  <c:v>2.0270753796962427E-4</c:v>
                </c:pt>
                <c:pt idx="125">
                  <c:v>2.0209979999999999E-4</c:v>
                </c:pt>
                <c:pt idx="126">
                  <c:v>2.0209979999999999E-4</c:v>
                </c:pt>
                <c:pt idx="127">
                  <c:v>3.1154512629558541E-4</c:v>
                </c:pt>
                <c:pt idx="128">
                  <c:v>4.7889935730970594E-4</c:v>
                </c:pt>
                <c:pt idx="129">
                  <c:v>5.557113653892698E-4</c:v>
                </c:pt>
                <c:pt idx="130">
                  <c:v>3.5366494075867632E-4</c:v>
                </c:pt>
                <c:pt idx="131">
                  <c:v>2.0270656791699919E-4</c:v>
                </c:pt>
                <c:pt idx="132">
                  <c:v>2.0209979999999999E-4</c:v>
                </c:pt>
                <c:pt idx="133">
                  <c:v>2.5540929629025688E-4</c:v>
                </c:pt>
                <c:pt idx="134">
                  <c:v>5.0444236749598711E-4</c:v>
                </c:pt>
                <c:pt idx="135">
                  <c:v>5.9297832090395475E-4</c:v>
                </c:pt>
                <c:pt idx="136">
                  <c:v>3.4827217218863358E-4</c:v>
                </c:pt>
                <c:pt idx="137">
                  <c:v>2.0270681013972053E-4</c:v>
                </c:pt>
                <c:pt idx="138">
                  <c:v>2.0209979999999999E-4</c:v>
                </c:pt>
                <c:pt idx="139">
                  <c:v>3.4339582227188082E-4</c:v>
                </c:pt>
                <c:pt idx="140">
                  <c:v>5.409832051261514E-4</c:v>
                </c:pt>
                <c:pt idx="141">
                  <c:v>5.988883715328467E-4</c:v>
                </c:pt>
                <c:pt idx="142">
                  <c:v>3.1897184684104627E-4</c:v>
                </c:pt>
                <c:pt idx="143">
                  <c:v>2.0270753796962427E-4</c:v>
                </c:pt>
                <c:pt idx="144">
                  <c:v>2.0209979999999999E-4</c:v>
                </c:pt>
                <c:pt idx="145">
                  <c:v>3.7208358288643529E-4</c:v>
                </c:pt>
                <c:pt idx="146">
                  <c:v>6.0472620487609914E-4</c:v>
                </c:pt>
                <c:pt idx="147">
                  <c:v>6.1522150541751524E-4</c:v>
                </c:pt>
                <c:pt idx="148">
                  <c:v>2.4086157655560017E-4</c:v>
                </c:pt>
                <c:pt idx="149">
                  <c:v>2.0240366898481213E-4</c:v>
                </c:pt>
                <c:pt idx="150">
                  <c:v>2.0209979999999999E-4</c:v>
                </c:pt>
                <c:pt idx="151">
                  <c:v>3.9111474266455195E-4</c:v>
                </c:pt>
                <c:pt idx="152">
                  <c:v>6.3845566219024763E-4</c:v>
                </c:pt>
                <c:pt idx="153">
                  <c:v>6.3499403632653049E-4</c:v>
                </c:pt>
                <c:pt idx="154">
                  <c:v>2.4015948161794151E-4</c:v>
                </c:pt>
                <c:pt idx="155">
                  <c:v>2.0270753796962427E-4</c:v>
                </c:pt>
                <c:pt idx="156">
                  <c:v>2.0209979999999999E-4</c:v>
                </c:pt>
                <c:pt idx="157">
                  <c:v>3.8677353943217669E-4</c:v>
                </c:pt>
                <c:pt idx="158">
                  <c:v>6.4711229346092508E-4</c:v>
                </c:pt>
                <c:pt idx="159">
                  <c:v>6.7301500130399359E-4</c:v>
                </c:pt>
                <c:pt idx="160">
                  <c:v>2.7337606874999998E-4</c:v>
                </c:pt>
                <c:pt idx="161">
                  <c:v>2.0270753796962427E-4</c:v>
                </c:pt>
                <c:pt idx="162">
                  <c:v>2.0209979999999999E-4</c:v>
                </c:pt>
                <c:pt idx="163">
                  <c:v>3.7814584317111467E-4</c:v>
                </c:pt>
                <c:pt idx="164">
                  <c:v>6.4420773614986052E-4</c:v>
                </c:pt>
                <c:pt idx="165">
                  <c:v>6.8574569035409038E-4</c:v>
                </c:pt>
                <c:pt idx="166">
                  <c:v>2.8483887859733978E-4</c:v>
                </c:pt>
                <c:pt idx="167">
                  <c:v>2.024035475829005E-4</c:v>
                </c:pt>
                <c:pt idx="168">
                  <c:v>2.0209979999999999E-4</c:v>
                </c:pt>
                <c:pt idx="169">
                  <c:v>4.4993773207698478E-4</c:v>
                </c:pt>
                <c:pt idx="170">
                  <c:v>7.0027703296178349E-4</c:v>
                </c:pt>
                <c:pt idx="171">
                  <c:v>6.4985498336065576E-4</c:v>
                </c:pt>
                <c:pt idx="172">
                  <c:v>2.1402696323411096E-4</c:v>
                </c:pt>
                <c:pt idx="173">
                  <c:v>2.0270729516580103E-4</c:v>
                </c:pt>
                <c:pt idx="174">
                  <c:v>2.0209979999999999E-4</c:v>
                </c:pt>
                <c:pt idx="175">
                  <c:v>5.1449366672006412E-4</c:v>
                </c:pt>
                <c:pt idx="176">
                  <c:v>7.2889139225239599E-4</c:v>
                </c:pt>
                <c:pt idx="177">
                  <c:v>5.7361816577319587E-4</c:v>
                </c:pt>
                <c:pt idx="178">
                  <c:v>2.0571874581515269E-4</c:v>
                </c:pt>
                <c:pt idx="179">
                  <c:v>2.0209979999999999E-4</c:v>
                </c:pt>
                <c:pt idx="180">
                  <c:v>2.0209979999999999E-4</c:v>
                </c:pt>
                <c:pt idx="181">
                  <c:v>5.8557180525896412E-4</c:v>
                </c:pt>
                <c:pt idx="182">
                  <c:v>7.6108443881076743E-4</c:v>
                </c:pt>
                <c:pt idx="183">
                  <c:v>5.089617631730374E-4</c:v>
                </c:pt>
                <c:pt idx="184">
                  <c:v>2.0481616435093287E-4</c:v>
                </c:pt>
                <c:pt idx="185">
                  <c:v>2.0209979999999999E-4</c:v>
                </c:pt>
                <c:pt idx="186">
                  <c:v>3.6316656829629631E-4</c:v>
                </c:pt>
                <c:pt idx="187">
                  <c:v>6.3568054328952601E-4</c:v>
                </c:pt>
                <c:pt idx="188">
                  <c:v>7.7123437170573974E-4</c:v>
                </c:pt>
                <c:pt idx="189">
                  <c:v>4.4767154486133765E-4</c:v>
                </c:pt>
                <c:pt idx="190">
                  <c:v>2.0391575589171973E-4</c:v>
                </c:pt>
                <c:pt idx="191">
                  <c:v>2.0209979999999999E-4</c:v>
                </c:pt>
                <c:pt idx="192">
                  <c:v>4.1260668483654981E-4</c:v>
                </c:pt>
                <c:pt idx="193">
                  <c:v>6.8841331688518066E-4</c:v>
                </c:pt>
                <c:pt idx="194">
                  <c:v>7.4017776389684819E-4</c:v>
                </c:pt>
                <c:pt idx="195">
                  <c:v>3.2269174798711751E-4</c:v>
                </c:pt>
                <c:pt idx="196">
                  <c:v>2.030106788338658E-4</c:v>
                </c:pt>
                <c:pt idx="197">
                  <c:v>2.0209979999999999E-4</c:v>
                </c:pt>
                <c:pt idx="198">
                  <c:v>5.2767360815673731E-4</c:v>
                </c:pt>
                <c:pt idx="199">
                  <c:v>7.4697231898129726E-4</c:v>
                </c:pt>
                <c:pt idx="200">
                  <c:v>6.4643159728171339E-4</c:v>
                </c:pt>
                <c:pt idx="201">
                  <c:v>2.0936651636798087E-4</c:v>
                </c:pt>
                <c:pt idx="202">
                  <c:v>2.0209979999999999E-4</c:v>
                </c:pt>
                <c:pt idx="203">
                  <c:v>2.0209979999999999E-4</c:v>
                </c:pt>
                <c:pt idx="204">
                  <c:v>5.7450669493418422E-4</c:v>
                </c:pt>
                <c:pt idx="205">
                  <c:v>7.9190949952038375E-4</c:v>
                </c:pt>
                <c:pt idx="206">
                  <c:v>6.0582179205955335E-4</c:v>
                </c:pt>
                <c:pt idx="207">
                  <c:v>2.0571587705112959E-4</c:v>
                </c:pt>
                <c:pt idx="208">
                  <c:v>2.0209979999999999E-4</c:v>
                </c:pt>
                <c:pt idx="209">
                  <c:v>3.2736003172782871E-4</c:v>
                </c:pt>
                <c:pt idx="210">
                  <c:v>6.2582284140127401E-4</c:v>
                </c:pt>
                <c:pt idx="211">
                  <c:v>7.7707114807157058E-4</c:v>
                </c:pt>
                <c:pt idx="212">
                  <c:v>5.4205993897605284E-4</c:v>
                </c:pt>
                <c:pt idx="213">
                  <c:v>2.0451530500397138E-4</c:v>
                </c:pt>
                <c:pt idx="214">
                  <c:v>2.0209979999999999E-4</c:v>
                </c:pt>
                <c:pt idx="215">
                  <c:v>3.9312203136801543E-4</c:v>
                </c:pt>
                <c:pt idx="216">
                  <c:v>3.9312203136801543E-4</c:v>
                </c:pt>
                <c:pt idx="217">
                  <c:v>6.7300835454906633E-4</c:v>
                </c:pt>
                <c:pt idx="218">
                  <c:v>7.9216342080971663E-4</c:v>
                </c:pt>
                <c:pt idx="219">
                  <c:v>4.4973392228571428E-4</c:v>
                </c:pt>
                <c:pt idx="220">
                  <c:v>2.0601877010309276E-4</c:v>
                </c:pt>
                <c:pt idx="221">
                  <c:v>2.0209979999999999E-4</c:v>
                </c:pt>
                <c:pt idx="222">
                  <c:v>4.5694402205353579E-4</c:v>
                </c:pt>
                <c:pt idx="223">
                  <c:v>6.5572760429594276E-4</c:v>
                </c:pt>
                <c:pt idx="224">
                  <c:v>8.0677067622884761E-4</c:v>
                </c:pt>
                <c:pt idx="225">
                  <c:v>2.9590459813915853E-4</c:v>
                </c:pt>
                <c:pt idx="226">
                  <c:v>2.030106788338658E-4</c:v>
                </c:pt>
                <c:pt idx="227">
                  <c:v>2.0209979999999999E-4</c:v>
                </c:pt>
                <c:pt idx="228">
                  <c:v>5.3088604156674663E-4</c:v>
                </c:pt>
                <c:pt idx="229">
                  <c:v>7.6723434483858097E-4</c:v>
                </c:pt>
                <c:pt idx="230">
                  <c:v>7.5542693696275067E-4</c:v>
                </c:pt>
                <c:pt idx="231">
                  <c:v>3.144624962248996E-4</c:v>
                </c:pt>
                <c:pt idx="232">
                  <c:v>2.0331382027944113E-4</c:v>
                </c:pt>
                <c:pt idx="233">
                  <c:v>2.0209979999999999E-4</c:v>
                </c:pt>
                <c:pt idx="234">
                  <c:v>5.0724627482993197E-4</c:v>
                </c:pt>
                <c:pt idx="235">
                  <c:v>7.6814340844958155E-4</c:v>
                </c:pt>
                <c:pt idx="236">
                  <c:v>6.9537310370981049E-4</c:v>
                </c:pt>
                <c:pt idx="237">
                  <c:v>2.0481616435093287E-4</c:v>
                </c:pt>
                <c:pt idx="238">
                  <c:v>2.0209979999999999E-4</c:v>
                </c:pt>
                <c:pt idx="239">
                  <c:v>2.0209979999999997E-4</c:v>
                </c:pt>
                <c:pt idx="240">
                  <c:v>5.6328596601515758E-4</c:v>
                </c:pt>
                <c:pt idx="241">
                  <c:v>7.8888714671445639E-4</c:v>
                </c:pt>
                <c:pt idx="242">
                  <c:v>6.3146780703351253E-4</c:v>
                </c:pt>
                <c:pt idx="243">
                  <c:v>2.0602032463308209E-4</c:v>
                </c:pt>
                <c:pt idx="244">
                  <c:v>2.0209979999999999E-4</c:v>
                </c:pt>
                <c:pt idx="245">
                  <c:v>2.0209979999999999E-4</c:v>
                </c:pt>
                <c:pt idx="246">
                  <c:v>5.6114629764471063E-4</c:v>
                </c:pt>
                <c:pt idx="247">
                  <c:v>7.8716390925039862E-4</c:v>
                </c:pt>
                <c:pt idx="248">
                  <c:v>6.4358318481221629E-4</c:v>
                </c:pt>
                <c:pt idx="249">
                  <c:v>2.066252773809524E-4</c:v>
                </c:pt>
                <c:pt idx="250">
                  <c:v>2.0209979999999999E-4</c:v>
                </c:pt>
                <c:pt idx="251">
                  <c:v>3.2575807975507076E-4</c:v>
                </c:pt>
                <c:pt idx="252">
                  <c:v>6.2164836331738435E-4</c:v>
                </c:pt>
                <c:pt idx="253">
                  <c:v>7.9783037755511014E-4</c:v>
                </c:pt>
                <c:pt idx="254">
                  <c:v>5.6058038976052852E-4</c:v>
                </c:pt>
                <c:pt idx="255">
                  <c:v>2.048172431294678E-4</c:v>
                </c:pt>
                <c:pt idx="256">
                  <c:v>2.0209979999999999E-4</c:v>
                </c:pt>
                <c:pt idx="257">
                  <c:v>4.0296760381322951E-4</c:v>
                </c:pt>
                <c:pt idx="258">
                  <c:v>6.907868354851486E-4</c:v>
                </c:pt>
                <c:pt idx="259">
                  <c:v>8.1383721264693964E-4</c:v>
                </c:pt>
                <c:pt idx="260">
                  <c:v>4.6495106653044539E-4</c:v>
                </c:pt>
                <c:pt idx="261">
                  <c:v>2.0361369924332937E-4</c:v>
                </c:pt>
                <c:pt idx="262">
                  <c:v>2.0209979999999999E-4</c:v>
                </c:pt>
                <c:pt idx="263">
                  <c:v>4.5431105739408476E-4</c:v>
                </c:pt>
                <c:pt idx="264">
                  <c:v>7.4502788889770012E-4</c:v>
                </c:pt>
                <c:pt idx="265">
                  <c:v>7.9056351017572533E-4</c:v>
                </c:pt>
                <c:pt idx="266">
                  <c:v>3.2417295887323939E-4</c:v>
                </c:pt>
                <c:pt idx="267">
                  <c:v>2.0331236810207338E-4</c:v>
                </c:pt>
                <c:pt idx="268">
                  <c:v>2.0209979999999999E-4</c:v>
                </c:pt>
                <c:pt idx="269">
                  <c:v>5.1771652033626896E-4</c:v>
                </c:pt>
                <c:pt idx="270">
                  <c:v>7.9668177459309251E-4</c:v>
                </c:pt>
                <c:pt idx="271">
                  <c:v>7.3622269912754462E-4</c:v>
                </c:pt>
                <c:pt idx="272">
                  <c:v>2.1399347340553547E-4</c:v>
                </c:pt>
                <c:pt idx="273">
                  <c:v>2.0209979999999999E-4</c:v>
                </c:pt>
                <c:pt idx="274">
                  <c:v>2.6415712559474982E-4</c:v>
                </c:pt>
                <c:pt idx="275">
                  <c:v>6.1127207947494035E-4</c:v>
                </c:pt>
                <c:pt idx="276">
                  <c:v>8.2359628872060581E-4</c:v>
                </c:pt>
                <c:pt idx="277">
                  <c:v>6.2370686238075483E-4</c:v>
                </c:pt>
                <c:pt idx="278">
                  <c:v>2.0571444437400948E-4</c:v>
                </c:pt>
                <c:pt idx="279">
                  <c:v>2.0209979999999999E-4</c:v>
                </c:pt>
                <c:pt idx="280">
                  <c:v>4.0535669328005809E-4</c:v>
                </c:pt>
                <c:pt idx="281">
                  <c:v>6.6129090290258455E-4</c:v>
                </c:pt>
                <c:pt idx="282">
                  <c:v>8.3459925238668262E-4</c:v>
                </c:pt>
                <c:pt idx="283">
                  <c:v>5.8239756905848199E-4</c:v>
                </c:pt>
                <c:pt idx="284">
                  <c:v>2.0511558817929389E-4</c:v>
                </c:pt>
                <c:pt idx="285">
                  <c:v>2.0209979999999999E-4</c:v>
                </c:pt>
                <c:pt idx="286">
                  <c:v>4.0643804122909372E-4</c:v>
                </c:pt>
                <c:pt idx="287">
                  <c:v>6.9335313018268458E-4</c:v>
                </c:pt>
                <c:pt idx="288">
                  <c:v>8.4391063550200813E-4</c:v>
                </c:pt>
                <c:pt idx="289">
                  <c:v>5.4647868876916701E-4</c:v>
                </c:pt>
                <c:pt idx="290">
                  <c:v>2.0451530500397138E-4</c:v>
                </c:pt>
                <c:pt idx="291">
                  <c:v>2.0209979999999999E-4</c:v>
                </c:pt>
                <c:pt idx="292">
                  <c:v>4.4029268113057323E-4</c:v>
                </c:pt>
                <c:pt idx="293">
                  <c:v>7.2213266407304482E-4</c:v>
                </c:pt>
                <c:pt idx="294">
                  <c:v>8.0852484732762129E-4</c:v>
                </c:pt>
                <c:pt idx="295">
                  <c:v>4.1231125602923265E-4</c:v>
                </c:pt>
                <c:pt idx="296">
                  <c:v>2.0331236810207338E-4</c:v>
                </c:pt>
                <c:pt idx="297">
                  <c:v>2.0209979999999999E-4</c:v>
                </c:pt>
                <c:pt idx="298">
                  <c:v>2.0209979999999997E-4</c:v>
                </c:pt>
                <c:pt idx="299">
                  <c:v>5.25545674770092E-4</c:v>
                </c:pt>
                <c:pt idx="300">
                  <c:v>7.9188927369255153E-4</c:v>
                </c:pt>
                <c:pt idx="301">
                  <c:v>7.8929027146974068E-4</c:v>
                </c:pt>
                <c:pt idx="302">
                  <c:v>2.5182920313001603E-4</c:v>
                </c:pt>
                <c:pt idx="303">
                  <c:v>2.030106788338658E-4</c:v>
                </c:pt>
                <c:pt idx="304">
                  <c:v>2.0209979999999999E-4</c:v>
                </c:pt>
                <c:pt idx="305">
                  <c:v>5.334494273490604E-4</c:v>
                </c:pt>
                <c:pt idx="306">
                  <c:v>7.8363262970611595E-4</c:v>
                </c:pt>
                <c:pt idx="307">
                  <c:v>7.102140961857379E-4</c:v>
                </c:pt>
                <c:pt idx="308">
                  <c:v>5.588951967634855E-4</c:v>
                </c:pt>
                <c:pt idx="309">
                  <c:v>2.1180421420023931E-4</c:v>
                </c:pt>
                <c:pt idx="310">
                  <c:v>2.0209979999999999E-4</c:v>
                </c:pt>
                <c:pt idx="311">
                  <c:v>4.7332335449438203E-4</c:v>
                </c:pt>
                <c:pt idx="312">
                  <c:v>7.3713415837966644E-4</c:v>
                </c:pt>
                <c:pt idx="313">
                  <c:v>6.9279483652817772E-4</c:v>
                </c:pt>
                <c:pt idx="314">
                  <c:v>2.258300343337335E-4</c:v>
                </c:pt>
                <c:pt idx="315">
                  <c:v>2.0240391207999997E-4</c:v>
                </c:pt>
                <c:pt idx="316">
                  <c:v>2.0209979999999999E-4</c:v>
                </c:pt>
                <c:pt idx="317">
                  <c:v>4.8301998598879094E-4</c:v>
                </c:pt>
                <c:pt idx="318">
                  <c:v>7.4446721540293774E-4</c:v>
                </c:pt>
                <c:pt idx="319">
                  <c:v>7.1135294343351171E-4</c:v>
                </c:pt>
                <c:pt idx="320">
                  <c:v>2.3400825068603713E-4</c:v>
                </c:pt>
                <c:pt idx="321">
                  <c:v>2.0240366898481213E-4</c:v>
                </c:pt>
                <c:pt idx="322">
                  <c:v>2.0209979999999999E-4</c:v>
                </c:pt>
                <c:pt idx="323">
                  <c:v>4.7765189491389667E-4</c:v>
                </c:pt>
                <c:pt idx="324">
                  <c:v>7.4442293272365798E-4</c:v>
                </c:pt>
                <c:pt idx="325">
                  <c:v>7.6748425667485663E-4</c:v>
                </c:pt>
                <c:pt idx="326">
                  <c:v>3.0693423113627172E-4</c:v>
                </c:pt>
                <c:pt idx="327">
                  <c:v>2.0300995187549881E-4</c:v>
                </c:pt>
                <c:pt idx="328">
                  <c:v>2.0209979999999999E-4</c:v>
                </c:pt>
                <c:pt idx="329">
                  <c:v>4.3896797386454181E-4</c:v>
                </c:pt>
                <c:pt idx="330">
                  <c:v>7.0724635126782876E-4</c:v>
                </c:pt>
                <c:pt idx="331">
                  <c:v>7.6428978811962308E-4</c:v>
                </c:pt>
                <c:pt idx="332">
                  <c:v>3.6719097161342501E-4</c:v>
                </c:pt>
                <c:pt idx="333">
                  <c:v>2.0331285177502994E-4</c:v>
                </c:pt>
                <c:pt idx="334">
                  <c:v>2.0209979999999999E-4</c:v>
                </c:pt>
                <c:pt idx="335">
                  <c:v>3.9990289271948606E-4</c:v>
                </c:pt>
                <c:pt idx="336">
                  <c:v>6.4078117286112211E-4</c:v>
                </c:pt>
                <c:pt idx="337">
                  <c:v>7.5727398255578092E-4</c:v>
                </c:pt>
                <c:pt idx="338">
                  <c:v>4.0743094890510946E-4</c:v>
                </c:pt>
                <c:pt idx="339">
                  <c:v>2.0331236810207338E-4</c:v>
                </c:pt>
                <c:pt idx="340">
                  <c:v>2.0209979999999999E-4</c:v>
                </c:pt>
                <c:pt idx="341">
                  <c:v>3.4981964114068445E-4</c:v>
                </c:pt>
                <c:pt idx="342">
                  <c:v>5.0962886966292135E-4</c:v>
                </c:pt>
                <c:pt idx="343">
                  <c:v>5.3312499846091535E-4</c:v>
                </c:pt>
                <c:pt idx="344">
                  <c:v>2.8066514435062323E-4</c:v>
                </c:pt>
                <c:pt idx="345">
                  <c:v>2.0209979999999999E-4</c:v>
                </c:pt>
                <c:pt idx="346">
                  <c:v>2.0209979999999999E-4</c:v>
                </c:pt>
                <c:pt idx="347">
                  <c:v>2.0209979999999999E-4</c:v>
                </c:pt>
                <c:pt idx="348">
                  <c:v>4.1386594895498395E-4</c:v>
                </c:pt>
                <c:pt idx="349">
                  <c:v>5.2824011919517101E-4</c:v>
                </c:pt>
                <c:pt idx="350">
                  <c:v>4.090017711281844E-4</c:v>
                </c:pt>
                <c:pt idx="351">
                  <c:v>2.0270656791699919E-4</c:v>
                </c:pt>
                <c:pt idx="352">
                  <c:v>2.0209979999999999E-4</c:v>
                </c:pt>
                <c:pt idx="353">
                  <c:v>3.5737685123900877E-4</c:v>
                </c:pt>
                <c:pt idx="354">
                  <c:v>5.0712788024096379E-4</c:v>
                </c:pt>
                <c:pt idx="355">
                  <c:v>4.9839677798462162E-4</c:v>
                </c:pt>
                <c:pt idx="356">
                  <c:v>2.3047301773675762E-4</c:v>
                </c:pt>
                <c:pt idx="357">
                  <c:v>2.0209979999999999E-4</c:v>
                </c:pt>
                <c:pt idx="358">
                  <c:v>2.0209979999999999E-4</c:v>
                </c:pt>
                <c:pt idx="359">
                  <c:v>3.3299776393320963E-4</c:v>
                </c:pt>
                <c:pt idx="360">
                  <c:v>4.7542114404186797E-4</c:v>
                </c:pt>
                <c:pt idx="361">
                  <c:v>5.5540467712787407E-4</c:v>
                </c:pt>
                <c:pt idx="362">
                  <c:v>3.4304027326332795E-4</c:v>
                </c:pt>
                <c:pt idx="363">
                  <c:v>2.0240330506986028E-4</c:v>
                </c:pt>
                <c:pt idx="364">
                  <c:v>2.0209979999999999E-4</c:v>
                </c:pt>
                <c:pt idx="365">
                  <c:v>2.0209979999999997E-4</c:v>
                </c:pt>
                <c:pt idx="366">
                  <c:v>4.8303968894250102E-4</c:v>
                </c:pt>
                <c:pt idx="367">
                  <c:v>6.0031263642224019E-4</c:v>
                </c:pt>
                <c:pt idx="368">
                  <c:v>4.2643470137429263E-4</c:v>
                </c:pt>
                <c:pt idx="369">
                  <c:v>2.0331285177502994E-4</c:v>
                </c:pt>
                <c:pt idx="370">
                  <c:v>2.0209979999999999E-4</c:v>
                </c:pt>
                <c:pt idx="371">
                  <c:v>2.0209980000000002E-4</c:v>
                </c:pt>
                <c:pt idx="372">
                  <c:v>4.7111732151186174E-4</c:v>
                </c:pt>
                <c:pt idx="373">
                  <c:v>6.299485529364441E-4</c:v>
                </c:pt>
                <c:pt idx="374">
                  <c:v>4.842241430549899E-4</c:v>
                </c:pt>
                <c:pt idx="375">
                  <c:v>2.0391575589171973E-4</c:v>
                </c:pt>
                <c:pt idx="376">
                  <c:v>2.0209979999999999E-4</c:v>
                </c:pt>
                <c:pt idx="377">
                  <c:v>4.3000080698234346E-4</c:v>
                </c:pt>
                <c:pt idx="378">
                  <c:v>6.6106239776268457E-4</c:v>
                </c:pt>
                <c:pt idx="379">
                  <c:v>6.0884815096193213E-4</c:v>
                </c:pt>
                <c:pt idx="380">
                  <c:v>2.0755200860557768E-4</c:v>
                </c:pt>
                <c:pt idx="381">
                  <c:v>2.0209979999999999E-4</c:v>
                </c:pt>
                <c:pt idx="382">
                  <c:v>3.7763467237467987E-4</c:v>
                </c:pt>
                <c:pt idx="383">
                  <c:v>5.8526890478087642E-4</c:v>
                </c:pt>
                <c:pt idx="384">
                  <c:v>6.7361528682610456E-4</c:v>
                </c:pt>
                <c:pt idx="385">
                  <c:v>3.6784518070246265E-4</c:v>
                </c:pt>
                <c:pt idx="386">
                  <c:v>2.0300995187549881E-4</c:v>
                </c:pt>
                <c:pt idx="387">
                  <c:v>2.0209979999999999E-4</c:v>
                </c:pt>
                <c:pt idx="388">
                  <c:v>2.0209979999999999E-4</c:v>
                </c:pt>
                <c:pt idx="389">
                  <c:v>4.7273389288871032E-4</c:v>
                </c:pt>
                <c:pt idx="390">
                  <c:v>6.662420357886309E-4</c:v>
                </c:pt>
                <c:pt idx="391">
                  <c:v>5.3033885313653135E-4</c:v>
                </c:pt>
                <c:pt idx="392">
                  <c:v>2.0481940325914148E-4</c:v>
                </c:pt>
                <c:pt idx="393">
                  <c:v>2.0209979999999999E-4</c:v>
                </c:pt>
                <c:pt idx="394">
                  <c:v>2.0209980000000002E-4</c:v>
                </c:pt>
                <c:pt idx="395">
                  <c:v>3.5220718430116135E-4</c:v>
                </c:pt>
                <c:pt idx="396">
                  <c:v>4.8154256272141705E-4</c:v>
                </c:pt>
                <c:pt idx="397">
                  <c:v>4.2677687161889389E-4</c:v>
                </c:pt>
                <c:pt idx="398">
                  <c:v>2.0331285177502994E-4</c:v>
                </c:pt>
                <c:pt idx="399">
                  <c:v>2.0209979999999999E-4</c:v>
                </c:pt>
                <c:pt idx="400">
                  <c:v>2.0209979999999997E-4</c:v>
                </c:pt>
                <c:pt idx="401">
                  <c:v>3.3452189436846346E-4</c:v>
                </c:pt>
                <c:pt idx="402">
                  <c:v>4.086976804347826E-4</c:v>
                </c:pt>
                <c:pt idx="403">
                  <c:v>3.4164295893505443E-4</c:v>
                </c:pt>
                <c:pt idx="404">
                  <c:v>2.024035475829005E-4</c:v>
                </c:pt>
                <c:pt idx="405">
                  <c:v>2.0209979999999999E-4</c:v>
                </c:pt>
                <c:pt idx="406">
                  <c:v>2.8621839300806763E-4</c:v>
                </c:pt>
                <c:pt idx="407">
                  <c:v>3.5311436027397257E-4</c:v>
                </c:pt>
                <c:pt idx="408">
                  <c:v>3.7663049432138545E-4</c:v>
                </c:pt>
                <c:pt idx="409">
                  <c:v>2.5020723756507808E-4</c:v>
                </c:pt>
                <c:pt idx="410">
                  <c:v>2.0209979999999999E-4</c:v>
                </c:pt>
                <c:pt idx="411">
                  <c:v>2.0209979999999999E-4</c:v>
                </c:pt>
                <c:pt idx="412">
                  <c:v>3.0875233306613227E-4</c:v>
                </c:pt>
                <c:pt idx="413">
                  <c:v>3.7359846996381184E-4</c:v>
                </c:pt>
                <c:pt idx="414">
                  <c:v>3.1977315622732776E-4</c:v>
                </c:pt>
                <c:pt idx="415">
                  <c:v>2.0209979999999999E-4</c:v>
                </c:pt>
                <c:pt idx="416">
                  <c:v>2.0209979999999997E-4</c:v>
                </c:pt>
                <c:pt idx="417">
                  <c:v>2.8306934361785438E-4</c:v>
                </c:pt>
                <c:pt idx="418">
                  <c:v>3.1871282584541063E-4</c:v>
                </c:pt>
                <c:pt idx="419">
                  <c:v>2.9495845038167938E-4</c:v>
                </c:pt>
                <c:pt idx="420">
                  <c:v>2.0209979999999999E-4</c:v>
                </c:pt>
                <c:pt idx="421">
                  <c:v>2.0209979999999999E-4</c:v>
                </c:pt>
                <c:pt idx="422">
                  <c:v>2.0209979999999999E-4</c:v>
                </c:pt>
                <c:pt idx="423">
                  <c:v>2.7063209971830987E-4</c:v>
                </c:pt>
                <c:pt idx="424">
                  <c:v>2.8324126314941604E-4</c:v>
                </c:pt>
                <c:pt idx="425">
                  <c:v>2.1715181204040403E-4</c:v>
                </c:pt>
                <c:pt idx="426">
                  <c:v>2.0209979999999999E-4</c:v>
                </c:pt>
                <c:pt idx="427">
                  <c:v>2.0209979999999997E-4</c:v>
                </c:pt>
                <c:pt idx="428">
                  <c:v>2.0209979999999999E-4</c:v>
                </c:pt>
                <c:pt idx="429">
                  <c:v>2.4197037894315451E-4</c:v>
                </c:pt>
                <c:pt idx="430">
                  <c:v>2.3697784539235411E-4</c:v>
                </c:pt>
                <c:pt idx="431">
                  <c:v>2.0209979999999997E-4</c:v>
                </c:pt>
                <c:pt idx="432">
                  <c:v>2.0209979999999999E-4</c:v>
                </c:pt>
                <c:pt idx="433">
                  <c:v>2.0209979999999999E-4</c:v>
                </c:pt>
                <c:pt idx="434">
                  <c:v>2.4281824396482814E-4</c:v>
                </c:pt>
                <c:pt idx="435">
                  <c:v>2.3881353199195173E-4</c:v>
                </c:pt>
                <c:pt idx="436">
                  <c:v>2.0209979999999999E-4</c:v>
                </c:pt>
                <c:pt idx="437">
                  <c:v>2.0209979999999999E-4</c:v>
                </c:pt>
                <c:pt idx="438">
                  <c:v>2.0209979999999999E-4</c:v>
                </c:pt>
                <c:pt idx="439">
                  <c:v>2.4954128448000004E-4</c:v>
                </c:pt>
                <c:pt idx="440">
                  <c:v>2.5040067318053883E-4</c:v>
                </c:pt>
                <c:pt idx="441">
                  <c:v>2.0209979999999999E-4</c:v>
                </c:pt>
                <c:pt idx="442">
                  <c:v>2.0209979999999999E-4</c:v>
                </c:pt>
                <c:pt idx="443">
                  <c:v>2.9119733175600741E-4</c:v>
                </c:pt>
                <c:pt idx="444">
                  <c:v>2.5658042624798706E-4</c:v>
                </c:pt>
                <c:pt idx="445">
                  <c:v>2.3204652813504819E-4</c:v>
                </c:pt>
                <c:pt idx="446">
                  <c:v>2.0209979999999999E-4</c:v>
                </c:pt>
                <c:pt idx="447">
                  <c:v>2.0209979999999999E-4</c:v>
                </c:pt>
                <c:pt idx="448">
                  <c:v>2.0209979999999999E-4</c:v>
                </c:pt>
                <c:pt idx="449">
                  <c:v>2.2379589895498391E-4</c:v>
                </c:pt>
                <c:pt idx="450">
                  <c:v>2.0209979999999999E-4</c:v>
                </c:pt>
                <c:pt idx="451">
                  <c:v>2.0209979999999999E-4</c:v>
                </c:pt>
                <c:pt idx="452">
                  <c:v>2.0209979999999999E-4</c:v>
                </c:pt>
                <c:pt idx="453">
                  <c:v>2.0209979999999999E-4</c:v>
                </c:pt>
                <c:pt idx="454">
                  <c:v>2.0209979999999999E-4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A0-0548-958C-5D2B06BB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62336"/>
        <c:axId val="1170934336"/>
      </c:scatterChart>
      <c:valAx>
        <c:axId val="1242762336"/>
        <c:scaling>
          <c:orientation val="minMax"/>
          <c:max val="212"/>
          <c:min val="204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34336"/>
        <c:crosses val="autoZero"/>
        <c:crossBetween val="midCat"/>
      </c:valAx>
      <c:valAx>
        <c:axId val="1170934336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'Control Run #2'!$A$2:$A$783</c:f>
              <c:numCache>
                <c:formatCode>0.00</c:formatCode>
                <c:ptCount val="782"/>
                <c:pt idx="0">
                  <c:v>1.1864342824799999E-2</c:v>
                </c:pt>
                <c:pt idx="1">
                  <c:v>21.367664342824799</c:v>
                </c:pt>
                <c:pt idx="2">
                  <c:v>42.723464342824805</c:v>
                </c:pt>
                <c:pt idx="3">
                  <c:v>64.0792643428248</c:v>
                </c:pt>
                <c:pt idx="4">
                  <c:v>85.435064342824802</c:v>
                </c:pt>
                <c:pt idx="5">
                  <c:v>106.79086434282479</c:v>
                </c:pt>
                <c:pt idx="6">
                  <c:v>128.14666434282481</c:v>
                </c:pt>
                <c:pt idx="7">
                  <c:v>149.50246434282479</c:v>
                </c:pt>
                <c:pt idx="8">
                  <c:v>169.7548813143504</c:v>
                </c:pt>
                <c:pt idx="9">
                  <c:v>169.93284629999999</c:v>
                </c:pt>
                <c:pt idx="10">
                  <c:v>170.11081134</c:v>
                </c:pt>
                <c:pt idx="11">
                  <c:v>170.28877631999998</c:v>
                </c:pt>
                <c:pt idx="12">
                  <c:v>170.85826434000001</c:v>
                </c:pt>
                <c:pt idx="13">
                  <c:v>171.17860134</c:v>
                </c:pt>
                <c:pt idx="14">
                  <c:v>171.22309258499999</c:v>
                </c:pt>
                <c:pt idx="15">
                  <c:v>171.26758383000001</c:v>
                </c:pt>
                <c:pt idx="16">
                  <c:v>171.312075075</c:v>
                </c:pt>
                <c:pt idx="17">
                  <c:v>171.35656632000001</c:v>
                </c:pt>
                <c:pt idx="18">
                  <c:v>171.40105756499997</c:v>
                </c:pt>
                <c:pt idx="19">
                  <c:v>171.44554880999999</c:v>
                </c:pt>
                <c:pt idx="20">
                  <c:v>171.49004005500001</c:v>
                </c:pt>
                <c:pt idx="21">
                  <c:v>171.5345313</c:v>
                </c:pt>
                <c:pt idx="22">
                  <c:v>171.71249633999997</c:v>
                </c:pt>
                <c:pt idx="23">
                  <c:v>173.1362163</c:v>
                </c:pt>
                <c:pt idx="24">
                  <c:v>173.18070756</c:v>
                </c:pt>
                <c:pt idx="25">
                  <c:v>173.22519882</c:v>
                </c:pt>
                <c:pt idx="26">
                  <c:v>173.26969008</c:v>
                </c:pt>
                <c:pt idx="27">
                  <c:v>173.31418134</c:v>
                </c:pt>
                <c:pt idx="28">
                  <c:v>173.35867258500002</c:v>
                </c:pt>
                <c:pt idx="29">
                  <c:v>173.40316382999998</c:v>
                </c:pt>
                <c:pt idx="30">
                  <c:v>173.447655075</c:v>
                </c:pt>
                <c:pt idx="31">
                  <c:v>173.49214632000002</c:v>
                </c:pt>
                <c:pt idx="32">
                  <c:v>173.6701113</c:v>
                </c:pt>
                <c:pt idx="33">
                  <c:v>174.55993631999999</c:v>
                </c:pt>
                <c:pt idx="34">
                  <c:v>174.7379013</c:v>
                </c:pt>
                <c:pt idx="35">
                  <c:v>174.78239256000001</c:v>
                </c:pt>
                <c:pt idx="36">
                  <c:v>174.82688382000001</c:v>
                </c:pt>
                <c:pt idx="37">
                  <c:v>174.87137507999998</c:v>
                </c:pt>
                <c:pt idx="38">
                  <c:v>174.91586634000001</c:v>
                </c:pt>
                <c:pt idx="39">
                  <c:v>174.960357585</c:v>
                </c:pt>
                <c:pt idx="40">
                  <c:v>175.00484883000001</c:v>
                </c:pt>
                <c:pt idx="41">
                  <c:v>175.049340075</c:v>
                </c:pt>
                <c:pt idx="42">
                  <c:v>175.09383131999999</c:v>
                </c:pt>
                <c:pt idx="43">
                  <c:v>175.98365634000001</c:v>
                </c:pt>
                <c:pt idx="44">
                  <c:v>176.16162132000002</c:v>
                </c:pt>
                <c:pt idx="45">
                  <c:v>176.20611256499998</c:v>
                </c:pt>
                <c:pt idx="46">
                  <c:v>176.25060381</c:v>
                </c:pt>
                <c:pt idx="47">
                  <c:v>176.29509505500002</c:v>
                </c:pt>
                <c:pt idx="48">
                  <c:v>176.33958630000001</c:v>
                </c:pt>
                <c:pt idx="49">
                  <c:v>176.38407755999998</c:v>
                </c:pt>
                <c:pt idx="50">
                  <c:v>176.42856882000001</c:v>
                </c:pt>
                <c:pt idx="51">
                  <c:v>176.47306008000001</c:v>
                </c:pt>
                <c:pt idx="52">
                  <c:v>176.51755133999998</c:v>
                </c:pt>
                <c:pt idx="53">
                  <c:v>177.58534134000001</c:v>
                </c:pt>
                <c:pt idx="54">
                  <c:v>177.76330632</c:v>
                </c:pt>
                <c:pt idx="55">
                  <c:v>177.80779756500002</c:v>
                </c:pt>
                <c:pt idx="56">
                  <c:v>177.85228881</c:v>
                </c:pt>
                <c:pt idx="57">
                  <c:v>177.89678005499999</c:v>
                </c:pt>
                <c:pt idx="58">
                  <c:v>177.94127130000001</c:v>
                </c:pt>
                <c:pt idx="59">
                  <c:v>177.98576255999998</c:v>
                </c:pt>
                <c:pt idx="60">
                  <c:v>178.03025381999998</c:v>
                </c:pt>
                <c:pt idx="61">
                  <c:v>178.07474508000001</c:v>
                </c:pt>
                <c:pt idx="62">
                  <c:v>178.11923634000001</c:v>
                </c:pt>
                <c:pt idx="63">
                  <c:v>179.18702633999999</c:v>
                </c:pt>
                <c:pt idx="64">
                  <c:v>179.36499132</c:v>
                </c:pt>
                <c:pt idx="65">
                  <c:v>179.40948256500002</c:v>
                </c:pt>
                <c:pt idx="66">
                  <c:v>179.45397381000001</c:v>
                </c:pt>
                <c:pt idx="67">
                  <c:v>179.498465055</c:v>
                </c:pt>
                <c:pt idx="68">
                  <c:v>179.54295629999999</c:v>
                </c:pt>
                <c:pt idx="69">
                  <c:v>179.58744756000002</c:v>
                </c:pt>
                <c:pt idx="70">
                  <c:v>179.63193881999999</c:v>
                </c:pt>
                <c:pt idx="71">
                  <c:v>179.67643007999999</c:v>
                </c:pt>
                <c:pt idx="72">
                  <c:v>179.72092134000002</c:v>
                </c:pt>
                <c:pt idx="73">
                  <c:v>179.89888632</c:v>
                </c:pt>
                <c:pt idx="74">
                  <c:v>180.78871133999999</c:v>
                </c:pt>
                <c:pt idx="75">
                  <c:v>180.83320258500001</c:v>
                </c:pt>
                <c:pt idx="76">
                  <c:v>180.87769383</c:v>
                </c:pt>
                <c:pt idx="77">
                  <c:v>180.92218507500002</c:v>
                </c:pt>
                <c:pt idx="78">
                  <c:v>180.96667631999998</c:v>
                </c:pt>
                <c:pt idx="79">
                  <c:v>181.01116756499999</c:v>
                </c:pt>
                <c:pt idx="80">
                  <c:v>181.05565881000001</c:v>
                </c:pt>
                <c:pt idx="81">
                  <c:v>181.100150055</c:v>
                </c:pt>
                <c:pt idx="82">
                  <c:v>181.14464129999999</c:v>
                </c:pt>
                <c:pt idx="83">
                  <c:v>181.32260633999999</c:v>
                </c:pt>
                <c:pt idx="84">
                  <c:v>182.03446632000001</c:v>
                </c:pt>
                <c:pt idx="85">
                  <c:v>182.21243129999999</c:v>
                </c:pt>
                <c:pt idx="86">
                  <c:v>182.25692256000002</c:v>
                </c:pt>
                <c:pt idx="87">
                  <c:v>182.30141381999999</c:v>
                </c:pt>
                <c:pt idx="88">
                  <c:v>182.34590507999999</c:v>
                </c:pt>
                <c:pt idx="89">
                  <c:v>182.39039634</c:v>
                </c:pt>
                <c:pt idx="90">
                  <c:v>182.43488758499998</c:v>
                </c:pt>
                <c:pt idx="91">
                  <c:v>182.47937883</c:v>
                </c:pt>
                <c:pt idx="92">
                  <c:v>182.52387007499999</c:v>
                </c:pt>
                <c:pt idx="93">
                  <c:v>182.56836132000001</c:v>
                </c:pt>
                <c:pt idx="94">
                  <c:v>182.74632630000002</c:v>
                </c:pt>
                <c:pt idx="95">
                  <c:v>183.63615132000001</c:v>
                </c:pt>
                <c:pt idx="96">
                  <c:v>183.81411629999999</c:v>
                </c:pt>
                <c:pt idx="97">
                  <c:v>183.85860756</c:v>
                </c:pt>
                <c:pt idx="98">
                  <c:v>183.90309882000003</c:v>
                </c:pt>
                <c:pt idx="99">
                  <c:v>183.94759008</c:v>
                </c:pt>
                <c:pt idx="100">
                  <c:v>183.99208134</c:v>
                </c:pt>
                <c:pt idx="101">
                  <c:v>184.03657258500002</c:v>
                </c:pt>
                <c:pt idx="102">
                  <c:v>184.08106382999998</c:v>
                </c:pt>
                <c:pt idx="103">
                  <c:v>184.12555507499999</c:v>
                </c:pt>
                <c:pt idx="104">
                  <c:v>184.17004632000001</c:v>
                </c:pt>
                <c:pt idx="105">
                  <c:v>185.05987134</c:v>
                </c:pt>
                <c:pt idx="106">
                  <c:v>185.10436258499999</c:v>
                </c:pt>
                <c:pt idx="107">
                  <c:v>185.14885383000001</c:v>
                </c:pt>
                <c:pt idx="108">
                  <c:v>185.193345075</c:v>
                </c:pt>
                <c:pt idx="109">
                  <c:v>185.23783631999999</c:v>
                </c:pt>
                <c:pt idx="110">
                  <c:v>185.282327565</c:v>
                </c:pt>
                <c:pt idx="111">
                  <c:v>185.32681880999999</c:v>
                </c:pt>
                <c:pt idx="112">
                  <c:v>185.37131005500001</c:v>
                </c:pt>
                <c:pt idx="113">
                  <c:v>185.4158013</c:v>
                </c:pt>
                <c:pt idx="114">
                  <c:v>185.59376634</c:v>
                </c:pt>
                <c:pt idx="115">
                  <c:v>186.4835913</c:v>
                </c:pt>
                <c:pt idx="116">
                  <c:v>186.66155634</c:v>
                </c:pt>
                <c:pt idx="117">
                  <c:v>186.70604758499999</c:v>
                </c:pt>
                <c:pt idx="118">
                  <c:v>186.75053882999998</c:v>
                </c:pt>
                <c:pt idx="119">
                  <c:v>186.795030075</c:v>
                </c:pt>
                <c:pt idx="120">
                  <c:v>186.83952132000002</c:v>
                </c:pt>
                <c:pt idx="121">
                  <c:v>186.88401256499998</c:v>
                </c:pt>
                <c:pt idx="122">
                  <c:v>186.92850381</c:v>
                </c:pt>
                <c:pt idx="123">
                  <c:v>186.97299505500001</c:v>
                </c:pt>
                <c:pt idx="124">
                  <c:v>187.0174863</c:v>
                </c:pt>
                <c:pt idx="125">
                  <c:v>187.90731131999999</c:v>
                </c:pt>
                <c:pt idx="126">
                  <c:v>188.0852763</c:v>
                </c:pt>
                <c:pt idx="127">
                  <c:v>188.12976756</c:v>
                </c:pt>
                <c:pt idx="128">
                  <c:v>188.17425882000001</c:v>
                </c:pt>
                <c:pt idx="129">
                  <c:v>188.21875008000001</c:v>
                </c:pt>
                <c:pt idx="130">
                  <c:v>188.26324134000001</c:v>
                </c:pt>
                <c:pt idx="131">
                  <c:v>188.307732585</c:v>
                </c:pt>
                <c:pt idx="132">
                  <c:v>188.35222382999999</c:v>
                </c:pt>
                <c:pt idx="133">
                  <c:v>188.396715075</c:v>
                </c:pt>
                <c:pt idx="134">
                  <c:v>188.44120631999999</c:v>
                </c:pt>
                <c:pt idx="135">
                  <c:v>188.6191713</c:v>
                </c:pt>
                <c:pt idx="136">
                  <c:v>189.33103133999998</c:v>
                </c:pt>
                <c:pt idx="137">
                  <c:v>189.50899631999999</c:v>
                </c:pt>
                <c:pt idx="138">
                  <c:v>189.55348756499998</c:v>
                </c:pt>
                <c:pt idx="139">
                  <c:v>189.59797881</c:v>
                </c:pt>
                <c:pt idx="140">
                  <c:v>189.64247005500002</c:v>
                </c:pt>
                <c:pt idx="141">
                  <c:v>189.68696129999998</c:v>
                </c:pt>
                <c:pt idx="142">
                  <c:v>189.73145256000001</c:v>
                </c:pt>
                <c:pt idx="143">
                  <c:v>189.77594382000001</c:v>
                </c:pt>
                <c:pt idx="144">
                  <c:v>189.82043508000001</c:v>
                </c:pt>
                <c:pt idx="145">
                  <c:v>189.86492633999998</c:v>
                </c:pt>
                <c:pt idx="146">
                  <c:v>190.04289132</c:v>
                </c:pt>
                <c:pt idx="147">
                  <c:v>190.75475130000001</c:v>
                </c:pt>
                <c:pt idx="148">
                  <c:v>190.93271634000001</c:v>
                </c:pt>
                <c:pt idx="149">
                  <c:v>190.977207585</c:v>
                </c:pt>
                <c:pt idx="150">
                  <c:v>191.02169882999999</c:v>
                </c:pt>
                <c:pt idx="151">
                  <c:v>191.06619007500001</c:v>
                </c:pt>
                <c:pt idx="152">
                  <c:v>191.11068132</c:v>
                </c:pt>
                <c:pt idx="153">
                  <c:v>191.15517256500002</c:v>
                </c:pt>
                <c:pt idx="154">
                  <c:v>191.19966381</c:v>
                </c:pt>
                <c:pt idx="155">
                  <c:v>191.24415505499999</c:v>
                </c:pt>
                <c:pt idx="156">
                  <c:v>191.28864630000001</c:v>
                </c:pt>
                <c:pt idx="157">
                  <c:v>191.46661134000001</c:v>
                </c:pt>
                <c:pt idx="158">
                  <c:v>192.35643629999998</c:v>
                </c:pt>
                <c:pt idx="159">
                  <c:v>192.40092756000001</c:v>
                </c:pt>
                <c:pt idx="160">
                  <c:v>192.44541882000001</c:v>
                </c:pt>
                <c:pt idx="161">
                  <c:v>192.48991007999999</c:v>
                </c:pt>
                <c:pt idx="162">
                  <c:v>192.53440133999999</c:v>
                </c:pt>
                <c:pt idx="163">
                  <c:v>192.57889258500001</c:v>
                </c:pt>
                <c:pt idx="164">
                  <c:v>192.62338383000002</c:v>
                </c:pt>
                <c:pt idx="165">
                  <c:v>192.66787507499998</c:v>
                </c:pt>
                <c:pt idx="166">
                  <c:v>192.71236632</c:v>
                </c:pt>
                <c:pt idx="167">
                  <c:v>192.89033130000001</c:v>
                </c:pt>
                <c:pt idx="168">
                  <c:v>193.78015632</c:v>
                </c:pt>
                <c:pt idx="169">
                  <c:v>193.95812130000002</c:v>
                </c:pt>
                <c:pt idx="170">
                  <c:v>194.00261255999999</c:v>
                </c:pt>
                <c:pt idx="171">
                  <c:v>194.04710381999999</c:v>
                </c:pt>
                <c:pt idx="172">
                  <c:v>194.09159508000002</c:v>
                </c:pt>
                <c:pt idx="173">
                  <c:v>194.13608633999999</c:v>
                </c:pt>
                <c:pt idx="174">
                  <c:v>194.18057758500001</c:v>
                </c:pt>
                <c:pt idx="175">
                  <c:v>194.22506883</c:v>
                </c:pt>
                <c:pt idx="176">
                  <c:v>194.26956007500002</c:v>
                </c:pt>
                <c:pt idx="177">
                  <c:v>194.31405132</c:v>
                </c:pt>
                <c:pt idx="178">
                  <c:v>195.20387633999999</c:v>
                </c:pt>
                <c:pt idx="179">
                  <c:v>195.38184132000001</c:v>
                </c:pt>
                <c:pt idx="180">
                  <c:v>195.42633256500002</c:v>
                </c:pt>
                <c:pt idx="181">
                  <c:v>195.47082380999998</c:v>
                </c:pt>
                <c:pt idx="182">
                  <c:v>195.515315055</c:v>
                </c:pt>
                <c:pt idx="183">
                  <c:v>195.55980629999999</c:v>
                </c:pt>
                <c:pt idx="184">
                  <c:v>195.60429755999999</c:v>
                </c:pt>
                <c:pt idx="185">
                  <c:v>195.64878881999999</c:v>
                </c:pt>
                <c:pt idx="186">
                  <c:v>195.69328007999999</c:v>
                </c:pt>
                <c:pt idx="187">
                  <c:v>195.73777134000002</c:v>
                </c:pt>
                <c:pt idx="188">
                  <c:v>195.91573632000001</c:v>
                </c:pt>
                <c:pt idx="189">
                  <c:v>196.62759629999999</c:v>
                </c:pt>
                <c:pt idx="190">
                  <c:v>196.80556134</c:v>
                </c:pt>
                <c:pt idx="191">
                  <c:v>196.85005258500001</c:v>
                </c:pt>
                <c:pt idx="192">
                  <c:v>196.89454383</c:v>
                </c:pt>
                <c:pt idx="193">
                  <c:v>196.93903507499999</c:v>
                </c:pt>
                <c:pt idx="194">
                  <c:v>196.98352632000001</c:v>
                </c:pt>
                <c:pt idx="195">
                  <c:v>197.03098366499998</c:v>
                </c:pt>
                <c:pt idx="196">
                  <c:v>197.07844101000001</c:v>
                </c:pt>
                <c:pt idx="197">
                  <c:v>197.125898355</c:v>
                </c:pt>
                <c:pt idx="198">
                  <c:v>197.1733557</c:v>
                </c:pt>
                <c:pt idx="199">
                  <c:v>197.35132067999999</c:v>
                </c:pt>
                <c:pt idx="200">
                  <c:v>198.2411457</c:v>
                </c:pt>
                <c:pt idx="201">
                  <c:v>198.41911068000002</c:v>
                </c:pt>
                <c:pt idx="202">
                  <c:v>198.46360192499998</c:v>
                </c:pt>
                <c:pt idx="203">
                  <c:v>198.50809317</c:v>
                </c:pt>
                <c:pt idx="204">
                  <c:v>198.55258441500001</c:v>
                </c:pt>
                <c:pt idx="205">
                  <c:v>198.59707566</c:v>
                </c:pt>
                <c:pt idx="206">
                  <c:v>198.64156692</c:v>
                </c:pt>
                <c:pt idx="207">
                  <c:v>198.68605818</c:v>
                </c:pt>
                <c:pt idx="208">
                  <c:v>198.73054944</c:v>
                </c:pt>
                <c:pt idx="209">
                  <c:v>198.77504069999998</c:v>
                </c:pt>
                <c:pt idx="210">
                  <c:v>199.66486566</c:v>
                </c:pt>
                <c:pt idx="211">
                  <c:v>199.84283070000001</c:v>
                </c:pt>
                <c:pt idx="212">
                  <c:v>199.887321945</c:v>
                </c:pt>
                <c:pt idx="213">
                  <c:v>199.93181318999999</c:v>
                </c:pt>
                <c:pt idx="214">
                  <c:v>199.976304435</c:v>
                </c:pt>
                <c:pt idx="215">
                  <c:v>200.02079567999999</c:v>
                </c:pt>
                <c:pt idx="216">
                  <c:v>200.06528692500001</c:v>
                </c:pt>
                <c:pt idx="217">
                  <c:v>200.10977817</c:v>
                </c:pt>
                <c:pt idx="218">
                  <c:v>200.15426941499999</c:v>
                </c:pt>
                <c:pt idx="219">
                  <c:v>200.19876066</c:v>
                </c:pt>
                <c:pt idx="220">
                  <c:v>200.37672570000001</c:v>
                </c:pt>
                <c:pt idx="221">
                  <c:v>201.08858567999999</c:v>
                </c:pt>
                <c:pt idx="222">
                  <c:v>201.26655065999998</c:v>
                </c:pt>
                <c:pt idx="223">
                  <c:v>201.31104192000001</c:v>
                </c:pt>
                <c:pt idx="224">
                  <c:v>201.35553318000001</c:v>
                </c:pt>
                <c:pt idx="225">
                  <c:v>201.40002444000001</c:v>
                </c:pt>
                <c:pt idx="226">
                  <c:v>201.44451569999998</c:v>
                </c:pt>
                <c:pt idx="227">
                  <c:v>201.489006945</c:v>
                </c:pt>
                <c:pt idx="228">
                  <c:v>201.53349819000002</c:v>
                </c:pt>
                <c:pt idx="229">
                  <c:v>201.57798943499998</c:v>
                </c:pt>
                <c:pt idx="230">
                  <c:v>201.62248068</c:v>
                </c:pt>
                <c:pt idx="231">
                  <c:v>201.80044565999998</c:v>
                </c:pt>
                <c:pt idx="232">
                  <c:v>202.69027068</c:v>
                </c:pt>
                <c:pt idx="233">
                  <c:v>202.86823566000001</c:v>
                </c:pt>
                <c:pt idx="234">
                  <c:v>202.91272691999998</c:v>
                </c:pt>
                <c:pt idx="235">
                  <c:v>202.95721817999998</c:v>
                </c:pt>
                <c:pt idx="236">
                  <c:v>203.00170944000001</c:v>
                </c:pt>
                <c:pt idx="237">
                  <c:v>203.04620070000001</c:v>
                </c:pt>
                <c:pt idx="238">
                  <c:v>203.090691945</c:v>
                </c:pt>
                <c:pt idx="239">
                  <c:v>203.13518318999999</c:v>
                </c:pt>
                <c:pt idx="240">
                  <c:v>203.17967443500001</c:v>
                </c:pt>
                <c:pt idx="241">
                  <c:v>203.22416568</c:v>
                </c:pt>
                <c:pt idx="242">
                  <c:v>204.11399069999999</c:v>
                </c:pt>
                <c:pt idx="243">
                  <c:v>204.29195568</c:v>
                </c:pt>
                <c:pt idx="244">
                  <c:v>204.33644692500002</c:v>
                </c:pt>
                <c:pt idx="245">
                  <c:v>204.38093817000001</c:v>
                </c:pt>
                <c:pt idx="246">
                  <c:v>204.425429415</c:v>
                </c:pt>
                <c:pt idx="247">
                  <c:v>204.46992066000001</c:v>
                </c:pt>
                <c:pt idx="248">
                  <c:v>204.51441192000001</c:v>
                </c:pt>
                <c:pt idx="249">
                  <c:v>204.55890317999999</c:v>
                </c:pt>
                <c:pt idx="250">
                  <c:v>204.60339443999999</c:v>
                </c:pt>
                <c:pt idx="251">
                  <c:v>204.64788570000002</c:v>
                </c:pt>
                <c:pt idx="252">
                  <c:v>205.53771066000002</c:v>
                </c:pt>
                <c:pt idx="253">
                  <c:v>205.71567569999999</c:v>
                </c:pt>
                <c:pt idx="254">
                  <c:v>205.76016694500001</c:v>
                </c:pt>
                <c:pt idx="255">
                  <c:v>205.80465819</c:v>
                </c:pt>
                <c:pt idx="256">
                  <c:v>205.84914943500002</c:v>
                </c:pt>
                <c:pt idx="257">
                  <c:v>205.89364068</c:v>
                </c:pt>
                <c:pt idx="258">
                  <c:v>205.93813192499999</c:v>
                </c:pt>
                <c:pt idx="259">
                  <c:v>205.98262317000001</c:v>
                </c:pt>
                <c:pt idx="260">
                  <c:v>206.027114415</c:v>
                </c:pt>
                <c:pt idx="261">
                  <c:v>206.07160565999999</c:v>
                </c:pt>
                <c:pt idx="262">
                  <c:v>206.24957069999999</c:v>
                </c:pt>
                <c:pt idx="263">
                  <c:v>207.13939565999999</c:v>
                </c:pt>
                <c:pt idx="264">
                  <c:v>207.31736070000002</c:v>
                </c:pt>
                <c:pt idx="265">
                  <c:v>207.36185194499998</c:v>
                </c:pt>
                <c:pt idx="266">
                  <c:v>207.40634319</c:v>
                </c:pt>
                <c:pt idx="267">
                  <c:v>207.45083443499999</c:v>
                </c:pt>
                <c:pt idx="268">
                  <c:v>207.49532568000001</c:v>
                </c:pt>
                <c:pt idx="269">
                  <c:v>207.539816925</c:v>
                </c:pt>
                <c:pt idx="270">
                  <c:v>207.58430816999999</c:v>
                </c:pt>
                <c:pt idx="271">
                  <c:v>207.628799415</c:v>
                </c:pt>
                <c:pt idx="272">
                  <c:v>207.67329066000002</c:v>
                </c:pt>
                <c:pt idx="273">
                  <c:v>208.56311568000001</c:v>
                </c:pt>
                <c:pt idx="274">
                  <c:v>208.74108065999999</c:v>
                </c:pt>
                <c:pt idx="275">
                  <c:v>208.78557192</c:v>
                </c:pt>
                <c:pt idx="276">
                  <c:v>208.83006318</c:v>
                </c:pt>
                <c:pt idx="277">
                  <c:v>208.87455444</c:v>
                </c:pt>
                <c:pt idx="278">
                  <c:v>208.9190457</c:v>
                </c:pt>
                <c:pt idx="279">
                  <c:v>208.96353694500002</c:v>
                </c:pt>
                <c:pt idx="280">
                  <c:v>209.00802819</c:v>
                </c:pt>
                <c:pt idx="281">
                  <c:v>209.05251943499999</c:v>
                </c:pt>
                <c:pt idx="282">
                  <c:v>209.09701068000001</c:v>
                </c:pt>
                <c:pt idx="283">
                  <c:v>209.27497566</c:v>
                </c:pt>
                <c:pt idx="284">
                  <c:v>210.16480067999998</c:v>
                </c:pt>
                <c:pt idx="285">
                  <c:v>210.34276566</c:v>
                </c:pt>
                <c:pt idx="286">
                  <c:v>210.38725692</c:v>
                </c:pt>
                <c:pt idx="287">
                  <c:v>210.43174818</c:v>
                </c:pt>
                <c:pt idx="288">
                  <c:v>210.47623944</c:v>
                </c:pt>
                <c:pt idx="289">
                  <c:v>210.5207307</c:v>
                </c:pt>
                <c:pt idx="290">
                  <c:v>210.56522194499999</c:v>
                </c:pt>
                <c:pt idx="291">
                  <c:v>210.60971319000001</c:v>
                </c:pt>
                <c:pt idx="292">
                  <c:v>210.654204435</c:v>
                </c:pt>
                <c:pt idx="293">
                  <c:v>210.69869567999999</c:v>
                </c:pt>
                <c:pt idx="294">
                  <c:v>211.5885207</c:v>
                </c:pt>
                <c:pt idx="295">
                  <c:v>211.76648568000002</c:v>
                </c:pt>
                <c:pt idx="296">
                  <c:v>211.81097692499998</c:v>
                </c:pt>
                <c:pt idx="297">
                  <c:v>211.85546816999999</c:v>
                </c:pt>
                <c:pt idx="298">
                  <c:v>211.89995941500001</c:v>
                </c:pt>
                <c:pt idx="299">
                  <c:v>211.94445066</c:v>
                </c:pt>
                <c:pt idx="300">
                  <c:v>211.98894192</c:v>
                </c:pt>
                <c:pt idx="301">
                  <c:v>212.03343318</c:v>
                </c:pt>
                <c:pt idx="302">
                  <c:v>212.07792444</c:v>
                </c:pt>
                <c:pt idx="303">
                  <c:v>212.12241569999998</c:v>
                </c:pt>
                <c:pt idx="304">
                  <c:v>212.30038067999999</c:v>
                </c:pt>
                <c:pt idx="305">
                  <c:v>213.19020570000001</c:v>
                </c:pt>
                <c:pt idx="306">
                  <c:v>213.36817067999999</c:v>
                </c:pt>
                <c:pt idx="307">
                  <c:v>213.41266192500001</c:v>
                </c:pt>
                <c:pt idx="308">
                  <c:v>213.45715317</c:v>
                </c:pt>
                <c:pt idx="309">
                  <c:v>213.50164441499999</c:v>
                </c:pt>
                <c:pt idx="310">
                  <c:v>213.54613566</c:v>
                </c:pt>
                <c:pt idx="311">
                  <c:v>213.55206783</c:v>
                </c:pt>
                <c:pt idx="312">
                  <c:v>213.55799999999999</c:v>
                </c:pt>
                <c:pt idx="313">
                  <c:v>213.56393216999999</c:v>
                </c:pt>
                <c:pt idx="314">
                  <c:v>213.56986434000001</c:v>
                </c:pt>
                <c:pt idx="315">
                  <c:v>213.72410070000001</c:v>
                </c:pt>
                <c:pt idx="316">
                  <c:v>214.61392565999998</c:v>
                </c:pt>
                <c:pt idx="317">
                  <c:v>214.79189069999998</c:v>
                </c:pt>
                <c:pt idx="318">
                  <c:v>214.836381945</c:v>
                </c:pt>
                <c:pt idx="319">
                  <c:v>214.88087319000002</c:v>
                </c:pt>
                <c:pt idx="320">
                  <c:v>214.92536443499998</c:v>
                </c:pt>
                <c:pt idx="321">
                  <c:v>214.96985567999999</c:v>
                </c:pt>
                <c:pt idx="322">
                  <c:v>215.01434692500001</c:v>
                </c:pt>
                <c:pt idx="323">
                  <c:v>215.05883817</c:v>
                </c:pt>
                <c:pt idx="324">
                  <c:v>215.10332941499999</c:v>
                </c:pt>
                <c:pt idx="325">
                  <c:v>215.14782066000001</c:v>
                </c:pt>
                <c:pt idx="326">
                  <c:v>215.32578570000001</c:v>
                </c:pt>
                <c:pt idx="327">
                  <c:v>216.21561066000001</c:v>
                </c:pt>
                <c:pt idx="328">
                  <c:v>216.39357569999999</c:v>
                </c:pt>
                <c:pt idx="329">
                  <c:v>216.438066945</c:v>
                </c:pt>
                <c:pt idx="330">
                  <c:v>216.48255818999999</c:v>
                </c:pt>
                <c:pt idx="331">
                  <c:v>216.52704943500001</c:v>
                </c:pt>
                <c:pt idx="332">
                  <c:v>216.57154068</c:v>
                </c:pt>
                <c:pt idx="333">
                  <c:v>216.61603192499999</c:v>
                </c:pt>
                <c:pt idx="334">
                  <c:v>216.66052317</c:v>
                </c:pt>
                <c:pt idx="335">
                  <c:v>216.70501441499999</c:v>
                </c:pt>
                <c:pt idx="336">
                  <c:v>216.74950565999998</c:v>
                </c:pt>
                <c:pt idx="337">
                  <c:v>217.65119496</c:v>
                </c:pt>
                <c:pt idx="338">
                  <c:v>217.82916</c:v>
                </c:pt>
                <c:pt idx="339">
                  <c:v>217.87365126</c:v>
                </c:pt>
                <c:pt idx="340">
                  <c:v>217.91814252</c:v>
                </c:pt>
                <c:pt idx="341">
                  <c:v>217.96263377999998</c:v>
                </c:pt>
                <c:pt idx="342">
                  <c:v>218.00712504000001</c:v>
                </c:pt>
                <c:pt idx="343">
                  <c:v>218.05161627000001</c:v>
                </c:pt>
                <c:pt idx="344">
                  <c:v>218.09610750000002</c:v>
                </c:pt>
                <c:pt idx="345">
                  <c:v>218.14059872999999</c:v>
                </c:pt>
                <c:pt idx="346">
                  <c:v>218.18508996</c:v>
                </c:pt>
                <c:pt idx="347">
                  <c:v>218.363055</c:v>
                </c:pt>
                <c:pt idx="348">
                  <c:v>219.07491504000001</c:v>
                </c:pt>
                <c:pt idx="349">
                  <c:v>219.25287996</c:v>
                </c:pt>
                <c:pt idx="350">
                  <c:v>219.29737122</c:v>
                </c:pt>
                <c:pt idx="351">
                  <c:v>219.34186248</c:v>
                </c:pt>
                <c:pt idx="352">
                  <c:v>219.38635374</c:v>
                </c:pt>
                <c:pt idx="353">
                  <c:v>219.43084500000001</c:v>
                </c:pt>
                <c:pt idx="354">
                  <c:v>219.47533626000001</c:v>
                </c:pt>
                <c:pt idx="355">
                  <c:v>219.51982752000001</c:v>
                </c:pt>
                <c:pt idx="356">
                  <c:v>219.56431878000001</c:v>
                </c:pt>
                <c:pt idx="357">
                  <c:v>219.60881003999998</c:v>
                </c:pt>
                <c:pt idx="358">
                  <c:v>219.78677496</c:v>
                </c:pt>
                <c:pt idx="359">
                  <c:v>220.67660004000001</c:v>
                </c:pt>
                <c:pt idx="360">
                  <c:v>220.85456496</c:v>
                </c:pt>
                <c:pt idx="361">
                  <c:v>220.89905622000001</c:v>
                </c:pt>
                <c:pt idx="362">
                  <c:v>220.94354747999998</c:v>
                </c:pt>
                <c:pt idx="363">
                  <c:v>220.98803874000001</c:v>
                </c:pt>
                <c:pt idx="364">
                  <c:v>221.03253000000001</c:v>
                </c:pt>
                <c:pt idx="365">
                  <c:v>221.07998732999999</c:v>
                </c:pt>
                <c:pt idx="366">
                  <c:v>221.12744465999998</c:v>
                </c:pt>
                <c:pt idx="367">
                  <c:v>221.17490199</c:v>
                </c:pt>
                <c:pt idx="368">
                  <c:v>221.22235932000001</c:v>
                </c:pt>
                <c:pt idx="369">
                  <c:v>222.11218434</c:v>
                </c:pt>
                <c:pt idx="370">
                  <c:v>222.29014932000001</c:v>
                </c:pt>
                <c:pt idx="371">
                  <c:v>222.334640565</c:v>
                </c:pt>
                <c:pt idx="372">
                  <c:v>222.37913180999999</c:v>
                </c:pt>
                <c:pt idx="373">
                  <c:v>222.42362305500001</c:v>
                </c:pt>
                <c:pt idx="374">
                  <c:v>222.46811430000002</c:v>
                </c:pt>
                <c:pt idx="375">
                  <c:v>222.51260556</c:v>
                </c:pt>
                <c:pt idx="376">
                  <c:v>222.55709682</c:v>
                </c:pt>
                <c:pt idx="377">
                  <c:v>222.60158808</c:v>
                </c:pt>
                <c:pt idx="378">
                  <c:v>222.64607934</c:v>
                </c:pt>
                <c:pt idx="379">
                  <c:v>222.82404431999998</c:v>
                </c:pt>
                <c:pt idx="380">
                  <c:v>223.5359043</c:v>
                </c:pt>
                <c:pt idx="381">
                  <c:v>223.71386934</c:v>
                </c:pt>
                <c:pt idx="382">
                  <c:v>223.75836058500002</c:v>
                </c:pt>
                <c:pt idx="383">
                  <c:v>223.80285182999998</c:v>
                </c:pt>
                <c:pt idx="384">
                  <c:v>223.847343075</c:v>
                </c:pt>
                <c:pt idx="385">
                  <c:v>223.89183432000002</c:v>
                </c:pt>
                <c:pt idx="386">
                  <c:v>223.936325565</c:v>
                </c:pt>
                <c:pt idx="387">
                  <c:v>223.98081680999999</c:v>
                </c:pt>
                <c:pt idx="388">
                  <c:v>224.02530805499998</c:v>
                </c:pt>
                <c:pt idx="389">
                  <c:v>224.0697993</c:v>
                </c:pt>
                <c:pt idx="390">
                  <c:v>224.24776434</c:v>
                </c:pt>
                <c:pt idx="391">
                  <c:v>224.95962431999999</c:v>
                </c:pt>
                <c:pt idx="392">
                  <c:v>225.1375893</c:v>
                </c:pt>
                <c:pt idx="393">
                  <c:v>225.18208056</c:v>
                </c:pt>
                <c:pt idx="394">
                  <c:v>225.22657182</c:v>
                </c:pt>
                <c:pt idx="395">
                  <c:v>225.27106307999998</c:v>
                </c:pt>
                <c:pt idx="396">
                  <c:v>225.31555434000001</c:v>
                </c:pt>
                <c:pt idx="397">
                  <c:v>225.36004558499999</c:v>
                </c:pt>
                <c:pt idx="398">
                  <c:v>225.40453683000001</c:v>
                </c:pt>
                <c:pt idx="399">
                  <c:v>225.449028075</c:v>
                </c:pt>
                <c:pt idx="400">
                  <c:v>225.49351931999999</c:v>
                </c:pt>
                <c:pt idx="401">
                  <c:v>225.6714843</c:v>
                </c:pt>
                <c:pt idx="402">
                  <c:v>226.56130932000002</c:v>
                </c:pt>
                <c:pt idx="403">
                  <c:v>226.60580056499998</c:v>
                </c:pt>
                <c:pt idx="404">
                  <c:v>226.65029181</c:v>
                </c:pt>
                <c:pt idx="405">
                  <c:v>226.69478305500002</c:v>
                </c:pt>
                <c:pt idx="406">
                  <c:v>226.73927430000001</c:v>
                </c:pt>
                <c:pt idx="407">
                  <c:v>226.78376555999998</c:v>
                </c:pt>
                <c:pt idx="408">
                  <c:v>226.82825682000001</c:v>
                </c:pt>
                <c:pt idx="409">
                  <c:v>226.87274808000001</c:v>
                </c:pt>
                <c:pt idx="410">
                  <c:v>226.91723933999998</c:v>
                </c:pt>
                <c:pt idx="411">
                  <c:v>227.09520431999999</c:v>
                </c:pt>
                <c:pt idx="412">
                  <c:v>227.98502934000001</c:v>
                </c:pt>
                <c:pt idx="413">
                  <c:v>228.16299432</c:v>
                </c:pt>
                <c:pt idx="414">
                  <c:v>228.20748556500001</c:v>
                </c:pt>
                <c:pt idx="415">
                  <c:v>228.25197680999997</c:v>
                </c:pt>
                <c:pt idx="416">
                  <c:v>228.29646805499999</c:v>
                </c:pt>
                <c:pt idx="417">
                  <c:v>228.34095930000001</c:v>
                </c:pt>
                <c:pt idx="418">
                  <c:v>228.38545056000001</c:v>
                </c:pt>
                <c:pt idx="419">
                  <c:v>228.42994181999998</c:v>
                </c:pt>
                <c:pt idx="420">
                  <c:v>228.47443308000001</c:v>
                </c:pt>
                <c:pt idx="421">
                  <c:v>228.51892434000001</c:v>
                </c:pt>
                <c:pt idx="422">
                  <c:v>228.69688932</c:v>
                </c:pt>
                <c:pt idx="423">
                  <c:v>229.58671433999999</c:v>
                </c:pt>
                <c:pt idx="424">
                  <c:v>229.76467932</c:v>
                </c:pt>
                <c:pt idx="425">
                  <c:v>229.80917056499999</c:v>
                </c:pt>
                <c:pt idx="426">
                  <c:v>229.85366181000001</c:v>
                </c:pt>
                <c:pt idx="427">
                  <c:v>229.89815305499999</c:v>
                </c:pt>
                <c:pt idx="428">
                  <c:v>229.94264429999998</c:v>
                </c:pt>
                <c:pt idx="429">
                  <c:v>229.98713556000001</c:v>
                </c:pt>
                <c:pt idx="430">
                  <c:v>230.03162682000001</c:v>
                </c:pt>
                <c:pt idx="431">
                  <c:v>230.07611807999999</c:v>
                </c:pt>
                <c:pt idx="432">
                  <c:v>230.12060933999999</c:v>
                </c:pt>
                <c:pt idx="433">
                  <c:v>230.29857432</c:v>
                </c:pt>
                <c:pt idx="434">
                  <c:v>231.18839934000002</c:v>
                </c:pt>
                <c:pt idx="435">
                  <c:v>231.36636432</c:v>
                </c:pt>
                <c:pt idx="436">
                  <c:v>231.41085556499999</c:v>
                </c:pt>
                <c:pt idx="437">
                  <c:v>231.45534681000001</c:v>
                </c:pt>
                <c:pt idx="438">
                  <c:v>231.499838055</c:v>
                </c:pt>
                <c:pt idx="439">
                  <c:v>231.54432929999999</c:v>
                </c:pt>
                <c:pt idx="440">
                  <c:v>231.58882055999999</c:v>
                </c:pt>
                <c:pt idx="441">
                  <c:v>231.63331182000002</c:v>
                </c:pt>
                <c:pt idx="442">
                  <c:v>231.67780308000002</c:v>
                </c:pt>
                <c:pt idx="443">
                  <c:v>231.72229433999999</c:v>
                </c:pt>
                <c:pt idx="444">
                  <c:v>232.61211929999999</c:v>
                </c:pt>
                <c:pt idx="445">
                  <c:v>232.79008433999999</c:v>
                </c:pt>
                <c:pt idx="446">
                  <c:v>232.83457558500001</c:v>
                </c:pt>
                <c:pt idx="447">
                  <c:v>232.87906683</c:v>
                </c:pt>
                <c:pt idx="448">
                  <c:v>232.92355807499999</c:v>
                </c:pt>
                <c:pt idx="449">
                  <c:v>232.96804932000001</c:v>
                </c:pt>
                <c:pt idx="450">
                  <c:v>233.01254056500002</c:v>
                </c:pt>
                <c:pt idx="451">
                  <c:v>233.05703180999998</c:v>
                </c:pt>
                <c:pt idx="452">
                  <c:v>233.101523055</c:v>
                </c:pt>
                <c:pt idx="453">
                  <c:v>233.14601430000002</c:v>
                </c:pt>
                <c:pt idx="454">
                  <c:v>233.32397934000002</c:v>
                </c:pt>
                <c:pt idx="455">
                  <c:v>234.21380429999999</c:v>
                </c:pt>
                <c:pt idx="456">
                  <c:v>234.39176934</c:v>
                </c:pt>
                <c:pt idx="457">
                  <c:v>234.43626058500001</c:v>
                </c:pt>
                <c:pt idx="458">
                  <c:v>234.48075183</c:v>
                </c:pt>
                <c:pt idx="459">
                  <c:v>234.52524307499999</c:v>
                </c:pt>
                <c:pt idx="460">
                  <c:v>234.56973432000001</c:v>
                </c:pt>
                <c:pt idx="461">
                  <c:v>234.614225565</c:v>
                </c:pt>
                <c:pt idx="462">
                  <c:v>234.65871681000002</c:v>
                </c:pt>
                <c:pt idx="463">
                  <c:v>234.703208055</c:v>
                </c:pt>
                <c:pt idx="464">
                  <c:v>234.74769929999999</c:v>
                </c:pt>
                <c:pt idx="465">
                  <c:v>234.92566434</c:v>
                </c:pt>
                <c:pt idx="466">
                  <c:v>235.63752432000001</c:v>
                </c:pt>
                <c:pt idx="467">
                  <c:v>235.8273537</c:v>
                </c:pt>
                <c:pt idx="468">
                  <c:v>235.87184494499999</c:v>
                </c:pt>
                <c:pt idx="469">
                  <c:v>235.91633618999998</c:v>
                </c:pt>
                <c:pt idx="470">
                  <c:v>235.960827435</c:v>
                </c:pt>
                <c:pt idx="471">
                  <c:v>236.00531868000002</c:v>
                </c:pt>
                <c:pt idx="472">
                  <c:v>236.04980992499998</c:v>
                </c:pt>
                <c:pt idx="473">
                  <c:v>236.09430116999999</c:v>
                </c:pt>
                <c:pt idx="474">
                  <c:v>236.13879241500001</c:v>
                </c:pt>
                <c:pt idx="475">
                  <c:v>236.18328366</c:v>
                </c:pt>
                <c:pt idx="476">
                  <c:v>236.36124869999998</c:v>
                </c:pt>
                <c:pt idx="477">
                  <c:v>237.25107366</c:v>
                </c:pt>
                <c:pt idx="478">
                  <c:v>237.42903870000001</c:v>
                </c:pt>
                <c:pt idx="479">
                  <c:v>237.473529945</c:v>
                </c:pt>
                <c:pt idx="480">
                  <c:v>237.51802118999998</c:v>
                </c:pt>
                <c:pt idx="481">
                  <c:v>237.562512435</c:v>
                </c:pt>
                <c:pt idx="482">
                  <c:v>237.60700367999999</c:v>
                </c:pt>
                <c:pt idx="483">
                  <c:v>237.65149492500001</c:v>
                </c:pt>
                <c:pt idx="484">
                  <c:v>237.69598617</c:v>
                </c:pt>
                <c:pt idx="485">
                  <c:v>237.74047741499999</c:v>
                </c:pt>
                <c:pt idx="486">
                  <c:v>237.78496866</c:v>
                </c:pt>
                <c:pt idx="487">
                  <c:v>237.96293370000001</c:v>
                </c:pt>
                <c:pt idx="488">
                  <c:v>238.85275865999998</c:v>
                </c:pt>
                <c:pt idx="489">
                  <c:v>239.03072369999998</c:v>
                </c:pt>
                <c:pt idx="490">
                  <c:v>239.075214945</c:v>
                </c:pt>
                <c:pt idx="491">
                  <c:v>239.11970619000002</c:v>
                </c:pt>
                <c:pt idx="492">
                  <c:v>239.16419743499998</c:v>
                </c:pt>
                <c:pt idx="493">
                  <c:v>239.20868867999999</c:v>
                </c:pt>
                <c:pt idx="494">
                  <c:v>239.25317992500001</c:v>
                </c:pt>
                <c:pt idx="495">
                  <c:v>239.29767117</c:v>
                </c:pt>
                <c:pt idx="496">
                  <c:v>239.34216241499999</c:v>
                </c:pt>
                <c:pt idx="497">
                  <c:v>239.38665366000001</c:v>
                </c:pt>
                <c:pt idx="498">
                  <c:v>239.56461870000001</c:v>
                </c:pt>
                <c:pt idx="499">
                  <c:v>240.27647868</c:v>
                </c:pt>
                <c:pt idx="500">
                  <c:v>240.45444365999998</c:v>
                </c:pt>
                <c:pt idx="501">
                  <c:v>240.49893491999998</c:v>
                </c:pt>
                <c:pt idx="502">
                  <c:v>240.54342617999998</c:v>
                </c:pt>
                <c:pt idx="503">
                  <c:v>240.58791744000001</c:v>
                </c:pt>
                <c:pt idx="504">
                  <c:v>240.63240870000001</c:v>
                </c:pt>
                <c:pt idx="505">
                  <c:v>240.67689994500003</c:v>
                </c:pt>
                <c:pt idx="506">
                  <c:v>240.72139118999996</c:v>
                </c:pt>
                <c:pt idx="507">
                  <c:v>240.76588243499998</c:v>
                </c:pt>
                <c:pt idx="508">
                  <c:v>240.81037368</c:v>
                </c:pt>
                <c:pt idx="509">
                  <c:v>240.98833866000001</c:v>
                </c:pt>
                <c:pt idx="510">
                  <c:v>241.87816368</c:v>
                </c:pt>
                <c:pt idx="511">
                  <c:v>242.05612865999998</c:v>
                </c:pt>
                <c:pt idx="512">
                  <c:v>242.10061991999999</c:v>
                </c:pt>
                <c:pt idx="513">
                  <c:v>242.14511117999999</c:v>
                </c:pt>
                <c:pt idx="514">
                  <c:v>242.18960243999999</c:v>
                </c:pt>
                <c:pt idx="515">
                  <c:v>242.23409370000002</c:v>
                </c:pt>
                <c:pt idx="516">
                  <c:v>242.27858494500001</c:v>
                </c:pt>
                <c:pt idx="517">
                  <c:v>242.32307619000002</c:v>
                </c:pt>
                <c:pt idx="518">
                  <c:v>242.36756743500001</c:v>
                </c:pt>
                <c:pt idx="519">
                  <c:v>242.41205867999997</c:v>
                </c:pt>
                <c:pt idx="520">
                  <c:v>243.30188370000002</c:v>
                </c:pt>
                <c:pt idx="521">
                  <c:v>243.47984868</c:v>
                </c:pt>
                <c:pt idx="522">
                  <c:v>243.52433992499999</c:v>
                </c:pt>
                <c:pt idx="523">
                  <c:v>243.56883117000001</c:v>
                </c:pt>
                <c:pt idx="524">
                  <c:v>243.61332241500003</c:v>
                </c:pt>
                <c:pt idx="525">
                  <c:v>243.65781366000002</c:v>
                </c:pt>
                <c:pt idx="526">
                  <c:v>243.70230491999996</c:v>
                </c:pt>
                <c:pt idx="527">
                  <c:v>243.74679617999999</c:v>
                </c:pt>
                <c:pt idx="528">
                  <c:v>243.79128743999999</c:v>
                </c:pt>
                <c:pt idx="529">
                  <c:v>243.83577869999999</c:v>
                </c:pt>
                <c:pt idx="530">
                  <c:v>244.01374368000003</c:v>
                </c:pt>
                <c:pt idx="531">
                  <c:v>244.90356870000002</c:v>
                </c:pt>
                <c:pt idx="532">
                  <c:v>245.08153367999998</c:v>
                </c:pt>
                <c:pt idx="533">
                  <c:v>245.126024925</c:v>
                </c:pt>
                <c:pt idx="534">
                  <c:v>245.17051616999998</c:v>
                </c:pt>
                <c:pt idx="535">
                  <c:v>245.215007415</c:v>
                </c:pt>
                <c:pt idx="536">
                  <c:v>245.25949866000002</c:v>
                </c:pt>
                <c:pt idx="537">
                  <c:v>245.30398992000002</c:v>
                </c:pt>
                <c:pt idx="538">
                  <c:v>245.34848117999996</c:v>
                </c:pt>
                <c:pt idx="539">
                  <c:v>245.39297243999999</c:v>
                </c:pt>
                <c:pt idx="540">
                  <c:v>245.4374637</c:v>
                </c:pt>
                <c:pt idx="541">
                  <c:v>246.32728866000002</c:v>
                </c:pt>
                <c:pt idx="542">
                  <c:v>246.5052537</c:v>
                </c:pt>
                <c:pt idx="543">
                  <c:v>246.54974494500001</c:v>
                </c:pt>
                <c:pt idx="544">
                  <c:v>246.59423619</c:v>
                </c:pt>
                <c:pt idx="545">
                  <c:v>246.63872743500002</c:v>
                </c:pt>
                <c:pt idx="546">
                  <c:v>246.68321867999998</c:v>
                </c:pt>
                <c:pt idx="547">
                  <c:v>246.727709925</c:v>
                </c:pt>
                <c:pt idx="548">
                  <c:v>246.77220116999999</c:v>
                </c:pt>
                <c:pt idx="549">
                  <c:v>246.81669241500001</c:v>
                </c:pt>
                <c:pt idx="550">
                  <c:v>246.86118365999999</c:v>
                </c:pt>
                <c:pt idx="551">
                  <c:v>247.0391487</c:v>
                </c:pt>
                <c:pt idx="552">
                  <c:v>247.75100867999998</c:v>
                </c:pt>
                <c:pt idx="553">
                  <c:v>247.92897366000003</c:v>
                </c:pt>
                <c:pt idx="554">
                  <c:v>247.97346492000003</c:v>
                </c:pt>
                <c:pt idx="555">
                  <c:v>248.01795617999997</c:v>
                </c:pt>
                <c:pt idx="556">
                  <c:v>248.06244744</c:v>
                </c:pt>
                <c:pt idx="557">
                  <c:v>248.1069387</c:v>
                </c:pt>
                <c:pt idx="558">
                  <c:v>248.15142994500002</c:v>
                </c:pt>
                <c:pt idx="559">
                  <c:v>248.19592119000001</c:v>
                </c:pt>
                <c:pt idx="560">
                  <c:v>248.24041243500002</c:v>
                </c:pt>
                <c:pt idx="561">
                  <c:v>248.28490368000001</c:v>
                </c:pt>
                <c:pt idx="562">
                  <c:v>248.46286866</c:v>
                </c:pt>
                <c:pt idx="563">
                  <c:v>249.35269367999999</c:v>
                </c:pt>
                <c:pt idx="564">
                  <c:v>249.53065866</c:v>
                </c:pt>
                <c:pt idx="565">
                  <c:v>249.57514992000003</c:v>
                </c:pt>
                <c:pt idx="566">
                  <c:v>249.61964117999997</c:v>
                </c:pt>
                <c:pt idx="567">
                  <c:v>249.66413243999997</c:v>
                </c:pt>
                <c:pt idx="568">
                  <c:v>249.70862369999998</c:v>
                </c:pt>
                <c:pt idx="569">
                  <c:v>249.75311494499999</c:v>
                </c:pt>
                <c:pt idx="570">
                  <c:v>249.79760619000001</c:v>
                </c:pt>
                <c:pt idx="571">
                  <c:v>249.842097435</c:v>
                </c:pt>
                <c:pt idx="572">
                  <c:v>249.88658868000002</c:v>
                </c:pt>
                <c:pt idx="573">
                  <c:v>250.06455366</c:v>
                </c:pt>
                <c:pt idx="574">
                  <c:v>250.96624296000002</c:v>
                </c:pt>
                <c:pt idx="575">
                  <c:v>251.14420799999999</c:v>
                </c:pt>
                <c:pt idx="576">
                  <c:v>251.18869925999999</c:v>
                </c:pt>
                <c:pt idx="577">
                  <c:v>251.23319052000002</c:v>
                </c:pt>
                <c:pt idx="578">
                  <c:v>251.27768178000002</c:v>
                </c:pt>
                <c:pt idx="579">
                  <c:v>251.32217303999997</c:v>
                </c:pt>
                <c:pt idx="580">
                  <c:v>251.36666426999997</c:v>
                </c:pt>
                <c:pt idx="581">
                  <c:v>251.41115549999998</c:v>
                </c:pt>
                <c:pt idx="582">
                  <c:v>251.45564672999998</c:v>
                </c:pt>
                <c:pt idx="583">
                  <c:v>251.50013795999999</c:v>
                </c:pt>
                <c:pt idx="584">
                  <c:v>251.67810299999996</c:v>
                </c:pt>
                <c:pt idx="585">
                  <c:v>252.56792796000002</c:v>
                </c:pt>
                <c:pt idx="586">
                  <c:v>252.745893</c:v>
                </c:pt>
                <c:pt idx="587">
                  <c:v>252.79038426</c:v>
                </c:pt>
                <c:pt idx="588">
                  <c:v>252.83487552</c:v>
                </c:pt>
                <c:pt idx="589">
                  <c:v>252.87936678</c:v>
                </c:pt>
                <c:pt idx="590">
                  <c:v>252.92385804000003</c:v>
                </c:pt>
                <c:pt idx="591">
                  <c:v>252.96834927000003</c:v>
                </c:pt>
                <c:pt idx="592">
                  <c:v>253.01284049999998</c:v>
                </c:pt>
                <c:pt idx="593">
                  <c:v>253.05733172999999</c:v>
                </c:pt>
                <c:pt idx="594">
                  <c:v>253.10182295999999</c:v>
                </c:pt>
                <c:pt idx="595">
                  <c:v>253.27978800000002</c:v>
                </c:pt>
                <c:pt idx="596">
                  <c:v>254.16961295999999</c:v>
                </c:pt>
                <c:pt idx="597">
                  <c:v>254.34757799999997</c:v>
                </c:pt>
                <c:pt idx="598">
                  <c:v>254.39206926</c:v>
                </c:pt>
                <c:pt idx="599">
                  <c:v>254.43656052</c:v>
                </c:pt>
                <c:pt idx="600">
                  <c:v>254.48105178</c:v>
                </c:pt>
                <c:pt idx="601">
                  <c:v>254.52554304</c:v>
                </c:pt>
                <c:pt idx="602">
                  <c:v>254.57003427000001</c:v>
                </c:pt>
                <c:pt idx="603">
                  <c:v>254.61452550000001</c:v>
                </c:pt>
                <c:pt idx="604">
                  <c:v>254.65901672999996</c:v>
                </c:pt>
                <c:pt idx="605">
                  <c:v>254.70350795999997</c:v>
                </c:pt>
                <c:pt idx="606">
                  <c:v>255.59333304000003</c:v>
                </c:pt>
                <c:pt idx="607">
                  <c:v>255.77129796</c:v>
                </c:pt>
                <c:pt idx="608">
                  <c:v>255.81578922</c:v>
                </c:pt>
                <c:pt idx="609">
                  <c:v>255.86028048</c:v>
                </c:pt>
                <c:pt idx="610">
                  <c:v>255.90477174000003</c:v>
                </c:pt>
                <c:pt idx="611">
                  <c:v>255.94926299999997</c:v>
                </c:pt>
                <c:pt idx="612">
                  <c:v>255.99375425999997</c:v>
                </c:pt>
                <c:pt idx="613">
                  <c:v>256.03824551999998</c:v>
                </c:pt>
                <c:pt idx="614">
                  <c:v>256.08273678</c:v>
                </c:pt>
                <c:pt idx="615">
                  <c:v>256.12722803999998</c:v>
                </c:pt>
                <c:pt idx="616">
                  <c:v>256.28146434000001</c:v>
                </c:pt>
                <c:pt idx="617">
                  <c:v>257.19501804000004</c:v>
                </c:pt>
                <c:pt idx="618">
                  <c:v>257.37298296</c:v>
                </c:pt>
                <c:pt idx="619">
                  <c:v>257.41747421999997</c:v>
                </c:pt>
                <c:pt idx="620">
                  <c:v>257.46196548</c:v>
                </c:pt>
                <c:pt idx="621">
                  <c:v>257.50645674000003</c:v>
                </c:pt>
                <c:pt idx="622">
                  <c:v>257.55094800000001</c:v>
                </c:pt>
                <c:pt idx="623">
                  <c:v>257.59543925999998</c:v>
                </c:pt>
                <c:pt idx="624">
                  <c:v>257.63993052000001</c:v>
                </c:pt>
                <c:pt idx="625">
                  <c:v>257.68442177999998</c:v>
                </c:pt>
                <c:pt idx="626">
                  <c:v>257.72891304000001</c:v>
                </c:pt>
                <c:pt idx="627">
                  <c:v>258.61873800000001</c:v>
                </c:pt>
                <c:pt idx="628">
                  <c:v>258.79670304000001</c:v>
                </c:pt>
                <c:pt idx="629">
                  <c:v>258.84119427000002</c:v>
                </c:pt>
                <c:pt idx="630">
                  <c:v>258.88568550000002</c:v>
                </c:pt>
                <c:pt idx="631">
                  <c:v>258.93017672999997</c:v>
                </c:pt>
                <c:pt idx="632">
                  <c:v>258.97466795999998</c:v>
                </c:pt>
                <c:pt idx="633">
                  <c:v>259.01915922000001</c:v>
                </c:pt>
                <c:pt idx="634">
                  <c:v>259.06365047999998</c:v>
                </c:pt>
                <c:pt idx="635">
                  <c:v>259.10814174000001</c:v>
                </c:pt>
                <c:pt idx="636">
                  <c:v>259.15263300000004</c:v>
                </c:pt>
                <c:pt idx="637">
                  <c:v>259.33059803999998</c:v>
                </c:pt>
                <c:pt idx="638">
                  <c:v>260.23228734000003</c:v>
                </c:pt>
                <c:pt idx="639">
                  <c:v>260.41025231999998</c:v>
                </c:pt>
                <c:pt idx="640">
                  <c:v>260.454743565</c:v>
                </c:pt>
                <c:pt idx="641">
                  <c:v>260.49923481000002</c:v>
                </c:pt>
                <c:pt idx="642">
                  <c:v>260.54372605500004</c:v>
                </c:pt>
                <c:pt idx="643">
                  <c:v>260.5882173</c:v>
                </c:pt>
                <c:pt idx="644">
                  <c:v>260.63270856000003</c:v>
                </c:pt>
                <c:pt idx="645">
                  <c:v>260.67719982</c:v>
                </c:pt>
                <c:pt idx="646">
                  <c:v>260.72169107999997</c:v>
                </c:pt>
                <c:pt idx="647">
                  <c:v>260.76618234</c:v>
                </c:pt>
                <c:pt idx="648">
                  <c:v>260.94414732000001</c:v>
                </c:pt>
                <c:pt idx="649">
                  <c:v>261.83397234</c:v>
                </c:pt>
                <c:pt idx="650">
                  <c:v>262.01193731999996</c:v>
                </c:pt>
                <c:pt idx="651">
                  <c:v>262.05642856499998</c:v>
                </c:pt>
                <c:pt idx="652">
                  <c:v>262.10091980999999</c:v>
                </c:pt>
                <c:pt idx="653">
                  <c:v>262.14541105500001</c:v>
                </c:pt>
                <c:pt idx="654">
                  <c:v>262.18990230000003</c:v>
                </c:pt>
                <c:pt idx="655">
                  <c:v>262.23439356</c:v>
                </c:pt>
                <c:pt idx="656">
                  <c:v>262.27888481999997</c:v>
                </c:pt>
                <c:pt idx="657">
                  <c:v>262.32337608</c:v>
                </c:pt>
                <c:pt idx="658">
                  <c:v>262.36786733999998</c:v>
                </c:pt>
                <c:pt idx="659">
                  <c:v>262.54583232000005</c:v>
                </c:pt>
                <c:pt idx="660">
                  <c:v>263.43565733999998</c:v>
                </c:pt>
                <c:pt idx="661">
                  <c:v>263.61362231999999</c:v>
                </c:pt>
                <c:pt idx="662">
                  <c:v>263.65811356500001</c:v>
                </c:pt>
                <c:pt idx="663">
                  <c:v>263.70260480999997</c:v>
                </c:pt>
                <c:pt idx="664">
                  <c:v>263.74709605499999</c:v>
                </c:pt>
                <c:pt idx="665">
                  <c:v>263.7915873</c:v>
                </c:pt>
                <c:pt idx="666">
                  <c:v>263.83607856000003</c:v>
                </c:pt>
                <c:pt idx="667">
                  <c:v>263.88056982000001</c:v>
                </c:pt>
                <c:pt idx="668">
                  <c:v>263.92506107999998</c:v>
                </c:pt>
                <c:pt idx="669">
                  <c:v>263.96955234000001</c:v>
                </c:pt>
                <c:pt idx="670">
                  <c:v>264.14751732000002</c:v>
                </c:pt>
                <c:pt idx="671">
                  <c:v>265.03734234000001</c:v>
                </c:pt>
                <c:pt idx="672">
                  <c:v>265.21530732000002</c:v>
                </c:pt>
                <c:pt idx="673">
                  <c:v>265.25979856499998</c:v>
                </c:pt>
                <c:pt idx="674">
                  <c:v>265.30428981</c:v>
                </c:pt>
                <c:pt idx="675">
                  <c:v>265.34878105500002</c:v>
                </c:pt>
                <c:pt idx="676">
                  <c:v>265.39327229999998</c:v>
                </c:pt>
                <c:pt idx="677">
                  <c:v>265.43776356000001</c:v>
                </c:pt>
                <c:pt idx="678">
                  <c:v>265.48225482000004</c:v>
                </c:pt>
                <c:pt idx="679">
                  <c:v>265.52674608000001</c:v>
                </c:pt>
                <c:pt idx="680">
                  <c:v>265.57123733999998</c:v>
                </c:pt>
                <c:pt idx="681">
                  <c:v>265.74920231999999</c:v>
                </c:pt>
                <c:pt idx="682">
                  <c:v>266.63902733999998</c:v>
                </c:pt>
                <c:pt idx="683">
                  <c:v>266.81699232</c:v>
                </c:pt>
                <c:pt idx="684">
                  <c:v>266.86148356500001</c:v>
                </c:pt>
                <c:pt idx="685">
                  <c:v>266.90597480999998</c:v>
                </c:pt>
                <c:pt idx="686">
                  <c:v>266.95046605499999</c:v>
                </c:pt>
                <c:pt idx="687">
                  <c:v>266.99495730000001</c:v>
                </c:pt>
                <c:pt idx="688">
                  <c:v>267.03944855999998</c:v>
                </c:pt>
                <c:pt idx="689">
                  <c:v>267.08393982000001</c:v>
                </c:pt>
                <c:pt idx="690">
                  <c:v>267.12843108000004</c:v>
                </c:pt>
                <c:pt idx="691">
                  <c:v>267.17292234000001</c:v>
                </c:pt>
                <c:pt idx="692">
                  <c:v>268.06274730000001</c:v>
                </c:pt>
                <c:pt idx="693">
                  <c:v>268.24071233999996</c:v>
                </c:pt>
                <c:pt idx="694">
                  <c:v>268.28520358499998</c:v>
                </c:pt>
                <c:pt idx="695">
                  <c:v>268.32969482999999</c:v>
                </c:pt>
                <c:pt idx="696">
                  <c:v>268.37418607500001</c:v>
                </c:pt>
                <c:pt idx="697">
                  <c:v>268.41867732000003</c:v>
                </c:pt>
                <c:pt idx="698">
                  <c:v>268.46316856499999</c:v>
                </c:pt>
                <c:pt idx="699">
                  <c:v>268.50765981000001</c:v>
                </c:pt>
                <c:pt idx="700">
                  <c:v>268.55215105499997</c:v>
                </c:pt>
                <c:pt idx="701">
                  <c:v>268.59664229999998</c:v>
                </c:pt>
                <c:pt idx="702">
                  <c:v>268.77460733999999</c:v>
                </c:pt>
                <c:pt idx="703">
                  <c:v>269.85426168000004</c:v>
                </c:pt>
                <c:pt idx="704">
                  <c:v>270.03222665999999</c:v>
                </c:pt>
                <c:pt idx="705">
                  <c:v>270.07671792000002</c:v>
                </c:pt>
                <c:pt idx="706">
                  <c:v>270.12120917999999</c:v>
                </c:pt>
                <c:pt idx="707">
                  <c:v>270.16570044000002</c:v>
                </c:pt>
                <c:pt idx="708">
                  <c:v>270.2101917</c:v>
                </c:pt>
                <c:pt idx="709">
                  <c:v>270.25468294499996</c:v>
                </c:pt>
                <c:pt idx="710">
                  <c:v>270.29917418999997</c:v>
                </c:pt>
                <c:pt idx="711">
                  <c:v>270.34366543499999</c:v>
                </c:pt>
                <c:pt idx="712">
                  <c:v>270.38815668000001</c:v>
                </c:pt>
                <c:pt idx="713">
                  <c:v>270.56612166000002</c:v>
                </c:pt>
                <c:pt idx="714">
                  <c:v>271.63391165999997</c:v>
                </c:pt>
                <c:pt idx="715">
                  <c:v>271.81187670000003</c:v>
                </c:pt>
                <c:pt idx="716">
                  <c:v>271.85636794500004</c:v>
                </c:pt>
                <c:pt idx="717">
                  <c:v>271.90085919000001</c:v>
                </c:pt>
                <c:pt idx="718">
                  <c:v>271.94535043499997</c:v>
                </c:pt>
                <c:pt idx="719">
                  <c:v>271.98984167999998</c:v>
                </c:pt>
                <c:pt idx="720">
                  <c:v>272.034332925</c:v>
                </c:pt>
                <c:pt idx="721">
                  <c:v>272.07882417000002</c:v>
                </c:pt>
                <c:pt idx="722">
                  <c:v>272.12331541500004</c:v>
                </c:pt>
                <c:pt idx="723">
                  <c:v>272.16780666</c:v>
                </c:pt>
                <c:pt idx="724">
                  <c:v>273.23559666</c:v>
                </c:pt>
                <c:pt idx="725">
                  <c:v>273.4135617</c:v>
                </c:pt>
                <c:pt idx="726">
                  <c:v>273.45805294500002</c:v>
                </c:pt>
                <c:pt idx="727">
                  <c:v>273.50254419000004</c:v>
                </c:pt>
                <c:pt idx="728">
                  <c:v>273.547035435</c:v>
                </c:pt>
                <c:pt idx="729">
                  <c:v>273.59152667999996</c:v>
                </c:pt>
                <c:pt idx="730">
                  <c:v>273.63601792499998</c:v>
                </c:pt>
                <c:pt idx="731">
                  <c:v>273.68050916999999</c:v>
                </c:pt>
                <c:pt idx="732">
                  <c:v>273.72500041500001</c:v>
                </c:pt>
                <c:pt idx="733">
                  <c:v>273.76949166000003</c:v>
                </c:pt>
                <c:pt idx="734">
                  <c:v>274.83728166000003</c:v>
                </c:pt>
                <c:pt idx="735">
                  <c:v>275.01524669999998</c:v>
                </c:pt>
                <c:pt idx="736">
                  <c:v>275.05973794499999</c:v>
                </c:pt>
                <c:pt idx="737">
                  <c:v>275.10422919000001</c:v>
                </c:pt>
                <c:pt idx="738">
                  <c:v>275.14872043500003</c:v>
                </c:pt>
                <c:pt idx="739">
                  <c:v>275.19321167999999</c:v>
                </c:pt>
                <c:pt idx="740">
                  <c:v>275.23770292500001</c:v>
                </c:pt>
                <c:pt idx="741">
                  <c:v>275.28219416999997</c:v>
                </c:pt>
                <c:pt idx="742">
                  <c:v>275.32668541499999</c:v>
                </c:pt>
                <c:pt idx="743">
                  <c:v>275.37117666</c:v>
                </c:pt>
                <c:pt idx="744">
                  <c:v>276.43896666000001</c:v>
                </c:pt>
                <c:pt idx="745">
                  <c:v>276.61693170000001</c:v>
                </c:pt>
                <c:pt idx="746">
                  <c:v>276.66142294500003</c:v>
                </c:pt>
                <c:pt idx="747">
                  <c:v>276.70591418999999</c:v>
                </c:pt>
                <c:pt idx="748">
                  <c:v>276.750405435</c:v>
                </c:pt>
                <c:pt idx="749">
                  <c:v>276.79489668000002</c:v>
                </c:pt>
                <c:pt idx="750">
                  <c:v>276.83938792499998</c:v>
                </c:pt>
                <c:pt idx="751">
                  <c:v>276.88387917</c:v>
                </c:pt>
                <c:pt idx="752">
                  <c:v>276.92837041500002</c:v>
                </c:pt>
                <c:pt idx="753">
                  <c:v>276.97286165999998</c:v>
                </c:pt>
                <c:pt idx="754">
                  <c:v>277.63726434</c:v>
                </c:pt>
                <c:pt idx="755">
                  <c:v>278.04065165999998</c:v>
                </c:pt>
                <c:pt idx="756">
                  <c:v>278.21861669999998</c:v>
                </c:pt>
                <c:pt idx="757">
                  <c:v>278.263107945</c:v>
                </c:pt>
                <c:pt idx="758">
                  <c:v>278.30759919000002</c:v>
                </c:pt>
                <c:pt idx="759">
                  <c:v>278.35209043500004</c:v>
                </c:pt>
                <c:pt idx="760">
                  <c:v>278.39658168</c:v>
                </c:pt>
                <c:pt idx="761">
                  <c:v>278.44107292500001</c:v>
                </c:pt>
                <c:pt idx="762">
                  <c:v>278.48556416999998</c:v>
                </c:pt>
                <c:pt idx="763">
                  <c:v>278.53005541499999</c:v>
                </c:pt>
                <c:pt idx="764">
                  <c:v>278.57454666000001</c:v>
                </c:pt>
                <c:pt idx="765">
                  <c:v>279.64233666000001</c:v>
                </c:pt>
                <c:pt idx="766">
                  <c:v>279.82030169999996</c:v>
                </c:pt>
                <c:pt idx="767">
                  <c:v>279.86479294499998</c:v>
                </c:pt>
                <c:pt idx="768">
                  <c:v>279.90928418999999</c:v>
                </c:pt>
                <c:pt idx="769">
                  <c:v>279.95377543500001</c:v>
                </c:pt>
                <c:pt idx="770">
                  <c:v>279.99826668000003</c:v>
                </c:pt>
                <c:pt idx="771">
                  <c:v>280.04275792499999</c:v>
                </c:pt>
                <c:pt idx="772">
                  <c:v>280.08724917000001</c:v>
                </c:pt>
                <c:pt idx="773">
                  <c:v>280.13174041499997</c:v>
                </c:pt>
                <c:pt idx="774">
                  <c:v>280.17623165999998</c:v>
                </c:pt>
                <c:pt idx="775">
                  <c:v>298.99306434282482</c:v>
                </c:pt>
                <c:pt idx="776">
                  <c:v>320.34886434282481</c:v>
                </c:pt>
                <c:pt idx="777">
                  <c:v>341.7046643428248</c:v>
                </c:pt>
                <c:pt idx="778">
                  <c:v>363.06046434282479</c:v>
                </c:pt>
                <c:pt idx="779">
                  <c:v>384.41626434282477</c:v>
                </c:pt>
                <c:pt idx="780">
                  <c:v>405.77206434282482</c:v>
                </c:pt>
                <c:pt idx="781">
                  <c:v>427.12786442824802</c:v>
                </c:pt>
              </c:numCache>
            </c:numRef>
          </c:xVal>
          <c:yVal>
            <c:numRef>
              <c:f>'Control Run #2'!$D$2:$D$783</c:f>
              <c:numCache>
                <c:formatCode>General</c:formatCode>
                <c:ptCount val="782"/>
                <c:pt idx="0">
                  <c:v>2.0209979999999999E-4</c:v>
                </c:pt>
                <c:pt idx="1">
                  <c:v>2.0209979999999999E-4</c:v>
                </c:pt>
                <c:pt idx="2">
                  <c:v>2.0209979999999999E-4</c:v>
                </c:pt>
                <c:pt idx="3">
                  <c:v>2.0209979999999999E-4</c:v>
                </c:pt>
                <c:pt idx="4">
                  <c:v>2.0209979999999999E-4</c:v>
                </c:pt>
                <c:pt idx="5">
                  <c:v>2.0209979999999999E-4</c:v>
                </c:pt>
                <c:pt idx="6">
                  <c:v>2.0209979999999999E-4</c:v>
                </c:pt>
                <c:pt idx="7">
                  <c:v>2.0209979999999999E-4</c:v>
                </c:pt>
                <c:pt idx="8">
                  <c:v>2.0209979999999999E-4</c:v>
                </c:pt>
                <c:pt idx="9">
                  <c:v>2.0209979999999999E-4</c:v>
                </c:pt>
                <c:pt idx="10">
                  <c:v>2.2654610868167197E-4</c:v>
                </c:pt>
                <c:pt idx="11">
                  <c:v>2.0209979999999999E-4</c:v>
                </c:pt>
                <c:pt idx="12">
                  <c:v>2.0209979999999999E-4</c:v>
                </c:pt>
                <c:pt idx="13">
                  <c:v>2.0209979999999999E-4</c:v>
                </c:pt>
                <c:pt idx="14">
                  <c:v>2.4722242987396532E-4</c:v>
                </c:pt>
                <c:pt idx="15">
                  <c:v>2.8223333308736369E-4</c:v>
                </c:pt>
                <c:pt idx="16">
                  <c:v>3.0713250964019631E-4</c:v>
                </c:pt>
                <c:pt idx="17">
                  <c:v>3.114646772544724E-4</c:v>
                </c:pt>
                <c:pt idx="18">
                  <c:v>3.2659568274999998E-4</c:v>
                </c:pt>
                <c:pt idx="19">
                  <c:v>3.2115967932113304E-4</c:v>
                </c:pt>
                <c:pt idx="20">
                  <c:v>3.0561194924586053E-4</c:v>
                </c:pt>
                <c:pt idx="21">
                  <c:v>2.8045395909822863E-4</c:v>
                </c:pt>
                <c:pt idx="22">
                  <c:v>2.033300268608414E-4</c:v>
                </c:pt>
                <c:pt idx="23">
                  <c:v>2.0209979999999999E-4</c:v>
                </c:pt>
                <c:pt idx="24">
                  <c:v>2.3112349922567232E-4</c:v>
                </c:pt>
                <c:pt idx="25">
                  <c:v>2.5357077298488319E-4</c:v>
                </c:pt>
                <c:pt idx="26">
                  <c:v>2.6944162128471355E-4</c:v>
                </c:pt>
                <c:pt idx="27">
                  <c:v>2.7913663570566945E-4</c:v>
                </c:pt>
                <c:pt idx="28">
                  <c:v>2.8145404180361991E-4</c:v>
                </c:pt>
                <c:pt idx="29">
                  <c:v>2.7759561842686706E-4</c:v>
                </c:pt>
                <c:pt idx="30">
                  <c:v>2.6716077404446954E-4</c:v>
                </c:pt>
                <c:pt idx="31">
                  <c:v>2.5047848368908574E-4</c:v>
                </c:pt>
                <c:pt idx="32">
                  <c:v>2.0209979999999999E-4</c:v>
                </c:pt>
                <c:pt idx="33">
                  <c:v>2.0209979999999999E-4</c:v>
                </c:pt>
                <c:pt idx="34">
                  <c:v>2.5033327819191112E-4</c:v>
                </c:pt>
                <c:pt idx="35">
                  <c:v>2.7168444995586153E-4</c:v>
                </c:pt>
                <c:pt idx="36">
                  <c:v>2.8489432000135213E-4</c:v>
                </c:pt>
                <c:pt idx="37">
                  <c:v>2.9038734289682039E-4</c:v>
                </c:pt>
                <c:pt idx="38">
                  <c:v>2.8882261201128572E-4</c:v>
                </c:pt>
                <c:pt idx="39">
                  <c:v>2.7822285189676375E-4</c:v>
                </c:pt>
                <c:pt idx="40">
                  <c:v>2.6056534321260616E-4</c:v>
                </c:pt>
                <c:pt idx="41">
                  <c:v>2.3519099257563109E-4</c:v>
                </c:pt>
                <c:pt idx="42">
                  <c:v>2.0209979999999999E-4</c:v>
                </c:pt>
                <c:pt idx="43">
                  <c:v>2.0209979999999999E-4</c:v>
                </c:pt>
                <c:pt idx="44">
                  <c:v>2.9705946019032515E-4</c:v>
                </c:pt>
                <c:pt idx="45">
                  <c:v>3.1964861603347799E-4</c:v>
                </c:pt>
                <c:pt idx="46">
                  <c:v>3.3176557959677962E-4</c:v>
                </c:pt>
                <c:pt idx="47">
                  <c:v>3.3424599585875044E-4</c:v>
                </c:pt>
                <c:pt idx="48">
                  <c:v>3.283014002423264E-4</c:v>
                </c:pt>
                <c:pt idx="49">
                  <c:v>3.1029717929890755E-4</c:v>
                </c:pt>
                <c:pt idx="50">
                  <c:v>2.8386793999120899E-4</c:v>
                </c:pt>
                <c:pt idx="51">
                  <c:v>2.4780214686797068E-4</c:v>
                </c:pt>
                <c:pt idx="52">
                  <c:v>2.0209979999999999E-4</c:v>
                </c:pt>
                <c:pt idx="53">
                  <c:v>2.0209979999999999E-4</c:v>
                </c:pt>
                <c:pt idx="54">
                  <c:v>3.0422267313546419E-4</c:v>
                </c:pt>
                <c:pt idx="55">
                  <c:v>3.267002151875649E-4</c:v>
                </c:pt>
                <c:pt idx="56">
                  <c:v>3.3518684087347037E-4</c:v>
                </c:pt>
                <c:pt idx="57">
                  <c:v>3.3491124134813128E-4</c:v>
                </c:pt>
                <c:pt idx="58">
                  <c:v>3.2702270730722652E-4</c:v>
                </c:pt>
                <c:pt idx="59">
                  <c:v>3.0807335914405598E-4</c:v>
                </c:pt>
                <c:pt idx="60">
                  <c:v>2.8151107056004833E-4</c:v>
                </c:pt>
                <c:pt idx="61">
                  <c:v>2.461865508312019E-4</c:v>
                </c:pt>
                <c:pt idx="62">
                  <c:v>2.0209979999999999E-4</c:v>
                </c:pt>
                <c:pt idx="63">
                  <c:v>2.0209979999999999E-4</c:v>
                </c:pt>
                <c:pt idx="64">
                  <c:v>2.7429695077519381E-4</c:v>
                </c:pt>
                <c:pt idx="65">
                  <c:v>3.0292245204982087E-4</c:v>
                </c:pt>
                <c:pt idx="66">
                  <c:v>3.1944904091530172E-4</c:v>
                </c:pt>
                <c:pt idx="67">
                  <c:v>3.2618702617378593E-4</c:v>
                </c:pt>
                <c:pt idx="68">
                  <c:v>3.2396509182440589E-4</c:v>
                </c:pt>
                <c:pt idx="69">
                  <c:v>3.1029717989368303E-4</c:v>
                </c:pt>
                <c:pt idx="70">
                  <c:v>2.8766934175592033E-4</c:v>
                </c:pt>
                <c:pt idx="71">
                  <c:v>2.5525289341198358E-4</c:v>
                </c:pt>
                <c:pt idx="72">
                  <c:v>2.131584210909091E-4</c:v>
                </c:pt>
                <c:pt idx="73">
                  <c:v>2.0209979999999999E-4</c:v>
                </c:pt>
                <c:pt idx="74">
                  <c:v>2.0209980000000002E-4</c:v>
                </c:pt>
                <c:pt idx="75">
                  <c:v>2.557660785030767E-4</c:v>
                </c:pt>
                <c:pt idx="76">
                  <c:v>2.9550022248616515E-4</c:v>
                </c:pt>
                <c:pt idx="77">
                  <c:v>3.2130223179349069E-4</c:v>
                </c:pt>
                <c:pt idx="78">
                  <c:v>3.3422914120967743E-4</c:v>
                </c:pt>
                <c:pt idx="79">
                  <c:v>3.3110984640917745E-4</c:v>
                </c:pt>
                <c:pt idx="80">
                  <c:v>3.1511545168921552E-4</c:v>
                </c:pt>
                <c:pt idx="81">
                  <c:v>2.8518892233597498E-4</c:v>
                </c:pt>
                <c:pt idx="82">
                  <c:v>2.4172652557575755E-4</c:v>
                </c:pt>
                <c:pt idx="83">
                  <c:v>2.0209979999999999E-4</c:v>
                </c:pt>
                <c:pt idx="84">
                  <c:v>2.0209979999999999E-4</c:v>
                </c:pt>
                <c:pt idx="85">
                  <c:v>3.5388087428571429E-4</c:v>
                </c:pt>
                <c:pt idx="86">
                  <c:v>4.0314640514181897E-4</c:v>
                </c:pt>
                <c:pt idx="87">
                  <c:v>4.2155469276011607E-4</c:v>
                </c:pt>
                <c:pt idx="88">
                  <c:v>4.2519453095881239E-4</c:v>
                </c:pt>
                <c:pt idx="89">
                  <c:v>4.1525961472244571E-4</c:v>
                </c:pt>
                <c:pt idx="90">
                  <c:v>3.8816887028484819E-4</c:v>
                </c:pt>
                <c:pt idx="91">
                  <c:v>3.47503381381759E-4</c:v>
                </c:pt>
                <c:pt idx="92">
                  <c:v>2.9206945301447814E-4</c:v>
                </c:pt>
                <c:pt idx="93">
                  <c:v>2.221966739324929E-4</c:v>
                </c:pt>
                <c:pt idx="94">
                  <c:v>2.0209979999999999E-4</c:v>
                </c:pt>
                <c:pt idx="95">
                  <c:v>2.0209979999999999E-4</c:v>
                </c:pt>
                <c:pt idx="96">
                  <c:v>3.7074488462157808E-4</c:v>
                </c:pt>
                <c:pt idx="97">
                  <c:v>3.958857290329937E-4</c:v>
                </c:pt>
                <c:pt idx="98">
                  <c:v>4.0862992902590903E-4</c:v>
                </c:pt>
                <c:pt idx="99">
                  <c:v>4.0789815617939929E-4</c:v>
                </c:pt>
                <c:pt idx="100">
                  <c:v>3.9625323575192536E-4</c:v>
                </c:pt>
                <c:pt idx="101">
                  <c:v>3.6600670352374473E-4</c:v>
                </c:pt>
                <c:pt idx="102">
                  <c:v>3.2484703280616936E-4</c:v>
                </c:pt>
                <c:pt idx="103">
                  <c:v>2.7021139832657736E-4</c:v>
                </c:pt>
                <c:pt idx="104">
                  <c:v>2.0209979999999999E-4</c:v>
                </c:pt>
                <c:pt idx="105">
                  <c:v>2.0209979999999997E-4</c:v>
                </c:pt>
                <c:pt idx="106">
                  <c:v>2.8099787773687359E-4</c:v>
                </c:pt>
                <c:pt idx="107">
                  <c:v>3.4434822539847497E-4</c:v>
                </c:pt>
                <c:pt idx="108">
                  <c:v>3.9215084301312623E-4</c:v>
                </c:pt>
                <c:pt idx="109">
                  <c:v>4.2520892332396627E-4</c:v>
                </c:pt>
                <c:pt idx="110">
                  <c:v>4.4111288790332244E-4</c:v>
                </c:pt>
                <c:pt idx="111">
                  <c:v>4.4227231517886663E-4</c:v>
                </c:pt>
                <c:pt idx="112">
                  <c:v>4.2788401237913972E-4</c:v>
                </c:pt>
                <c:pt idx="113">
                  <c:v>4.0137552193732191E-4</c:v>
                </c:pt>
                <c:pt idx="114">
                  <c:v>2.0209979999999999E-4</c:v>
                </c:pt>
                <c:pt idx="115">
                  <c:v>2.0209979999999999E-4</c:v>
                </c:pt>
                <c:pt idx="116">
                  <c:v>4.5816851210906176E-4</c:v>
                </c:pt>
                <c:pt idx="117">
                  <c:v>5.131684437948811E-4</c:v>
                </c:pt>
                <c:pt idx="118">
                  <c:v>5.4376972186187479E-4</c:v>
                </c:pt>
                <c:pt idx="119">
                  <c:v>5.4935778138398756E-4</c:v>
                </c:pt>
                <c:pt idx="120">
                  <c:v>5.367596838709676E-4</c:v>
                </c:pt>
                <c:pt idx="121">
                  <c:v>4.8549424456699355E-4</c:v>
                </c:pt>
                <c:pt idx="122">
                  <c:v>4.1604264828453151E-4</c:v>
                </c:pt>
                <c:pt idx="123">
                  <c:v>3.2157783345718985E-4</c:v>
                </c:pt>
                <c:pt idx="124">
                  <c:v>2.0209979999999999E-4</c:v>
                </c:pt>
                <c:pt idx="125">
                  <c:v>2.0209979999999999E-4</c:v>
                </c:pt>
                <c:pt idx="126">
                  <c:v>3.3057715784996132E-4</c:v>
                </c:pt>
                <c:pt idx="127">
                  <c:v>4.272662996086861E-4</c:v>
                </c:pt>
                <c:pt idx="128">
                  <c:v>4.9172856195014221E-4</c:v>
                </c:pt>
                <c:pt idx="129">
                  <c:v>5.2838356615770535E-4</c:v>
                </c:pt>
                <c:pt idx="130">
                  <c:v>5.3830717576243978E-4</c:v>
                </c:pt>
                <c:pt idx="131">
                  <c:v>5.1827181124530081E-4</c:v>
                </c:pt>
                <c:pt idx="132">
                  <c:v>4.7150507098821535E-4</c:v>
                </c:pt>
                <c:pt idx="133">
                  <c:v>3.9693109137514828E-4</c:v>
                </c:pt>
                <c:pt idx="134">
                  <c:v>2.9690094060705498E-4</c:v>
                </c:pt>
                <c:pt idx="135">
                  <c:v>2.0209979999999999E-4</c:v>
                </c:pt>
                <c:pt idx="136">
                  <c:v>2.0209979999999999E-4</c:v>
                </c:pt>
                <c:pt idx="137">
                  <c:v>3.7741285854037268E-4</c:v>
                </c:pt>
                <c:pt idx="138">
                  <c:v>4.9546339759818671E-4</c:v>
                </c:pt>
                <c:pt idx="139">
                  <c:v>5.7079765487354575E-4</c:v>
                </c:pt>
                <c:pt idx="140">
                  <c:v>6.0874514733021156E-4</c:v>
                </c:pt>
                <c:pt idx="141">
                  <c:v>6.0995844895833336E-4</c:v>
                </c:pt>
                <c:pt idx="142">
                  <c:v>5.7247981954769705E-4</c:v>
                </c:pt>
                <c:pt idx="143">
                  <c:v>4.9826697404471286E-4</c:v>
                </c:pt>
                <c:pt idx="144">
                  <c:v>3.8666733868582243E-4</c:v>
                </c:pt>
                <c:pt idx="145">
                  <c:v>2.3849619255319148E-4</c:v>
                </c:pt>
                <c:pt idx="146">
                  <c:v>2.0209979999999999E-4</c:v>
                </c:pt>
                <c:pt idx="147">
                  <c:v>2.0209979999999999E-4</c:v>
                </c:pt>
                <c:pt idx="148">
                  <c:v>3.8526866815431163E-4</c:v>
                </c:pt>
                <c:pt idx="149">
                  <c:v>5.2800341129594379E-4</c:v>
                </c:pt>
                <c:pt idx="150">
                  <c:v>6.1960767187984689E-4</c:v>
                </c:pt>
                <c:pt idx="151">
                  <c:v>6.7063197685672787E-4</c:v>
                </c:pt>
                <c:pt idx="152">
                  <c:v>6.7878822157643325E-4</c:v>
                </c:pt>
                <c:pt idx="153">
                  <c:v>6.5094071964953758E-4</c:v>
                </c:pt>
                <c:pt idx="154">
                  <c:v>5.8022515763540361E-4</c:v>
                </c:pt>
                <c:pt idx="155">
                  <c:v>4.6892963978766353E-4</c:v>
                </c:pt>
                <c:pt idx="156">
                  <c:v>3.2017125258833193E-4</c:v>
                </c:pt>
                <c:pt idx="157">
                  <c:v>2.0209979999999999E-4</c:v>
                </c:pt>
                <c:pt idx="158">
                  <c:v>2.0209979999999999E-4</c:v>
                </c:pt>
                <c:pt idx="159">
                  <c:v>3.3807592040996083E-4</c:v>
                </c:pt>
                <c:pt idx="160">
                  <c:v>4.4903881777174135E-4</c:v>
                </c:pt>
                <c:pt idx="161">
                  <c:v>5.3498849217030865E-4</c:v>
                </c:pt>
                <c:pt idx="162">
                  <c:v>5.9202568475247525E-4</c:v>
                </c:pt>
                <c:pt idx="163">
                  <c:v>6.3184816431740274E-4</c:v>
                </c:pt>
                <c:pt idx="164">
                  <c:v>6.4275817894622481E-4</c:v>
                </c:pt>
                <c:pt idx="165">
                  <c:v>6.2865498749212949E-4</c:v>
                </c:pt>
                <c:pt idx="166">
                  <c:v>6.0754014106320631E-4</c:v>
                </c:pt>
                <c:pt idx="167">
                  <c:v>2.0270487775567048E-4</c:v>
                </c:pt>
                <c:pt idx="168">
                  <c:v>2.0209979999999999E-4</c:v>
                </c:pt>
                <c:pt idx="169">
                  <c:v>5.1577972321784147E-4</c:v>
                </c:pt>
                <c:pt idx="170">
                  <c:v>6.4327142168806159E-4</c:v>
                </c:pt>
                <c:pt idx="171">
                  <c:v>7.2220752314167093E-4</c:v>
                </c:pt>
                <c:pt idx="172">
                  <c:v>7.5396821882618703E-4</c:v>
                </c:pt>
                <c:pt idx="173">
                  <c:v>7.4927820587515289E-4</c:v>
                </c:pt>
                <c:pt idx="174">
                  <c:v>6.7596342262671403E-4</c:v>
                </c:pt>
                <c:pt idx="175">
                  <c:v>5.6619796246408657E-4</c:v>
                </c:pt>
                <c:pt idx="176">
                  <c:v>4.0925712842366374E-4</c:v>
                </c:pt>
                <c:pt idx="177">
                  <c:v>2.0512038085021846E-4</c:v>
                </c:pt>
                <c:pt idx="178">
                  <c:v>2.0209979999999999E-4</c:v>
                </c:pt>
                <c:pt idx="179">
                  <c:v>4.5022597419100234E-4</c:v>
                </c:pt>
                <c:pt idx="180">
                  <c:v>6.2210706040512936E-4</c:v>
                </c:pt>
                <c:pt idx="181">
                  <c:v>7.3402979868018913E-4</c:v>
                </c:pt>
                <c:pt idx="182">
                  <c:v>7.8936870429183897E-4</c:v>
                </c:pt>
                <c:pt idx="183">
                  <c:v>7.8718763761980836E-4</c:v>
                </c:pt>
                <c:pt idx="184">
                  <c:v>7.3029499022188359E-4</c:v>
                </c:pt>
                <c:pt idx="185">
                  <c:v>6.1588233179489939E-4</c:v>
                </c:pt>
                <c:pt idx="186">
                  <c:v>4.4488580309203635E-4</c:v>
                </c:pt>
                <c:pt idx="187">
                  <c:v>2.1752130507099389E-4</c:v>
                </c:pt>
                <c:pt idx="188">
                  <c:v>2.0209979999999999E-4</c:v>
                </c:pt>
                <c:pt idx="189">
                  <c:v>2.0209979999999999E-4</c:v>
                </c:pt>
                <c:pt idx="190">
                  <c:v>4.2423928230452674E-4</c:v>
                </c:pt>
                <c:pt idx="191">
                  <c:v>6.2098887010698955E-4</c:v>
                </c:pt>
                <c:pt idx="192">
                  <c:v>7.506842320970453E-4</c:v>
                </c:pt>
                <c:pt idx="193">
                  <c:v>8.2869742074925519E-4</c:v>
                </c:pt>
                <c:pt idx="194">
                  <c:v>8.4172424725705323E-4</c:v>
                </c:pt>
                <c:pt idx="195">
                  <c:v>8.2614959087212519E-4</c:v>
                </c:pt>
                <c:pt idx="196">
                  <c:v>7.3846787533915861E-4</c:v>
                </c:pt>
                <c:pt idx="197">
                  <c:v>5.9198328935142978E-4</c:v>
                </c:pt>
                <c:pt idx="198">
                  <c:v>3.9781230271416449E-4</c:v>
                </c:pt>
                <c:pt idx="199">
                  <c:v>2.0209979999999999E-4</c:v>
                </c:pt>
                <c:pt idx="200">
                  <c:v>2.0209979999999999E-4</c:v>
                </c:pt>
                <c:pt idx="201">
                  <c:v>6.5796977090196076E-4</c:v>
                </c:pt>
                <c:pt idx="202">
                  <c:v>7.6622767817407437E-4</c:v>
                </c:pt>
                <c:pt idx="203">
                  <c:v>8.2051167460232496E-4</c:v>
                </c:pt>
                <c:pt idx="204">
                  <c:v>8.299391590677566E-4</c:v>
                </c:pt>
                <c:pt idx="205">
                  <c:v>8.2125775551839463E-4</c:v>
                </c:pt>
                <c:pt idx="206">
                  <c:v>7.1422455806634136E-4</c:v>
                </c:pt>
                <c:pt idx="207">
                  <c:v>5.8908244212433041E-4</c:v>
                </c:pt>
                <c:pt idx="208">
                  <c:v>4.1908378436743081E-4</c:v>
                </c:pt>
                <c:pt idx="209">
                  <c:v>2.0420583933518008E-4</c:v>
                </c:pt>
                <c:pt idx="210">
                  <c:v>2.0209979999999999E-4</c:v>
                </c:pt>
                <c:pt idx="211">
                  <c:v>5.1319189608231097E-4</c:v>
                </c:pt>
                <c:pt idx="212">
                  <c:v>7.2221698851282848E-4</c:v>
                </c:pt>
                <c:pt idx="213">
                  <c:v>8.5848771096002361E-4</c:v>
                </c:pt>
                <c:pt idx="214">
                  <c:v>9.2536385771718375E-4</c:v>
                </c:pt>
                <c:pt idx="215">
                  <c:v>9.2083297670522528E-4</c:v>
                </c:pt>
                <c:pt idx="216">
                  <c:v>8.5093242620062632E-4</c:v>
                </c:pt>
                <c:pt idx="217">
                  <c:v>7.0962484758703784E-4</c:v>
                </c:pt>
                <c:pt idx="218">
                  <c:v>4.9892269362328463E-4</c:v>
                </c:pt>
                <c:pt idx="219">
                  <c:v>2.1897446142050039E-4</c:v>
                </c:pt>
                <c:pt idx="220">
                  <c:v>2.0209979999999999E-4</c:v>
                </c:pt>
                <c:pt idx="221">
                  <c:v>2.0209979999999999E-4</c:v>
                </c:pt>
                <c:pt idx="222">
                  <c:v>4.3992073146958824E-4</c:v>
                </c:pt>
                <c:pt idx="223">
                  <c:v>6.6956761889924081E-4</c:v>
                </c:pt>
                <c:pt idx="224">
                  <c:v>8.2077785829281233E-4</c:v>
                </c:pt>
                <c:pt idx="225">
                  <c:v>9.0753532136329232E-4</c:v>
                </c:pt>
                <c:pt idx="226">
                  <c:v>9.0864369071844652E-4</c:v>
                </c:pt>
                <c:pt idx="227">
                  <c:v>8.8769194289245099E-4</c:v>
                </c:pt>
                <c:pt idx="228">
                  <c:v>7.8109114474142103E-4</c:v>
                </c:pt>
                <c:pt idx="229">
                  <c:v>6.1003761365759199E-4</c:v>
                </c:pt>
                <c:pt idx="230">
                  <c:v>3.8414324315878378E-4</c:v>
                </c:pt>
                <c:pt idx="231">
                  <c:v>2.0209979999999999E-4</c:v>
                </c:pt>
                <c:pt idx="232">
                  <c:v>2.0209979999999999E-4</c:v>
                </c:pt>
                <c:pt idx="233">
                  <c:v>7.5043563631415245E-4</c:v>
                </c:pt>
                <c:pt idx="234">
                  <c:v>8.3916711956570828E-4</c:v>
                </c:pt>
                <c:pt idx="235">
                  <c:v>8.7118442951215869E-4</c:v>
                </c:pt>
                <c:pt idx="236">
                  <c:v>8.6227963775220161E-4</c:v>
                </c:pt>
                <c:pt idx="237">
                  <c:v>8.751842117335686E-4</c:v>
                </c:pt>
                <c:pt idx="238">
                  <c:v>7.2170378740527973E-4</c:v>
                </c:pt>
                <c:pt idx="239">
                  <c:v>5.9003275640457081E-4</c:v>
                </c:pt>
                <c:pt idx="240">
                  <c:v>4.1743965139700131E-4</c:v>
                </c:pt>
                <c:pt idx="241">
                  <c:v>2.0390640641584156E-4</c:v>
                </c:pt>
                <c:pt idx="242">
                  <c:v>2.0209979999999999E-4</c:v>
                </c:pt>
                <c:pt idx="243">
                  <c:v>6.2718038002340995E-4</c:v>
                </c:pt>
                <c:pt idx="244">
                  <c:v>8.1827835024597066E-4</c:v>
                </c:pt>
                <c:pt idx="245">
                  <c:v>9.3193072319361326E-4</c:v>
                </c:pt>
                <c:pt idx="246">
                  <c:v>9.6237999999999998E-4</c:v>
                </c:pt>
                <c:pt idx="247">
                  <c:v>9.5481953659506751E-4</c:v>
                </c:pt>
                <c:pt idx="248">
                  <c:v>8.7248639633077409E-4</c:v>
                </c:pt>
                <c:pt idx="249">
                  <c:v>7.1920441360777323E-4</c:v>
                </c:pt>
                <c:pt idx="250">
                  <c:v>4.9918881806279981E-4</c:v>
                </c:pt>
                <c:pt idx="251">
                  <c:v>2.1228479873916468E-4</c:v>
                </c:pt>
                <c:pt idx="252">
                  <c:v>2.0209979999999999E-4</c:v>
                </c:pt>
                <c:pt idx="253">
                  <c:v>4.5457985147553232E-4</c:v>
                </c:pt>
                <c:pt idx="254">
                  <c:v>6.9059883526029263E-4</c:v>
                </c:pt>
                <c:pt idx="255">
                  <c:v>8.4506876508562065E-4</c:v>
                </c:pt>
                <c:pt idx="256">
                  <c:v>9.3586522804765804E-4</c:v>
                </c:pt>
                <c:pt idx="257">
                  <c:v>9.4544527104337638E-4</c:v>
                </c:pt>
                <c:pt idx="258">
                  <c:v>9.2643775349515202E-4</c:v>
                </c:pt>
                <c:pt idx="259">
                  <c:v>8.2621381609389929E-4</c:v>
                </c:pt>
                <c:pt idx="260">
                  <c:v>6.6231641205593715E-4</c:v>
                </c:pt>
                <c:pt idx="261">
                  <c:v>4.5820475508586518E-4</c:v>
                </c:pt>
                <c:pt idx="262">
                  <c:v>2.0270632588751495E-4</c:v>
                </c:pt>
                <c:pt idx="263">
                  <c:v>2.0209979999999999E-4</c:v>
                </c:pt>
                <c:pt idx="264">
                  <c:v>8.0046307329240216E-4</c:v>
                </c:pt>
                <c:pt idx="265">
                  <c:v>9.3713869741437951E-4</c:v>
                </c:pt>
                <c:pt idx="266">
                  <c:v>9.6237999999999998E-4</c:v>
                </c:pt>
                <c:pt idx="267">
                  <c:v>9.6237999999999998E-4</c:v>
                </c:pt>
                <c:pt idx="268">
                  <c:v>9.5836715282176209E-4</c:v>
                </c:pt>
                <c:pt idx="269">
                  <c:v>8.4255984066579674E-4</c:v>
                </c:pt>
                <c:pt idx="270">
                  <c:v>6.8396539083703757E-4</c:v>
                </c:pt>
                <c:pt idx="271">
                  <c:v>4.713910468535945E-4</c:v>
                </c:pt>
                <c:pt idx="272">
                  <c:v>2.0480115088827478E-4</c:v>
                </c:pt>
                <c:pt idx="273">
                  <c:v>2.0209979999999999E-4</c:v>
                </c:pt>
                <c:pt idx="274">
                  <c:v>5.1704751010180105E-4</c:v>
                </c:pt>
                <c:pt idx="275">
                  <c:v>7.3687142795913086E-4</c:v>
                </c:pt>
                <c:pt idx="276">
                  <c:v>8.8076397196845419E-4</c:v>
                </c:pt>
                <c:pt idx="277">
                  <c:v>9.5552801329333418E-4</c:v>
                </c:pt>
                <c:pt idx="278">
                  <c:v>9.5009324864012612E-4</c:v>
                </c:pt>
                <c:pt idx="279">
                  <c:v>8.9767062017757926E-4</c:v>
                </c:pt>
                <c:pt idx="280">
                  <c:v>7.6504923229937143E-4</c:v>
                </c:pt>
                <c:pt idx="281">
                  <c:v>5.6329938829914811E-4</c:v>
                </c:pt>
                <c:pt idx="282">
                  <c:v>2.9587190107973422E-4</c:v>
                </c:pt>
                <c:pt idx="283">
                  <c:v>2.0209979999999999E-4</c:v>
                </c:pt>
                <c:pt idx="284">
                  <c:v>2.0209979999999999E-4</c:v>
                </c:pt>
                <c:pt idx="285">
                  <c:v>6.0766232997639649E-4</c:v>
                </c:pt>
                <c:pt idx="286">
                  <c:v>7.8159490942355441E-4</c:v>
                </c:pt>
                <c:pt idx="287">
                  <c:v>8.8646607210896705E-4</c:v>
                </c:pt>
                <c:pt idx="288">
                  <c:v>9.2908926826887111E-4</c:v>
                </c:pt>
                <c:pt idx="289">
                  <c:v>9.2331176786296897E-4</c:v>
                </c:pt>
                <c:pt idx="290">
                  <c:v>8.2759179885120732E-4</c:v>
                </c:pt>
                <c:pt idx="291">
                  <c:v>6.8347117496457121E-4</c:v>
                </c:pt>
                <c:pt idx="292">
                  <c:v>4.7710262646994236E-4</c:v>
                </c:pt>
                <c:pt idx="293">
                  <c:v>2.0840046464088395E-4</c:v>
                </c:pt>
                <c:pt idx="294">
                  <c:v>2.0209979999999999E-4</c:v>
                </c:pt>
                <c:pt idx="295">
                  <c:v>3.3740881425304875E-4</c:v>
                </c:pt>
                <c:pt idx="296">
                  <c:v>5.2911530156167779E-4</c:v>
                </c:pt>
                <c:pt idx="297">
                  <c:v>6.6883578884098873E-4</c:v>
                </c:pt>
                <c:pt idx="298">
                  <c:v>7.6328160302573014E-4</c:v>
                </c:pt>
                <c:pt idx="299">
                  <c:v>7.969857108771931E-4</c:v>
                </c:pt>
                <c:pt idx="300">
                  <c:v>8.1634920690013533E-4</c:v>
                </c:pt>
                <c:pt idx="301">
                  <c:v>7.7497096566147249E-4</c:v>
                </c:pt>
                <c:pt idx="302">
                  <c:v>6.8831802107965565E-4</c:v>
                </c:pt>
                <c:pt idx="303">
                  <c:v>5.8820548134263303E-4</c:v>
                </c:pt>
                <c:pt idx="304">
                  <c:v>2.0240306294375747E-4</c:v>
                </c:pt>
                <c:pt idx="305">
                  <c:v>2.0209979999999999E-4</c:v>
                </c:pt>
                <c:pt idx="306">
                  <c:v>7.2267850560928429E-4</c:v>
                </c:pt>
                <c:pt idx="307">
                  <c:v>8.1213968557071188E-4</c:v>
                </c:pt>
                <c:pt idx="308">
                  <c:v>8.648494638730771E-4</c:v>
                </c:pt>
                <c:pt idx="309">
                  <c:v>8.9850751634282526E-4</c:v>
                </c:pt>
                <c:pt idx="310">
                  <c:v>9.5148222310286682E-4</c:v>
                </c:pt>
                <c:pt idx="311">
                  <c:v>9.1362188964942584E-4</c:v>
                </c:pt>
                <c:pt idx="312">
                  <c:v>9.1379123852980849E-4</c:v>
                </c:pt>
                <c:pt idx="313">
                  <c:v>9.1362188967774834E-4</c:v>
                </c:pt>
                <c:pt idx="314">
                  <c:v>9.5148222310286682E-4</c:v>
                </c:pt>
                <c:pt idx="315">
                  <c:v>2.0569450543735221E-4</c:v>
                </c:pt>
                <c:pt idx="316">
                  <c:v>2.0209979999999999E-4</c:v>
                </c:pt>
                <c:pt idx="317">
                  <c:v>4.5037177359467457E-4</c:v>
                </c:pt>
                <c:pt idx="318">
                  <c:v>6.7806371529512176E-4</c:v>
                </c:pt>
                <c:pt idx="319">
                  <c:v>8.2906486661731807E-4</c:v>
                </c:pt>
                <c:pt idx="320">
                  <c:v>9.2363422009904554E-4</c:v>
                </c:pt>
                <c:pt idx="321">
                  <c:v>9.4775348653317634E-4</c:v>
                </c:pt>
                <c:pt idx="322">
                  <c:v>9.4347753331451372E-4</c:v>
                </c:pt>
                <c:pt idx="323">
                  <c:v>8.6875149327483609E-4</c:v>
                </c:pt>
                <c:pt idx="324">
                  <c:v>7.3759365516810861E-4</c:v>
                </c:pt>
                <c:pt idx="325">
                  <c:v>5.9003938465655649E-4</c:v>
                </c:pt>
                <c:pt idx="326">
                  <c:v>2.0450289822204664E-4</c:v>
                </c:pt>
                <c:pt idx="327">
                  <c:v>2.0209979999999999E-4</c:v>
                </c:pt>
                <c:pt idx="328">
                  <c:v>7.8162425566615618E-4</c:v>
                </c:pt>
                <c:pt idx="329">
                  <c:v>9.3007759465356507E-4</c:v>
                </c:pt>
                <c:pt idx="330">
                  <c:v>9.6237999999999998E-4</c:v>
                </c:pt>
                <c:pt idx="331">
                  <c:v>9.6237999999999998E-4</c:v>
                </c:pt>
                <c:pt idx="332">
                  <c:v>9.5812583421262985E-4</c:v>
                </c:pt>
                <c:pt idx="333">
                  <c:v>8.5534205123374092E-4</c:v>
                </c:pt>
                <c:pt idx="334">
                  <c:v>6.954836356449877E-4</c:v>
                </c:pt>
                <c:pt idx="335">
                  <c:v>4.7915540835530995E-4</c:v>
                </c:pt>
                <c:pt idx="336">
                  <c:v>2.0628867162534429E-4</c:v>
                </c:pt>
                <c:pt idx="337">
                  <c:v>2.0209979999999999E-4</c:v>
                </c:pt>
                <c:pt idx="338">
                  <c:v>5.736874850271528E-4</c:v>
                </c:pt>
                <c:pt idx="339">
                  <c:v>7.7403966035068962E-4</c:v>
                </c:pt>
                <c:pt idx="340">
                  <c:v>8.992008124518989E-4</c:v>
                </c:pt>
                <c:pt idx="341">
                  <c:v>9.6076447748881598E-4</c:v>
                </c:pt>
                <c:pt idx="342">
                  <c:v>9.5421794616302189E-4</c:v>
                </c:pt>
                <c:pt idx="343">
                  <c:v>8.9309941105869355E-4</c:v>
                </c:pt>
                <c:pt idx="344">
                  <c:v>7.638707654659126E-4</c:v>
                </c:pt>
                <c:pt idx="345">
                  <c:v>5.7104471822993618E-4</c:v>
                </c:pt>
                <c:pt idx="346">
                  <c:v>3.2129627203389828E-4</c:v>
                </c:pt>
                <c:pt idx="347">
                  <c:v>2.0270705255591052E-4</c:v>
                </c:pt>
                <c:pt idx="348">
                  <c:v>2.0209979999999999E-4</c:v>
                </c:pt>
                <c:pt idx="349">
                  <c:v>2.9223611237113407E-4</c:v>
                </c:pt>
                <c:pt idx="350">
                  <c:v>5.2845957943406898E-4</c:v>
                </c:pt>
                <c:pt idx="351">
                  <c:v>7.1859615400141682E-4</c:v>
                </c:pt>
                <c:pt idx="352">
                  <c:v>8.6343903545890504E-4</c:v>
                </c:pt>
                <c:pt idx="353">
                  <c:v>9.3626462454650709E-4</c:v>
                </c:pt>
                <c:pt idx="354">
                  <c:v>9.6237999999999998E-4</c:v>
                </c:pt>
                <c:pt idx="355">
                  <c:v>9.6237999999999998E-4</c:v>
                </c:pt>
                <c:pt idx="356">
                  <c:v>9.6237999999999998E-4</c:v>
                </c:pt>
                <c:pt idx="357">
                  <c:v>9.5268254846938769E-4</c:v>
                </c:pt>
                <c:pt idx="358">
                  <c:v>2.0450670209734865E-4</c:v>
                </c:pt>
                <c:pt idx="359">
                  <c:v>2.0209979999999999E-4</c:v>
                </c:pt>
                <c:pt idx="360">
                  <c:v>7.3668090466717665E-4</c:v>
                </c:pt>
                <c:pt idx="361">
                  <c:v>8.914983495233546E-4</c:v>
                </c:pt>
                <c:pt idx="362">
                  <c:v>9.6237999999999998E-4</c:v>
                </c:pt>
                <c:pt idx="363">
                  <c:v>9.6237999999999998E-4</c:v>
                </c:pt>
                <c:pt idx="364">
                  <c:v>9.5782560583067104E-4</c:v>
                </c:pt>
                <c:pt idx="365">
                  <c:v>8.6600539140440475E-4</c:v>
                </c:pt>
                <c:pt idx="366">
                  <c:v>7.1157678046556913E-4</c:v>
                </c:pt>
                <c:pt idx="367">
                  <c:v>4.9574893398174661E-4</c:v>
                </c:pt>
                <c:pt idx="368">
                  <c:v>2.1841741955484897E-4</c:v>
                </c:pt>
                <c:pt idx="369">
                  <c:v>2.0209979999999999E-4</c:v>
                </c:pt>
                <c:pt idx="370">
                  <c:v>5.2123695021064737E-4</c:v>
                </c:pt>
                <c:pt idx="371">
                  <c:v>7.3033294800350381E-4</c:v>
                </c:pt>
                <c:pt idx="372">
                  <c:v>8.6601444252856329E-4</c:v>
                </c:pt>
                <c:pt idx="373">
                  <c:v>9.4245112362223882E-4</c:v>
                </c:pt>
                <c:pt idx="374">
                  <c:v>9.5303476360031726E-4</c:v>
                </c:pt>
                <c:pt idx="375">
                  <c:v>9.1759002093138567E-4</c:v>
                </c:pt>
                <c:pt idx="376">
                  <c:v>8.162921973818635E-4</c:v>
                </c:pt>
                <c:pt idx="377">
                  <c:v>6.5574952006951074E-4</c:v>
                </c:pt>
                <c:pt idx="378">
                  <c:v>4.6724967473922899E-4</c:v>
                </c:pt>
                <c:pt idx="379">
                  <c:v>2.0300886361100041E-4</c:v>
                </c:pt>
                <c:pt idx="380">
                  <c:v>2.0209979999999999E-4</c:v>
                </c:pt>
                <c:pt idx="381">
                  <c:v>4.9490679739252997E-4</c:v>
                </c:pt>
                <c:pt idx="382">
                  <c:v>7.0174644393749999E-4</c:v>
                </c:pt>
                <c:pt idx="383">
                  <c:v>8.2845664269749395E-4</c:v>
                </c:pt>
                <c:pt idx="384">
                  <c:v>9.146248999374999E-4</c:v>
                </c:pt>
                <c:pt idx="385">
                  <c:v>9.4919421805281831E-4</c:v>
                </c:pt>
                <c:pt idx="386">
                  <c:v>9.6237999999999998E-4</c:v>
                </c:pt>
                <c:pt idx="387">
                  <c:v>9.2987802140468356E-4</c:v>
                </c:pt>
                <c:pt idx="388">
                  <c:v>8.5387851188499389E-4</c:v>
                </c:pt>
                <c:pt idx="389">
                  <c:v>8.1310123926940636E-4</c:v>
                </c:pt>
                <c:pt idx="390">
                  <c:v>2.0390927290757634E-4</c:v>
                </c:pt>
                <c:pt idx="391">
                  <c:v>2.0209979999999999E-4</c:v>
                </c:pt>
                <c:pt idx="392">
                  <c:v>2.8255116048418586E-4</c:v>
                </c:pt>
                <c:pt idx="393">
                  <c:v>5.1864247196009919E-4</c:v>
                </c:pt>
                <c:pt idx="394">
                  <c:v>7.0981493207025737E-4</c:v>
                </c:pt>
                <c:pt idx="395">
                  <c:v>8.5803155347121166E-4</c:v>
                </c:pt>
                <c:pt idx="396">
                  <c:v>9.3997546521907714E-4</c:v>
                </c:pt>
                <c:pt idx="397">
                  <c:v>9.6237999999999998E-4</c:v>
                </c:pt>
                <c:pt idx="398">
                  <c:v>9.6237999999999998E-4</c:v>
                </c:pt>
                <c:pt idx="399">
                  <c:v>9.6237999999999998E-4</c:v>
                </c:pt>
                <c:pt idx="400">
                  <c:v>9.6084717701612899E-4</c:v>
                </c:pt>
                <c:pt idx="401">
                  <c:v>2.0510130098697196E-4</c:v>
                </c:pt>
                <c:pt idx="402">
                  <c:v>2.0209979999999999E-4</c:v>
                </c:pt>
                <c:pt idx="403">
                  <c:v>4.6415886954198914E-4</c:v>
                </c:pt>
                <c:pt idx="404">
                  <c:v>6.7837731517101675E-4</c:v>
                </c:pt>
                <c:pt idx="405">
                  <c:v>8.4475513745353454E-4</c:v>
                </c:pt>
                <c:pt idx="406">
                  <c:v>9.3261087124760081E-4</c:v>
                </c:pt>
                <c:pt idx="407">
                  <c:v>9.6237999999999998E-4</c:v>
                </c:pt>
                <c:pt idx="408">
                  <c:v>9.6237999999999998E-4</c:v>
                </c:pt>
                <c:pt idx="409">
                  <c:v>9.6237999999999998E-4</c:v>
                </c:pt>
                <c:pt idx="410">
                  <c:v>9.605516708617234E-4</c:v>
                </c:pt>
                <c:pt idx="411">
                  <c:v>2.0629032078740156E-4</c:v>
                </c:pt>
                <c:pt idx="412">
                  <c:v>2.0209979999999999E-4</c:v>
                </c:pt>
                <c:pt idx="413">
                  <c:v>5.3601062370255614E-4</c:v>
                </c:pt>
                <c:pt idx="414">
                  <c:v>7.4448365936052949E-4</c:v>
                </c:pt>
                <c:pt idx="415">
                  <c:v>8.7905324334083888E-4</c:v>
                </c:pt>
                <c:pt idx="416">
                  <c:v>9.5067164975007302E-4</c:v>
                </c:pt>
                <c:pt idx="417">
                  <c:v>9.5273330436161771E-4</c:v>
                </c:pt>
                <c:pt idx="418">
                  <c:v>9.0505490141937791E-4</c:v>
                </c:pt>
                <c:pt idx="419">
                  <c:v>7.8781970419548246E-4</c:v>
                </c:pt>
                <c:pt idx="420">
                  <c:v>6.0763328714312384E-4</c:v>
                </c:pt>
                <c:pt idx="421">
                  <c:v>3.7522970481876334E-4</c:v>
                </c:pt>
                <c:pt idx="422">
                  <c:v>2.0240342627795524E-4</c:v>
                </c:pt>
                <c:pt idx="423">
                  <c:v>2.0209979999999999E-4</c:v>
                </c:pt>
                <c:pt idx="424">
                  <c:v>5.6500133408913221E-4</c:v>
                </c:pt>
                <c:pt idx="425">
                  <c:v>7.7563613509039179E-4</c:v>
                </c:pt>
                <c:pt idx="426">
                  <c:v>9.0741168701551067E-4</c:v>
                </c:pt>
                <c:pt idx="427">
                  <c:v>9.6237999999999998E-4</c:v>
                </c:pt>
                <c:pt idx="428">
                  <c:v>9.5333263546211813E-4</c:v>
                </c:pt>
                <c:pt idx="429">
                  <c:v>8.8009870578938099E-4</c:v>
                </c:pt>
                <c:pt idx="430">
                  <c:v>7.3011443914081315E-4</c:v>
                </c:pt>
                <c:pt idx="431">
                  <c:v>5.0969019224515299E-4</c:v>
                </c:pt>
                <c:pt idx="432">
                  <c:v>2.1880591705952853E-4</c:v>
                </c:pt>
                <c:pt idx="433">
                  <c:v>2.0209979999999999E-4</c:v>
                </c:pt>
                <c:pt idx="434">
                  <c:v>2.0209979999999999E-4</c:v>
                </c:pt>
                <c:pt idx="435">
                  <c:v>8.8774592383498844E-4</c:v>
                </c:pt>
                <c:pt idx="436">
                  <c:v>9.6237999999999998E-4</c:v>
                </c:pt>
                <c:pt idx="437">
                  <c:v>9.6237999999999998E-4</c:v>
                </c:pt>
                <c:pt idx="438">
                  <c:v>9.6237999999999998E-4</c:v>
                </c:pt>
                <c:pt idx="439">
                  <c:v>9.5692344354066984E-4</c:v>
                </c:pt>
                <c:pt idx="440">
                  <c:v>8.4735912286455924E-4</c:v>
                </c:pt>
                <c:pt idx="441">
                  <c:v>6.8666440359196055E-4</c:v>
                </c:pt>
                <c:pt idx="442">
                  <c:v>4.7725472133688934E-4</c:v>
                </c:pt>
                <c:pt idx="443">
                  <c:v>2.1910287156549517E-4</c:v>
                </c:pt>
                <c:pt idx="444">
                  <c:v>2.0209979999999999E-4</c:v>
                </c:pt>
                <c:pt idx="445">
                  <c:v>5.7207730143355286E-4</c:v>
                </c:pt>
                <c:pt idx="446">
                  <c:v>7.7267108309046859E-4</c:v>
                </c:pt>
                <c:pt idx="447">
                  <c:v>8.9798426695577248E-4</c:v>
                </c:pt>
                <c:pt idx="448">
                  <c:v>9.6000412437499997E-4</c:v>
                </c:pt>
                <c:pt idx="449">
                  <c:v>9.5362031553436629E-4</c:v>
                </c:pt>
                <c:pt idx="450">
                  <c:v>8.9416385896889927E-4</c:v>
                </c:pt>
                <c:pt idx="451">
                  <c:v>7.6630373614357099E-4</c:v>
                </c:pt>
                <c:pt idx="452">
                  <c:v>5.7515028675887421E-4</c:v>
                </c:pt>
                <c:pt idx="453">
                  <c:v>3.2816666989795917E-4</c:v>
                </c:pt>
                <c:pt idx="454">
                  <c:v>2.0360829246031744E-4</c:v>
                </c:pt>
                <c:pt idx="455">
                  <c:v>2.0209979999999999E-4</c:v>
                </c:pt>
                <c:pt idx="456">
                  <c:v>7.6927922027334849E-4</c:v>
                </c:pt>
                <c:pt idx="457">
                  <c:v>9.2516428469488357E-4</c:v>
                </c:pt>
                <c:pt idx="458">
                  <c:v>9.6237999999999998E-4</c:v>
                </c:pt>
                <c:pt idx="459">
                  <c:v>9.6237999999999998E-4</c:v>
                </c:pt>
                <c:pt idx="460">
                  <c:v>9.5812753383939264E-4</c:v>
                </c:pt>
                <c:pt idx="461">
                  <c:v>8.561308424351881E-4</c:v>
                </c:pt>
                <c:pt idx="462">
                  <c:v>6.9612987444488334E-4</c:v>
                </c:pt>
                <c:pt idx="463">
                  <c:v>4.7903186316721342E-4</c:v>
                </c:pt>
                <c:pt idx="464">
                  <c:v>2.0480008484609314E-4</c:v>
                </c:pt>
                <c:pt idx="465">
                  <c:v>2.0209979999999999E-4</c:v>
                </c:pt>
                <c:pt idx="466">
                  <c:v>2.0209979999999999E-4</c:v>
                </c:pt>
                <c:pt idx="467">
                  <c:v>4.7299182152753109E-4</c:v>
                </c:pt>
                <c:pt idx="468">
                  <c:v>6.9744135755877147E-4</c:v>
                </c:pt>
                <c:pt idx="469">
                  <c:v>8.3670568315751816E-4</c:v>
                </c:pt>
                <c:pt idx="470">
                  <c:v>9.2491719329907502E-4</c:v>
                </c:pt>
                <c:pt idx="471">
                  <c:v>9.448442174354965E-4</c:v>
                </c:pt>
                <c:pt idx="472">
                  <c:v>9.4818176743720166E-4</c:v>
                </c:pt>
                <c:pt idx="473">
                  <c:v>8.8323483132048033E-4</c:v>
                </c:pt>
                <c:pt idx="474">
                  <c:v>7.6723507985985973E-4</c:v>
                </c:pt>
                <c:pt idx="475">
                  <c:v>6.497861615834457E-4</c:v>
                </c:pt>
                <c:pt idx="476">
                  <c:v>2.0300813954599758E-4</c:v>
                </c:pt>
                <c:pt idx="477">
                  <c:v>2.0209979999999999E-4</c:v>
                </c:pt>
                <c:pt idx="478">
                  <c:v>5.3286332989045389E-4</c:v>
                </c:pt>
                <c:pt idx="479">
                  <c:v>7.2849880356563206E-4</c:v>
                </c:pt>
                <c:pt idx="480">
                  <c:v>8.5464829587298622E-4</c:v>
                </c:pt>
                <c:pt idx="481">
                  <c:v>9.1872090957391113E-4</c:v>
                </c:pt>
                <c:pt idx="482">
                  <c:v>8.8990305903522207E-4</c:v>
                </c:pt>
                <c:pt idx="483">
                  <c:v>8.6063550240266992E-4</c:v>
                </c:pt>
                <c:pt idx="484">
                  <c:v>7.3847748119063212E-4</c:v>
                </c:pt>
                <c:pt idx="485">
                  <c:v>5.5424258171203763E-4</c:v>
                </c:pt>
                <c:pt idx="486">
                  <c:v>3.1280168686192468E-4</c:v>
                </c:pt>
                <c:pt idx="487">
                  <c:v>2.0240342627795524E-4</c:v>
                </c:pt>
                <c:pt idx="488">
                  <c:v>2.0209979999999999E-4</c:v>
                </c:pt>
                <c:pt idx="489">
                  <c:v>7.2795047928902621E-4</c:v>
                </c:pt>
                <c:pt idx="490">
                  <c:v>8.7139346694264637E-4</c:v>
                </c:pt>
                <c:pt idx="491">
                  <c:v>9.4740248006906324E-4</c:v>
                </c:pt>
                <c:pt idx="492">
                  <c:v>9.6237999999999998E-4</c:v>
                </c:pt>
                <c:pt idx="493">
                  <c:v>9.5626842282958203E-4</c:v>
                </c:pt>
                <c:pt idx="494">
                  <c:v>8.8188533366639313E-4</c:v>
                </c:pt>
                <c:pt idx="495">
                  <c:v>7.6219822324030391E-4</c:v>
                </c:pt>
                <c:pt idx="496">
                  <c:v>5.935870818127995E-4</c:v>
                </c:pt>
                <c:pt idx="497">
                  <c:v>3.8723401643252448E-4</c:v>
                </c:pt>
                <c:pt idx="498">
                  <c:v>2.0209979999999999E-4</c:v>
                </c:pt>
                <c:pt idx="499">
                  <c:v>2.0209979999999999E-4</c:v>
                </c:pt>
                <c:pt idx="500">
                  <c:v>2.8241108873239436E-4</c:v>
                </c:pt>
                <c:pt idx="501">
                  <c:v>5.6417377619689978E-4</c:v>
                </c:pt>
                <c:pt idx="502">
                  <c:v>7.7021922562723959E-4</c:v>
                </c:pt>
                <c:pt idx="503">
                  <c:v>9.0234640907532976E-4</c:v>
                </c:pt>
                <c:pt idx="504">
                  <c:v>9.503787340173638E-4</c:v>
                </c:pt>
                <c:pt idx="505">
                  <c:v>9.4484599773731913E-4</c:v>
                </c:pt>
                <c:pt idx="506">
                  <c:v>8.5521845257249156E-4</c:v>
                </c:pt>
                <c:pt idx="507">
                  <c:v>6.9167269104668683E-4</c:v>
                </c:pt>
                <c:pt idx="508">
                  <c:v>4.7756845638111887E-4</c:v>
                </c:pt>
                <c:pt idx="509">
                  <c:v>2.0420667307996832E-4</c:v>
                </c:pt>
                <c:pt idx="510">
                  <c:v>2.0209979999999999E-4</c:v>
                </c:pt>
                <c:pt idx="511">
                  <c:v>6.3473893895551255E-4</c:v>
                </c:pt>
                <c:pt idx="512">
                  <c:v>8.2618534673806871E-4</c:v>
                </c:pt>
                <c:pt idx="513">
                  <c:v>9.3664456945540236E-4</c:v>
                </c:pt>
                <c:pt idx="514">
                  <c:v>9.6237999999999998E-4</c:v>
                </c:pt>
                <c:pt idx="515">
                  <c:v>9.5571618948207175E-4</c:v>
                </c:pt>
                <c:pt idx="516">
                  <c:v>8.7035755896830121E-4</c:v>
                </c:pt>
                <c:pt idx="517">
                  <c:v>7.1570705370442881E-4</c:v>
                </c:pt>
                <c:pt idx="518">
                  <c:v>4.9477914012298471E-4</c:v>
                </c:pt>
                <c:pt idx="519">
                  <c:v>2.0748125639009045E-4</c:v>
                </c:pt>
                <c:pt idx="520">
                  <c:v>2.0209979999999999E-4</c:v>
                </c:pt>
                <c:pt idx="521">
                  <c:v>5.3537729961715169E-4</c:v>
                </c:pt>
                <c:pt idx="522">
                  <c:v>6.9492292120536248E-4</c:v>
                </c:pt>
                <c:pt idx="523">
                  <c:v>8.119585519211661E-4</c:v>
                </c:pt>
                <c:pt idx="524">
                  <c:v>9.0141502355481774E-4</c:v>
                </c:pt>
                <c:pt idx="525">
                  <c:v>9.3655805573137783E-4</c:v>
                </c:pt>
                <c:pt idx="526">
                  <c:v>9.6237999999999998E-4</c:v>
                </c:pt>
                <c:pt idx="527">
                  <c:v>9.6237999999999998E-4</c:v>
                </c:pt>
                <c:pt idx="528">
                  <c:v>9.6237999999999998E-4</c:v>
                </c:pt>
                <c:pt idx="529">
                  <c:v>9.6080592091097304E-4</c:v>
                </c:pt>
                <c:pt idx="530">
                  <c:v>2.0450575000000002E-4</c:v>
                </c:pt>
                <c:pt idx="531">
                  <c:v>2.0209979999999999E-4</c:v>
                </c:pt>
                <c:pt idx="532">
                  <c:v>7.9301349553706491E-4</c:v>
                </c:pt>
                <c:pt idx="533">
                  <c:v>9.4199494981958348E-4</c:v>
                </c:pt>
                <c:pt idx="534">
                  <c:v>9.6237999999999998E-4</c:v>
                </c:pt>
                <c:pt idx="535">
                  <c:v>9.6237999999999998E-4</c:v>
                </c:pt>
                <c:pt idx="536">
                  <c:v>9.5873065503999997E-4</c:v>
                </c:pt>
                <c:pt idx="537">
                  <c:v>8.5494292184285566E-4</c:v>
                </c:pt>
                <c:pt idx="538">
                  <c:v>6.9647202388633785E-4</c:v>
                </c:pt>
                <c:pt idx="539">
                  <c:v>4.8331796034569021E-4</c:v>
                </c:pt>
                <c:pt idx="540">
                  <c:v>2.1537980349344978E-4</c:v>
                </c:pt>
                <c:pt idx="541">
                  <c:v>2.0209979999999999E-4</c:v>
                </c:pt>
                <c:pt idx="542">
                  <c:v>6.6527242088291745E-4</c:v>
                </c:pt>
                <c:pt idx="543">
                  <c:v>8.3553675187872942E-4</c:v>
                </c:pt>
                <c:pt idx="544">
                  <c:v>9.3147460977483594E-4</c:v>
                </c:pt>
                <c:pt idx="545">
                  <c:v>9.6237999999999998E-4</c:v>
                </c:pt>
                <c:pt idx="546">
                  <c:v>9.5571618948207175E-4</c:v>
                </c:pt>
                <c:pt idx="547">
                  <c:v>8.9004884234561454E-4</c:v>
                </c:pt>
                <c:pt idx="548">
                  <c:v>7.6649380635217799E-4</c:v>
                </c:pt>
                <c:pt idx="549">
                  <c:v>5.8806554702796874E-4</c:v>
                </c:pt>
                <c:pt idx="550">
                  <c:v>3.6978901810193323E-4</c:v>
                </c:pt>
                <c:pt idx="551">
                  <c:v>2.0270632588751495E-4</c:v>
                </c:pt>
                <c:pt idx="552">
                  <c:v>2.0209979999999999E-4</c:v>
                </c:pt>
                <c:pt idx="553">
                  <c:v>3.6218898928301889E-4</c:v>
                </c:pt>
                <c:pt idx="554">
                  <c:v>5.7823893640043421E-4</c:v>
                </c:pt>
                <c:pt idx="555">
                  <c:v>7.4528200378997701E-4</c:v>
                </c:pt>
                <c:pt idx="556">
                  <c:v>8.7292354218779895E-4</c:v>
                </c:pt>
                <c:pt idx="557">
                  <c:v>9.4627994870588236E-4</c:v>
                </c:pt>
                <c:pt idx="558">
                  <c:v>9.6237999999999998E-4</c:v>
                </c:pt>
                <c:pt idx="559">
                  <c:v>9.6237999999999998E-4</c:v>
                </c:pt>
                <c:pt idx="560">
                  <c:v>9.6237999999999998E-4</c:v>
                </c:pt>
                <c:pt idx="561">
                  <c:v>9.6045280050697092E-4</c:v>
                </c:pt>
                <c:pt idx="562">
                  <c:v>2.0480542348754447E-4</c:v>
                </c:pt>
                <c:pt idx="563">
                  <c:v>2.0209979999999999E-4</c:v>
                </c:pt>
                <c:pt idx="564">
                  <c:v>4.6469303219858149E-4</c:v>
                </c:pt>
                <c:pt idx="565">
                  <c:v>6.8990510289752458E-4</c:v>
                </c:pt>
                <c:pt idx="566">
                  <c:v>8.3111765450708658E-4</c:v>
                </c:pt>
                <c:pt idx="567">
                  <c:v>9.2194262001909415E-4</c:v>
                </c:pt>
                <c:pt idx="568">
                  <c:v>9.4253630175301895E-4</c:v>
                </c:pt>
                <c:pt idx="569">
                  <c:v>9.5242980509911853E-4</c:v>
                </c:pt>
                <c:pt idx="570">
                  <c:v>8.9209205854101864E-4</c:v>
                </c:pt>
                <c:pt idx="571">
                  <c:v>7.813667603257E-4</c:v>
                </c:pt>
                <c:pt idx="572">
                  <c:v>6.7299406801801798E-4</c:v>
                </c:pt>
                <c:pt idx="573">
                  <c:v>2.0331091939466346E-4</c:v>
                </c:pt>
                <c:pt idx="574">
                  <c:v>2.0209979999999999E-4</c:v>
                </c:pt>
                <c:pt idx="575">
                  <c:v>3.8090204672386893E-4</c:v>
                </c:pt>
                <c:pt idx="576">
                  <c:v>6.09638549295498E-4</c:v>
                </c:pt>
                <c:pt idx="577">
                  <c:v>7.7675765788753307E-4</c:v>
                </c:pt>
                <c:pt idx="578">
                  <c:v>8.8683671027894038E-4</c:v>
                </c:pt>
                <c:pt idx="579">
                  <c:v>9.1177266079261251E-4</c:v>
                </c:pt>
                <c:pt idx="580">
                  <c:v>9.3587466753191815E-4</c:v>
                </c:pt>
                <c:pt idx="581">
                  <c:v>8.748336497709535E-4</c:v>
                </c:pt>
                <c:pt idx="582">
                  <c:v>7.5675265239379195E-4</c:v>
                </c:pt>
                <c:pt idx="583">
                  <c:v>6.2045504232804234E-4</c:v>
                </c:pt>
                <c:pt idx="584">
                  <c:v>2.0270560095617528E-4</c:v>
                </c:pt>
                <c:pt idx="585">
                  <c:v>2.0209979999999999E-4</c:v>
                </c:pt>
                <c:pt idx="586">
                  <c:v>5.3580148527799533E-4</c:v>
                </c:pt>
                <c:pt idx="587">
                  <c:v>7.4754389708458027E-4</c:v>
                </c:pt>
                <c:pt idx="588">
                  <c:v>8.8536371524538051E-4</c:v>
                </c:pt>
                <c:pt idx="589">
                  <c:v>9.5646889596301063E-4</c:v>
                </c:pt>
                <c:pt idx="590">
                  <c:v>9.5097429624950653E-4</c:v>
                </c:pt>
                <c:pt idx="591">
                  <c:v>8.9853540987096963E-4</c:v>
                </c:pt>
                <c:pt idx="592">
                  <c:v>7.6949683324059918E-4</c:v>
                </c:pt>
                <c:pt idx="593">
                  <c:v>5.7374370844003226E-4</c:v>
                </c:pt>
                <c:pt idx="594">
                  <c:v>3.1625312153910496E-4</c:v>
                </c:pt>
                <c:pt idx="595">
                  <c:v>2.024035475829005E-4</c:v>
                </c:pt>
                <c:pt idx="596">
                  <c:v>2.0209979999999999E-4</c:v>
                </c:pt>
                <c:pt idx="597">
                  <c:v>8.3014483069344448E-4</c:v>
                </c:pt>
                <c:pt idx="598">
                  <c:v>9.6237999999999998E-4</c:v>
                </c:pt>
                <c:pt idx="599">
                  <c:v>9.6237999999999998E-4</c:v>
                </c:pt>
                <c:pt idx="600">
                  <c:v>9.6237999999999998E-4</c:v>
                </c:pt>
                <c:pt idx="601">
                  <c:v>9.5960525474452548E-4</c:v>
                </c:pt>
                <c:pt idx="602">
                  <c:v>8.4121031197009126E-4</c:v>
                </c:pt>
                <c:pt idx="603">
                  <c:v>6.8145642438640892E-4</c:v>
                </c:pt>
                <c:pt idx="604">
                  <c:v>4.7004151838447048E-4</c:v>
                </c:pt>
                <c:pt idx="605">
                  <c:v>2.0688519858379228E-4</c:v>
                </c:pt>
                <c:pt idx="606">
                  <c:v>2.0209979999999999E-4</c:v>
                </c:pt>
                <c:pt idx="607">
                  <c:v>5.0691394713351279E-4</c:v>
                </c:pt>
                <c:pt idx="608">
                  <c:v>7.0777166478080283E-4</c:v>
                </c:pt>
                <c:pt idx="609">
                  <c:v>8.4419444334956728E-4</c:v>
                </c:pt>
                <c:pt idx="610">
                  <c:v>9.2825292278080247E-4</c:v>
                </c:pt>
                <c:pt idx="611">
                  <c:v>9.5125688121787269E-4</c:v>
                </c:pt>
                <c:pt idx="612">
                  <c:v>9.3927698570346065E-4</c:v>
                </c:pt>
                <c:pt idx="613">
                  <c:v>8.6624256896830263E-4</c:v>
                </c:pt>
                <c:pt idx="614">
                  <c:v>7.4084385343548595E-4</c:v>
                </c:pt>
                <c:pt idx="615">
                  <c:v>6.1063424880036213E-4</c:v>
                </c:pt>
                <c:pt idx="616">
                  <c:v>2.0300886361100041E-4</c:v>
                </c:pt>
                <c:pt idx="617">
                  <c:v>2.0209979999999999E-4</c:v>
                </c:pt>
                <c:pt idx="618">
                  <c:v>7.9419680424242434E-4</c:v>
                </c:pt>
                <c:pt idx="619">
                  <c:v>9.42280092801611E-4</c:v>
                </c:pt>
                <c:pt idx="620">
                  <c:v>9.6237999999999998E-4</c:v>
                </c:pt>
                <c:pt idx="621">
                  <c:v>9.6237999999999998E-4</c:v>
                </c:pt>
                <c:pt idx="622">
                  <c:v>9.5842812371051578E-4</c:v>
                </c:pt>
                <c:pt idx="623">
                  <c:v>8.5477184140095438E-4</c:v>
                </c:pt>
                <c:pt idx="624">
                  <c:v>6.9609186013126518E-4</c:v>
                </c:pt>
                <c:pt idx="625">
                  <c:v>4.8269071165237193E-4</c:v>
                </c:pt>
                <c:pt idx="626">
                  <c:v>2.1444494384158418E-4</c:v>
                </c:pt>
                <c:pt idx="627">
                  <c:v>2.0209979999999999E-4</c:v>
                </c:pt>
                <c:pt idx="628">
                  <c:v>3.5954588619402979E-4</c:v>
                </c:pt>
                <c:pt idx="629">
                  <c:v>5.824394470787588E-4</c:v>
                </c:pt>
                <c:pt idx="630">
                  <c:v>7.5159227890878434E-4</c:v>
                </c:pt>
                <c:pt idx="631">
                  <c:v>8.7834050070577136E-4</c:v>
                </c:pt>
                <c:pt idx="632">
                  <c:v>9.4225580630595562E-4</c:v>
                </c:pt>
                <c:pt idx="633">
                  <c:v>9.6237999999999998E-4</c:v>
                </c:pt>
                <c:pt idx="634">
                  <c:v>9.6237999999999998E-4</c:v>
                </c:pt>
                <c:pt idx="635">
                  <c:v>9.6128715614625881E-4</c:v>
                </c:pt>
                <c:pt idx="636">
                  <c:v>9.3334152013888896E-4</c:v>
                </c:pt>
                <c:pt idx="637">
                  <c:v>2.0390712218700473E-4</c:v>
                </c:pt>
                <c:pt idx="638">
                  <c:v>2.0209979999999999E-4</c:v>
                </c:pt>
                <c:pt idx="639">
                  <c:v>4.6666318506609502E-4</c:v>
                </c:pt>
                <c:pt idx="640">
                  <c:v>6.9562616164983411E-4</c:v>
                </c:pt>
                <c:pt idx="641">
                  <c:v>8.3879641829288313E-4</c:v>
                </c:pt>
                <c:pt idx="642">
                  <c:v>9.2781573511955422E-4</c:v>
                </c:pt>
                <c:pt idx="643">
                  <c:v>9.4427809047619045E-4</c:v>
                </c:pt>
                <c:pt idx="644">
                  <c:v>9.4340153402953594E-4</c:v>
                </c:pt>
                <c:pt idx="645">
                  <c:v>8.6996797951998967E-4</c:v>
                </c:pt>
                <c:pt idx="646">
                  <c:v>7.4238344894108157E-4</c:v>
                </c:pt>
                <c:pt idx="647">
                  <c:v>6.0101851642189584E-4</c:v>
                </c:pt>
                <c:pt idx="648">
                  <c:v>2.0300850143426292E-4</c:v>
                </c:pt>
                <c:pt idx="649">
                  <c:v>2.0209979999999999E-4</c:v>
                </c:pt>
                <c:pt idx="650">
                  <c:v>4.8532408870779965E-4</c:v>
                </c:pt>
                <c:pt idx="651">
                  <c:v>7.0724893854131742E-4</c:v>
                </c:pt>
                <c:pt idx="652">
                  <c:v>8.5647292344913275E-4</c:v>
                </c:pt>
                <c:pt idx="653">
                  <c:v>9.4171935224850677E-4</c:v>
                </c:pt>
                <c:pt idx="654">
                  <c:v>9.5012223822257174E-4</c:v>
                </c:pt>
                <c:pt idx="655">
                  <c:v>9.2027951501193477E-4</c:v>
                </c:pt>
                <c:pt idx="656">
                  <c:v>8.1359320637873131E-4</c:v>
                </c:pt>
                <c:pt idx="657">
                  <c:v>6.4292929813350485E-4</c:v>
                </c:pt>
                <c:pt idx="658">
                  <c:v>4.2544034402079717E-4</c:v>
                </c:pt>
                <c:pt idx="659">
                  <c:v>2.0240342627795524E-4</c:v>
                </c:pt>
                <c:pt idx="660">
                  <c:v>2.0209979999999999E-4</c:v>
                </c:pt>
                <c:pt idx="661">
                  <c:v>5.4209161303494309E-4</c:v>
                </c:pt>
                <c:pt idx="662">
                  <c:v>7.5429126934546339E-4</c:v>
                </c:pt>
                <c:pt idx="663">
                  <c:v>8.9152183262097015E-4</c:v>
                </c:pt>
                <c:pt idx="664">
                  <c:v>9.601751478317403E-4</c:v>
                </c:pt>
                <c:pt idx="665">
                  <c:v>9.5126127770750989E-4</c:v>
                </c:pt>
                <c:pt idx="666">
                  <c:v>8.9174999916557412E-4</c:v>
                </c:pt>
                <c:pt idx="667">
                  <c:v>7.5467148951924399E-4</c:v>
                </c:pt>
                <c:pt idx="668">
                  <c:v>5.4901568535903995E-4</c:v>
                </c:pt>
                <c:pt idx="669">
                  <c:v>2.7727852064542819E-4</c:v>
                </c:pt>
                <c:pt idx="670">
                  <c:v>2.0209979999999999E-4</c:v>
                </c:pt>
                <c:pt idx="671">
                  <c:v>2.0209979999999999E-4</c:v>
                </c:pt>
                <c:pt idx="672">
                  <c:v>6.2635932543962484E-4</c:v>
                </c:pt>
                <c:pt idx="673">
                  <c:v>8.1724246991452649E-4</c:v>
                </c:pt>
                <c:pt idx="674">
                  <c:v>9.3136051426715132E-4</c:v>
                </c:pt>
                <c:pt idx="675">
                  <c:v>9.6237999999999998E-4</c:v>
                </c:pt>
                <c:pt idx="676">
                  <c:v>9.5422443170441E-4</c:v>
                </c:pt>
                <c:pt idx="677">
                  <c:v>8.7319916003788926E-4</c:v>
                </c:pt>
                <c:pt idx="678">
                  <c:v>7.2030682054579503E-4</c:v>
                </c:pt>
                <c:pt idx="679">
                  <c:v>5.006618613581453E-4</c:v>
                </c:pt>
                <c:pt idx="680">
                  <c:v>2.1441202995951418E-4</c:v>
                </c:pt>
                <c:pt idx="681">
                  <c:v>2.0209979999999999E-4</c:v>
                </c:pt>
                <c:pt idx="682">
                  <c:v>2.0209979999999999E-4</c:v>
                </c:pt>
                <c:pt idx="683">
                  <c:v>6.8056474111240759E-4</c:v>
                </c:pt>
                <c:pt idx="684">
                  <c:v>8.5136004533964632E-4</c:v>
                </c:pt>
                <c:pt idx="685">
                  <c:v>9.4633803623731861E-4</c:v>
                </c:pt>
                <c:pt idx="686">
                  <c:v>9.6237999999999998E-4</c:v>
                </c:pt>
                <c:pt idx="687">
                  <c:v>9.556355788709678E-4</c:v>
                </c:pt>
                <c:pt idx="688">
                  <c:v>8.5789851747822287E-4</c:v>
                </c:pt>
                <c:pt idx="689">
                  <c:v>7.039607921220187E-4</c:v>
                </c:pt>
                <c:pt idx="690">
                  <c:v>4.8779411629042434E-4</c:v>
                </c:pt>
                <c:pt idx="691">
                  <c:v>2.0927507518678727E-4</c:v>
                </c:pt>
                <c:pt idx="692">
                  <c:v>2.0209979999999999E-4</c:v>
                </c:pt>
                <c:pt idx="693">
                  <c:v>3.5202232711414492E-4</c:v>
                </c:pt>
                <c:pt idx="694">
                  <c:v>5.823444384278029E-4</c:v>
                </c:pt>
                <c:pt idx="695">
                  <c:v>7.5516563152625297E-4</c:v>
                </c:pt>
                <c:pt idx="696">
                  <c:v>8.7870166064610679E-4</c:v>
                </c:pt>
                <c:pt idx="697">
                  <c:v>9.2351863697156026E-4</c:v>
                </c:pt>
                <c:pt idx="698">
                  <c:v>9.6237999999999998E-4</c:v>
                </c:pt>
                <c:pt idx="699">
                  <c:v>9.5359876390751792E-4</c:v>
                </c:pt>
                <c:pt idx="700">
                  <c:v>8.7999413688641121E-4</c:v>
                </c:pt>
                <c:pt idx="701">
                  <c:v>8.3221395304268844E-4</c:v>
                </c:pt>
                <c:pt idx="702">
                  <c:v>2.036094906274821E-4</c:v>
                </c:pt>
                <c:pt idx="703">
                  <c:v>2.0209979999999999E-4</c:v>
                </c:pt>
                <c:pt idx="704">
                  <c:v>4.2232303078137327E-4</c:v>
                </c:pt>
                <c:pt idx="705">
                  <c:v>5.818122702116661E-4</c:v>
                </c:pt>
                <c:pt idx="706">
                  <c:v>6.8810895487336125E-4</c:v>
                </c:pt>
                <c:pt idx="707">
                  <c:v>7.4420812081384385E-4</c:v>
                </c:pt>
                <c:pt idx="708">
                  <c:v>7.5054852714171339E-4</c:v>
                </c:pt>
                <c:pt idx="709">
                  <c:v>7.058139198690323E-4</c:v>
                </c:pt>
                <c:pt idx="710">
                  <c:v>6.1132058697091181E-4</c:v>
                </c:pt>
                <c:pt idx="711">
                  <c:v>4.6662976877229949E-4</c:v>
                </c:pt>
                <c:pt idx="712">
                  <c:v>2.7330804777096112E-4</c:v>
                </c:pt>
                <c:pt idx="713">
                  <c:v>2.0209979999999999E-4</c:v>
                </c:pt>
                <c:pt idx="714">
                  <c:v>2.0209979999999999E-4</c:v>
                </c:pt>
                <c:pt idx="715">
                  <c:v>5.0657652278177459E-4</c:v>
                </c:pt>
                <c:pt idx="716">
                  <c:v>5.6063843868608401E-4</c:v>
                </c:pt>
                <c:pt idx="717">
                  <c:v>5.882080994861654E-4</c:v>
                </c:pt>
                <c:pt idx="718">
                  <c:v>5.8952908632007011E-4</c:v>
                </c:pt>
                <c:pt idx="719">
                  <c:v>5.7321118345618342E-4</c:v>
                </c:pt>
                <c:pt idx="720">
                  <c:v>5.1342503825928406E-4</c:v>
                </c:pt>
                <c:pt idx="721">
                  <c:v>4.3600000353453147E-4</c:v>
                </c:pt>
                <c:pt idx="722">
                  <c:v>3.3232629467366516E-4</c:v>
                </c:pt>
                <c:pt idx="723">
                  <c:v>2.0240282120366674E-4</c:v>
                </c:pt>
                <c:pt idx="724">
                  <c:v>2.0209979999999999E-4</c:v>
                </c:pt>
                <c:pt idx="725">
                  <c:v>4.0781910271782575E-4</c:v>
                </c:pt>
                <c:pt idx="726">
                  <c:v>4.9283094911895854E-4</c:v>
                </c:pt>
                <c:pt idx="727">
                  <c:v>5.4620261890065704E-4</c:v>
                </c:pt>
                <c:pt idx="728">
                  <c:v>5.6809868862440387E-4</c:v>
                </c:pt>
                <c:pt idx="729">
                  <c:v>5.6197394959612288E-4</c:v>
                </c:pt>
                <c:pt idx="730">
                  <c:v>5.1746402710501282E-4</c:v>
                </c:pt>
                <c:pt idx="731">
                  <c:v>4.449332959751636E-4</c:v>
                </c:pt>
                <c:pt idx="732">
                  <c:v>3.4092696467407534E-4</c:v>
                </c:pt>
                <c:pt idx="733">
                  <c:v>2.0544637150860342E-4</c:v>
                </c:pt>
                <c:pt idx="734">
                  <c:v>2.0209979999999999E-4</c:v>
                </c:pt>
                <c:pt idx="735">
                  <c:v>3.5873438954041206E-4</c:v>
                </c:pt>
                <c:pt idx="736">
                  <c:v>4.3755857781764638E-4</c:v>
                </c:pt>
                <c:pt idx="737">
                  <c:v>4.8735693089498776E-4</c:v>
                </c:pt>
                <c:pt idx="738">
                  <c:v>5.0963314080936851E-4</c:v>
                </c:pt>
                <c:pt idx="739">
                  <c:v>5.0657946107977435E-4</c:v>
                </c:pt>
                <c:pt idx="740">
                  <c:v>4.7161913092265862E-4</c:v>
                </c:pt>
                <c:pt idx="741">
                  <c:v>4.1132891112156917E-4</c:v>
                </c:pt>
                <c:pt idx="742">
                  <c:v>3.2351654793093693E-4</c:v>
                </c:pt>
                <c:pt idx="743">
                  <c:v>2.082509343042071E-4</c:v>
                </c:pt>
                <c:pt idx="744">
                  <c:v>2.0209979999999999E-4</c:v>
                </c:pt>
                <c:pt idx="745">
                  <c:v>4.2673497751906868E-4</c:v>
                </c:pt>
                <c:pt idx="746">
                  <c:v>4.8307085167306871E-4</c:v>
                </c:pt>
                <c:pt idx="747">
                  <c:v>5.1590545276525355E-4</c:v>
                </c:pt>
                <c:pt idx="748">
                  <c:v>5.2443009442165039E-4</c:v>
                </c:pt>
                <c:pt idx="749">
                  <c:v>5.133761775792039E-4</c:v>
                </c:pt>
                <c:pt idx="750">
                  <c:v>4.6854949971032218E-4</c:v>
                </c:pt>
                <c:pt idx="751">
                  <c:v>4.0414426322930326E-4</c:v>
                </c:pt>
                <c:pt idx="752">
                  <c:v>3.1542906748243581E-4</c:v>
                </c:pt>
                <c:pt idx="753">
                  <c:v>2.0240306294375747E-4</c:v>
                </c:pt>
                <c:pt idx="754">
                  <c:v>2.0209979999999999E-4</c:v>
                </c:pt>
                <c:pt idx="755">
                  <c:v>2.0209979999999999E-4</c:v>
                </c:pt>
                <c:pt idx="756">
                  <c:v>3.9148367653429601E-4</c:v>
                </c:pt>
                <c:pt idx="757">
                  <c:v>4.5051185206048593E-4</c:v>
                </c:pt>
                <c:pt idx="758">
                  <c:v>4.8633055286742934E-4</c:v>
                </c:pt>
                <c:pt idx="759">
                  <c:v>4.984095045245376E-4</c:v>
                </c:pt>
                <c:pt idx="760">
                  <c:v>4.8985647901334407E-4</c:v>
                </c:pt>
                <c:pt idx="761">
                  <c:v>4.5134816021930946E-4</c:v>
                </c:pt>
                <c:pt idx="762">
                  <c:v>3.9220786420032832E-4</c:v>
                </c:pt>
                <c:pt idx="763">
                  <c:v>3.0932781886157536E-4</c:v>
                </c:pt>
                <c:pt idx="764">
                  <c:v>2.0270729516580103E-4</c:v>
                </c:pt>
                <c:pt idx="765">
                  <c:v>2.0209979999999999E-4</c:v>
                </c:pt>
                <c:pt idx="766">
                  <c:v>3.2694829140201393E-4</c:v>
                </c:pt>
                <c:pt idx="767">
                  <c:v>3.7521560133834281E-4</c:v>
                </c:pt>
                <c:pt idx="768">
                  <c:v>4.0220554858562082E-4</c:v>
                </c:pt>
                <c:pt idx="769">
                  <c:v>4.1201316310217779E-4</c:v>
                </c:pt>
                <c:pt idx="770">
                  <c:v>4.0594304202898552E-4</c:v>
                </c:pt>
                <c:pt idx="771">
                  <c:v>3.8008139479280998E-4</c:v>
                </c:pt>
                <c:pt idx="772">
                  <c:v>3.3834201174030387E-4</c:v>
                </c:pt>
                <c:pt idx="773">
                  <c:v>2.7942029624030399E-4</c:v>
                </c:pt>
                <c:pt idx="774">
                  <c:v>2.0332162434712734E-4</c:v>
                </c:pt>
                <c:pt idx="775">
                  <c:v>2.0209979999999999E-4</c:v>
                </c:pt>
                <c:pt idx="776">
                  <c:v>2.0209979999999999E-4</c:v>
                </c:pt>
                <c:pt idx="777">
                  <c:v>2.0209979999999999E-4</c:v>
                </c:pt>
                <c:pt idx="778">
                  <c:v>2.0209979999999999E-4</c:v>
                </c:pt>
                <c:pt idx="779">
                  <c:v>2.0209979999999999E-4</c:v>
                </c:pt>
                <c:pt idx="780">
                  <c:v>2.0209979999999999E-4</c:v>
                </c:pt>
                <c:pt idx="781">
                  <c:v>2.0209979999999999E-4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0-324B-82C2-70311F5ECD0D}"/>
            </c:ext>
          </c:extLst>
        </c:ser>
        <c:ser>
          <c:idx val="1"/>
          <c:order val="1"/>
          <c:tx>
            <c:v>Y_s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Run #2'!$E$2:$E$970</c:f>
              <c:numCache>
                <c:formatCode>General</c:formatCode>
                <c:ptCount val="969"/>
                <c:pt idx="0">
                  <c:v>1.4355843285876</c:v>
                </c:pt>
                <c:pt idx="1">
                  <c:v>2.3372736571751997</c:v>
                </c:pt>
                <c:pt idx="2">
                  <c:v>2.5152386714124</c:v>
                </c:pt>
                <c:pt idx="3">
                  <c:v>3.7609936856496002</c:v>
                </c:pt>
                <c:pt idx="4">
                  <c:v>3.9389586571751996</c:v>
                </c:pt>
                <c:pt idx="5">
                  <c:v>4.6508186714123996</c:v>
                </c:pt>
                <c:pt idx="6">
                  <c:v>4.8287836856495998</c:v>
                </c:pt>
                <c:pt idx="7">
                  <c:v>6.0745386571752</c:v>
                </c:pt>
                <c:pt idx="8">
                  <c:v>6.2525036714124003</c:v>
                </c:pt>
                <c:pt idx="9">
                  <c:v>6.7863986714123996</c:v>
                </c:pt>
                <c:pt idx="10">
                  <c:v>6.9643636856495998</c:v>
                </c:pt>
                <c:pt idx="11">
                  <c:v>8.210118657175201</c:v>
                </c:pt>
                <c:pt idx="12">
                  <c:v>8.3880836714124012</c:v>
                </c:pt>
                <c:pt idx="13">
                  <c:v>8.7440136571752003</c:v>
                </c:pt>
                <c:pt idx="14">
                  <c:v>8.9219786714124005</c:v>
                </c:pt>
                <c:pt idx="15">
                  <c:v>10.879593657175199</c:v>
                </c:pt>
                <c:pt idx="16">
                  <c:v>11.0575586714124</c:v>
                </c:pt>
                <c:pt idx="17">
                  <c:v>11.769418685649599</c:v>
                </c:pt>
                <c:pt idx="18">
                  <c:v>11.9473836571752</c:v>
                </c:pt>
                <c:pt idx="19">
                  <c:v>12.8372086856496</c:v>
                </c:pt>
                <c:pt idx="20">
                  <c:v>13.0151736571752</c:v>
                </c:pt>
                <c:pt idx="21">
                  <c:v>13.5490686571752</c:v>
                </c:pt>
                <c:pt idx="22">
                  <c:v>13.7270336714124</c:v>
                </c:pt>
                <c:pt idx="23">
                  <c:v>14.6168586571752</c:v>
                </c:pt>
                <c:pt idx="24">
                  <c:v>14.7948236714124</c:v>
                </c:pt>
                <c:pt idx="25">
                  <c:v>15.506683685649602</c:v>
                </c:pt>
                <c:pt idx="26">
                  <c:v>15.684648657175201</c:v>
                </c:pt>
                <c:pt idx="27">
                  <c:v>16.5744736856496</c:v>
                </c:pt>
                <c:pt idx="28">
                  <c:v>16.752438657175201</c:v>
                </c:pt>
                <c:pt idx="29">
                  <c:v>17.476163014237198</c:v>
                </c:pt>
                <c:pt idx="30">
                  <c:v>17.654127985762798</c:v>
                </c:pt>
                <c:pt idx="31">
                  <c:v>18.5439530142372</c:v>
                </c:pt>
                <c:pt idx="32">
                  <c:v>18.721917985762801</c:v>
                </c:pt>
                <c:pt idx="33">
                  <c:v>19.433778</c:v>
                </c:pt>
                <c:pt idx="34">
                  <c:v>19.611743014237199</c:v>
                </c:pt>
                <c:pt idx="35">
                  <c:v>20.501568000000002</c:v>
                </c:pt>
                <c:pt idx="36">
                  <c:v>20.679533014237201</c:v>
                </c:pt>
                <c:pt idx="37">
                  <c:v>21.367664342824799</c:v>
                </c:pt>
                <c:pt idx="38">
                  <c:v>29.0557523428248</c:v>
                </c:pt>
                <c:pt idx="39">
                  <c:v>29.2337173143504</c:v>
                </c:pt>
                <c:pt idx="40">
                  <c:v>29.9455773285876</c:v>
                </c:pt>
                <c:pt idx="41">
                  <c:v>30.123542342824802</c:v>
                </c:pt>
                <c:pt idx="42">
                  <c:v>31.191332342824801</c:v>
                </c:pt>
                <c:pt idx="43">
                  <c:v>31.369297314350401</c:v>
                </c:pt>
                <c:pt idx="44">
                  <c:v>32.615052328587602</c:v>
                </c:pt>
                <c:pt idx="45">
                  <c:v>32.793017342824804</c:v>
                </c:pt>
                <c:pt idx="46">
                  <c:v>33.504877314350402</c:v>
                </c:pt>
                <c:pt idx="47">
                  <c:v>33.682842328587604</c:v>
                </c:pt>
                <c:pt idx="48">
                  <c:v>34.750632328587599</c:v>
                </c:pt>
                <c:pt idx="49">
                  <c:v>34.928597342824801</c:v>
                </c:pt>
                <c:pt idx="50">
                  <c:v>35.6404573143504</c:v>
                </c:pt>
                <c:pt idx="51">
                  <c:v>35.830286671412402</c:v>
                </c:pt>
                <c:pt idx="52">
                  <c:v>36.898076671412397</c:v>
                </c:pt>
                <c:pt idx="53">
                  <c:v>37.076041685649599</c:v>
                </c:pt>
                <c:pt idx="54">
                  <c:v>37.431971671412398</c:v>
                </c:pt>
                <c:pt idx="55">
                  <c:v>37.6099366856496</c:v>
                </c:pt>
                <c:pt idx="56">
                  <c:v>42.723464342824805</c:v>
                </c:pt>
                <c:pt idx="57">
                  <c:v>43.482781685649606</c:v>
                </c:pt>
                <c:pt idx="58">
                  <c:v>43.660746657175203</c:v>
                </c:pt>
                <c:pt idx="59">
                  <c:v>44.550571685649601</c:v>
                </c:pt>
                <c:pt idx="60">
                  <c:v>44.728536657175205</c:v>
                </c:pt>
                <c:pt idx="61">
                  <c:v>45.618361685649603</c:v>
                </c:pt>
                <c:pt idx="62">
                  <c:v>45.7963266571752</c:v>
                </c:pt>
                <c:pt idx="63">
                  <c:v>46.508186671412403</c:v>
                </c:pt>
                <c:pt idx="64">
                  <c:v>46.686151685649605</c:v>
                </c:pt>
                <c:pt idx="65">
                  <c:v>47.398011657175203</c:v>
                </c:pt>
                <c:pt idx="66">
                  <c:v>47.575976671412398</c:v>
                </c:pt>
                <c:pt idx="67">
                  <c:v>48.643766671412401</c:v>
                </c:pt>
                <c:pt idx="68">
                  <c:v>48.821731685649603</c:v>
                </c:pt>
                <c:pt idx="69">
                  <c:v>49.355626685649604</c:v>
                </c:pt>
                <c:pt idx="70">
                  <c:v>49.533591657175201</c:v>
                </c:pt>
                <c:pt idx="71">
                  <c:v>50.601381657175196</c:v>
                </c:pt>
                <c:pt idx="72">
                  <c:v>50.779346671412398</c:v>
                </c:pt>
                <c:pt idx="73">
                  <c:v>51.313241671412399</c:v>
                </c:pt>
                <c:pt idx="74">
                  <c:v>51.491206685649601</c:v>
                </c:pt>
                <c:pt idx="75">
                  <c:v>58.075911657175205</c:v>
                </c:pt>
                <c:pt idx="76">
                  <c:v>58.253876671412399</c:v>
                </c:pt>
                <c:pt idx="77">
                  <c:v>58.965736685649595</c:v>
                </c:pt>
                <c:pt idx="78">
                  <c:v>59.1437016571752</c:v>
                </c:pt>
                <c:pt idx="79">
                  <c:v>60.033526685649605</c:v>
                </c:pt>
                <c:pt idx="80">
                  <c:v>60.211491657175195</c:v>
                </c:pt>
                <c:pt idx="81">
                  <c:v>60.923351671412405</c:v>
                </c:pt>
                <c:pt idx="82">
                  <c:v>61.1013166856496</c:v>
                </c:pt>
                <c:pt idx="83">
                  <c:v>61.825040999999999</c:v>
                </c:pt>
                <c:pt idx="84">
                  <c:v>62.003006014237201</c:v>
                </c:pt>
                <c:pt idx="85">
                  <c:v>62.892831000000001</c:v>
                </c:pt>
                <c:pt idx="86">
                  <c:v>63.070796014237203</c:v>
                </c:pt>
                <c:pt idx="87">
                  <c:v>63.782655985762801</c:v>
                </c:pt>
                <c:pt idx="88">
                  <c:v>63.960621000000003</c:v>
                </c:pt>
                <c:pt idx="89">
                  <c:v>64.0792643428248</c:v>
                </c:pt>
                <c:pt idx="90">
                  <c:v>65.028411000000006</c:v>
                </c:pt>
                <c:pt idx="91">
                  <c:v>65.206376014237193</c:v>
                </c:pt>
                <c:pt idx="92">
                  <c:v>65.740271014237209</c:v>
                </c:pt>
                <c:pt idx="93">
                  <c:v>65.918235985762806</c:v>
                </c:pt>
                <c:pt idx="94">
                  <c:v>72.158875314350396</c:v>
                </c:pt>
                <c:pt idx="95">
                  <c:v>72.336840328587598</c:v>
                </c:pt>
                <c:pt idx="96">
                  <c:v>72.8707353285876</c:v>
                </c:pt>
                <c:pt idx="97">
                  <c:v>73.048700342824802</c:v>
                </c:pt>
                <c:pt idx="98">
                  <c:v>73.938525328587602</c:v>
                </c:pt>
                <c:pt idx="99">
                  <c:v>74.116490342824804</c:v>
                </c:pt>
                <c:pt idx="100">
                  <c:v>75.006315328587604</c:v>
                </c:pt>
                <c:pt idx="101">
                  <c:v>75.184280342824806</c:v>
                </c:pt>
                <c:pt idx="102">
                  <c:v>75.896140314350404</c:v>
                </c:pt>
                <c:pt idx="103">
                  <c:v>76.074105328587606</c:v>
                </c:pt>
                <c:pt idx="104">
                  <c:v>77.141895328587594</c:v>
                </c:pt>
                <c:pt idx="105">
                  <c:v>77.319860342824796</c:v>
                </c:pt>
                <c:pt idx="106">
                  <c:v>77.853755342824812</c:v>
                </c:pt>
                <c:pt idx="107">
                  <c:v>78.031720314350395</c:v>
                </c:pt>
                <c:pt idx="108">
                  <c:v>80.167300314350399</c:v>
                </c:pt>
                <c:pt idx="109">
                  <c:v>80.345265328587601</c:v>
                </c:pt>
                <c:pt idx="110">
                  <c:v>81.057125342824804</c:v>
                </c:pt>
                <c:pt idx="111">
                  <c:v>81.235090314350401</c:v>
                </c:pt>
                <c:pt idx="112">
                  <c:v>81.946950328587604</c:v>
                </c:pt>
                <c:pt idx="113">
                  <c:v>82.124915342824806</c:v>
                </c:pt>
                <c:pt idx="114">
                  <c:v>85.435064342824802</c:v>
                </c:pt>
                <c:pt idx="115">
                  <c:v>86.229974671412407</c:v>
                </c:pt>
                <c:pt idx="116">
                  <c:v>86.407939685649609</c:v>
                </c:pt>
                <c:pt idx="117">
                  <c:v>87.475729685649597</c:v>
                </c:pt>
                <c:pt idx="118">
                  <c:v>87.653694657175194</c:v>
                </c:pt>
                <c:pt idx="119">
                  <c:v>88.187589657175195</c:v>
                </c:pt>
                <c:pt idx="120">
                  <c:v>88.365554671412397</c:v>
                </c:pt>
                <c:pt idx="121">
                  <c:v>91.212994685649605</c:v>
                </c:pt>
                <c:pt idx="122">
                  <c:v>91.390959657175202</c:v>
                </c:pt>
                <c:pt idx="123">
                  <c:v>91.924854657175203</c:v>
                </c:pt>
                <c:pt idx="124">
                  <c:v>92.102819671412405</c:v>
                </c:pt>
                <c:pt idx="125">
                  <c:v>92.992644657175205</c:v>
                </c:pt>
                <c:pt idx="126">
                  <c:v>93.170609671412407</c:v>
                </c:pt>
                <c:pt idx="127">
                  <c:v>94.060434657175207</c:v>
                </c:pt>
                <c:pt idx="128">
                  <c:v>94.238399671412409</c:v>
                </c:pt>
                <c:pt idx="129">
                  <c:v>94.772294671412396</c:v>
                </c:pt>
                <c:pt idx="130">
                  <c:v>94.950259685649598</c:v>
                </c:pt>
                <c:pt idx="131">
                  <c:v>99.577349671412406</c:v>
                </c:pt>
                <c:pt idx="132">
                  <c:v>99.755314685649608</c:v>
                </c:pt>
                <c:pt idx="133">
                  <c:v>104.38240467141239</c:v>
                </c:pt>
                <c:pt idx="134">
                  <c:v>104.56036968564959</c:v>
                </c:pt>
                <c:pt idx="135">
                  <c:v>106.79086434282479</c:v>
                </c:pt>
                <c:pt idx="136">
                  <c:v>109.1874596714124</c:v>
                </c:pt>
                <c:pt idx="137">
                  <c:v>109.3654246856496</c:v>
                </c:pt>
                <c:pt idx="138">
                  <c:v>114.34844465717519</c:v>
                </c:pt>
                <c:pt idx="139">
                  <c:v>114.5264096714124</c:v>
                </c:pt>
                <c:pt idx="140">
                  <c:v>115.961994</c:v>
                </c:pt>
                <c:pt idx="141">
                  <c:v>116.13995901423721</c:v>
                </c:pt>
                <c:pt idx="142">
                  <c:v>117.91960898576281</c:v>
                </c:pt>
                <c:pt idx="143">
                  <c:v>118.09757399999999</c:v>
                </c:pt>
                <c:pt idx="144">
                  <c:v>119.699259</c:v>
                </c:pt>
                <c:pt idx="145">
                  <c:v>119.8772240142372</c:v>
                </c:pt>
                <c:pt idx="146">
                  <c:v>121.834839</c:v>
                </c:pt>
                <c:pt idx="147">
                  <c:v>122.0128040142372</c:v>
                </c:pt>
                <c:pt idx="148">
                  <c:v>123.7924539857628</c:v>
                </c:pt>
                <c:pt idx="149">
                  <c:v>123.97041900000001</c:v>
                </c:pt>
                <c:pt idx="150">
                  <c:v>125.92803398576281</c:v>
                </c:pt>
                <c:pt idx="151">
                  <c:v>126.105999</c:v>
                </c:pt>
                <c:pt idx="152">
                  <c:v>128.14666434282481</c:v>
                </c:pt>
                <c:pt idx="153">
                  <c:v>130.02122901423721</c:v>
                </c:pt>
                <c:pt idx="154">
                  <c:v>130.1991939857628</c:v>
                </c:pt>
                <c:pt idx="155">
                  <c:v>132.33477398576281</c:v>
                </c:pt>
                <c:pt idx="156">
                  <c:v>132.51273900000001</c:v>
                </c:pt>
                <c:pt idx="157">
                  <c:v>134.29238901423719</c:v>
                </c:pt>
                <c:pt idx="158">
                  <c:v>134.48221832858761</c:v>
                </c:pt>
                <c:pt idx="159">
                  <c:v>136.08390332858758</c:v>
                </c:pt>
                <c:pt idx="160">
                  <c:v>136.26186834282478</c:v>
                </c:pt>
                <c:pt idx="161">
                  <c:v>138.04151831435038</c:v>
                </c:pt>
                <c:pt idx="162">
                  <c:v>138.21948332858759</c:v>
                </c:pt>
                <c:pt idx="163">
                  <c:v>139.99913334282482</c:v>
                </c:pt>
                <c:pt idx="164">
                  <c:v>140.17709831435039</c:v>
                </c:pt>
                <c:pt idx="165">
                  <c:v>142.1347133428248</c:v>
                </c:pt>
                <c:pt idx="166">
                  <c:v>142.31267831435039</c:v>
                </c:pt>
                <c:pt idx="167">
                  <c:v>142.84657331435039</c:v>
                </c:pt>
                <c:pt idx="168">
                  <c:v>143.0245383285876</c:v>
                </c:pt>
                <c:pt idx="169">
                  <c:v>144.81605268564959</c:v>
                </c:pt>
                <c:pt idx="170">
                  <c:v>144.99401765717519</c:v>
                </c:pt>
                <c:pt idx="171">
                  <c:v>146.9516326856496</c:v>
                </c:pt>
                <c:pt idx="172">
                  <c:v>147.1295976571752</c:v>
                </c:pt>
                <c:pt idx="173">
                  <c:v>149.0872126856496</c:v>
                </c:pt>
                <c:pt idx="174">
                  <c:v>149.2651776571752</c:v>
                </c:pt>
                <c:pt idx="175">
                  <c:v>149.50246434282479</c:v>
                </c:pt>
                <c:pt idx="176">
                  <c:v>151.22279268564961</c:v>
                </c:pt>
                <c:pt idx="177">
                  <c:v>151.40075765717518</c:v>
                </c:pt>
                <c:pt idx="178">
                  <c:v>151.75668768564958</c:v>
                </c:pt>
                <c:pt idx="179">
                  <c:v>151.93465265717521</c:v>
                </c:pt>
                <c:pt idx="180">
                  <c:v>153.548202</c:v>
                </c:pt>
                <c:pt idx="181">
                  <c:v>153.72616701423718</c:v>
                </c:pt>
                <c:pt idx="182">
                  <c:v>155.68378199999998</c:v>
                </c:pt>
                <c:pt idx="183">
                  <c:v>155.86174701423718</c:v>
                </c:pt>
                <c:pt idx="184">
                  <c:v>157.46343201423721</c:v>
                </c:pt>
                <c:pt idx="185">
                  <c:v>157.64139698576278</c:v>
                </c:pt>
                <c:pt idx="186">
                  <c:v>157.99732701423719</c:v>
                </c:pt>
                <c:pt idx="187">
                  <c:v>158.17529198576278</c:v>
                </c:pt>
                <c:pt idx="188">
                  <c:v>159.77697698576281</c:v>
                </c:pt>
                <c:pt idx="189">
                  <c:v>159.95494200000002</c:v>
                </c:pt>
                <c:pt idx="190">
                  <c:v>161.73459201423719</c:v>
                </c:pt>
                <c:pt idx="191">
                  <c:v>161.91255698576282</c:v>
                </c:pt>
                <c:pt idx="192">
                  <c:v>162.26848701423722</c:v>
                </c:pt>
                <c:pt idx="193">
                  <c:v>162.44645198576279</c:v>
                </c:pt>
                <c:pt idx="194">
                  <c:v>164.4040670142372</c:v>
                </c:pt>
                <c:pt idx="195">
                  <c:v>164.5820319857628</c:v>
                </c:pt>
                <c:pt idx="196">
                  <c:v>164.9379620142372</c:v>
                </c:pt>
                <c:pt idx="197">
                  <c:v>165.1159269857628</c:v>
                </c:pt>
                <c:pt idx="198">
                  <c:v>166.895577</c:v>
                </c:pt>
                <c:pt idx="199">
                  <c:v>167.0735420142372</c:v>
                </c:pt>
                <c:pt idx="200">
                  <c:v>169.2209863143504</c:v>
                </c:pt>
                <c:pt idx="201">
                  <c:v>169.3989513285876</c:v>
                </c:pt>
                <c:pt idx="202">
                  <c:v>170.1108113428248</c:v>
                </c:pt>
                <c:pt idx="203">
                  <c:v>170.2887763143504</c:v>
                </c:pt>
                <c:pt idx="204">
                  <c:v>170.4667413285876</c:v>
                </c:pt>
                <c:pt idx="205">
                  <c:v>170.82267131435037</c:v>
                </c:pt>
                <c:pt idx="206">
                  <c:v>170.85826434282481</c:v>
                </c:pt>
                <c:pt idx="207">
                  <c:v>171.00063632858758</c:v>
                </c:pt>
                <c:pt idx="208">
                  <c:v>171.17860134282478</c:v>
                </c:pt>
                <c:pt idx="209">
                  <c:v>171.3565663143504</c:v>
                </c:pt>
                <c:pt idx="210">
                  <c:v>171.5345313285876</c:v>
                </c:pt>
                <c:pt idx="211">
                  <c:v>171.71249634282481</c:v>
                </c:pt>
                <c:pt idx="212">
                  <c:v>171.8904613143504</c:v>
                </c:pt>
                <c:pt idx="213">
                  <c:v>172.06842632858761</c:v>
                </c:pt>
                <c:pt idx="214">
                  <c:v>172.24639134282481</c:v>
                </c:pt>
                <c:pt idx="215">
                  <c:v>172.4243563143504</c:v>
                </c:pt>
                <c:pt idx="216">
                  <c:v>172.60232132858761</c:v>
                </c:pt>
                <c:pt idx="217">
                  <c:v>172.78028634282481</c:v>
                </c:pt>
                <c:pt idx="218">
                  <c:v>172.95825131435041</c:v>
                </c:pt>
                <c:pt idx="219">
                  <c:v>173.13621632858761</c:v>
                </c:pt>
                <c:pt idx="220">
                  <c:v>173.31418134282478</c:v>
                </c:pt>
                <c:pt idx="221">
                  <c:v>173.49214631435041</c:v>
                </c:pt>
                <c:pt idx="222">
                  <c:v>173.67011132858758</c:v>
                </c:pt>
                <c:pt idx="223">
                  <c:v>173.84807634282478</c:v>
                </c:pt>
                <c:pt idx="224">
                  <c:v>174.02604131435041</c:v>
                </c:pt>
                <c:pt idx="225">
                  <c:v>174.20400632858761</c:v>
                </c:pt>
                <c:pt idx="226">
                  <c:v>174.38197134282481</c:v>
                </c:pt>
                <c:pt idx="227">
                  <c:v>174.55993631435041</c:v>
                </c:pt>
                <c:pt idx="228">
                  <c:v>174.73790132858761</c:v>
                </c:pt>
                <c:pt idx="229">
                  <c:v>174.91586634282481</c:v>
                </c:pt>
                <c:pt idx="230">
                  <c:v>175.09383131435041</c:v>
                </c:pt>
                <c:pt idx="231">
                  <c:v>175.27179632858761</c:v>
                </c:pt>
                <c:pt idx="232">
                  <c:v>175.44976134282481</c:v>
                </c:pt>
                <c:pt idx="233">
                  <c:v>175.62772631435038</c:v>
                </c:pt>
                <c:pt idx="234">
                  <c:v>175.80569132858759</c:v>
                </c:pt>
                <c:pt idx="235">
                  <c:v>175.98365634282479</c:v>
                </c:pt>
                <c:pt idx="236">
                  <c:v>176.16162131435038</c:v>
                </c:pt>
                <c:pt idx="237">
                  <c:v>176.33958632858759</c:v>
                </c:pt>
                <c:pt idx="238">
                  <c:v>176.51755134282479</c:v>
                </c:pt>
                <c:pt idx="239">
                  <c:v>176.69551631435041</c:v>
                </c:pt>
                <c:pt idx="240">
                  <c:v>176.87348132858762</c:v>
                </c:pt>
                <c:pt idx="241">
                  <c:v>177.05144634282482</c:v>
                </c:pt>
                <c:pt idx="242">
                  <c:v>177.22941131435041</c:v>
                </c:pt>
                <c:pt idx="243">
                  <c:v>177.40737632858762</c:v>
                </c:pt>
                <c:pt idx="244">
                  <c:v>177.58534134282482</c:v>
                </c:pt>
                <c:pt idx="245">
                  <c:v>177.76330631435039</c:v>
                </c:pt>
                <c:pt idx="246">
                  <c:v>177.94127132858759</c:v>
                </c:pt>
                <c:pt idx="247">
                  <c:v>178.11923634282479</c:v>
                </c:pt>
                <c:pt idx="248">
                  <c:v>178.29720131435039</c:v>
                </c:pt>
                <c:pt idx="249">
                  <c:v>178.47516632858759</c:v>
                </c:pt>
                <c:pt idx="250">
                  <c:v>178.65313134282479</c:v>
                </c:pt>
                <c:pt idx="251">
                  <c:v>178.83109631435042</c:v>
                </c:pt>
                <c:pt idx="252">
                  <c:v>179.00906132858759</c:v>
                </c:pt>
                <c:pt idx="253">
                  <c:v>179.18702634282479</c:v>
                </c:pt>
                <c:pt idx="254">
                  <c:v>179.36499131435042</c:v>
                </c:pt>
                <c:pt idx="255">
                  <c:v>179.54295632858762</c:v>
                </c:pt>
                <c:pt idx="256">
                  <c:v>179.72092134282482</c:v>
                </c:pt>
                <c:pt idx="257">
                  <c:v>179.89888631435039</c:v>
                </c:pt>
                <c:pt idx="258">
                  <c:v>180.07685132858759</c:v>
                </c:pt>
                <c:pt idx="259">
                  <c:v>180.2548163428248</c:v>
                </c:pt>
                <c:pt idx="260">
                  <c:v>180.43278131435039</c:v>
                </c:pt>
                <c:pt idx="261">
                  <c:v>180.6107463285876</c:v>
                </c:pt>
                <c:pt idx="262">
                  <c:v>180.7887113428248</c:v>
                </c:pt>
                <c:pt idx="263">
                  <c:v>180.96667631435039</c:v>
                </c:pt>
                <c:pt idx="264">
                  <c:v>181.1446413285876</c:v>
                </c:pt>
                <c:pt idx="265">
                  <c:v>181.3226063428248</c:v>
                </c:pt>
                <c:pt idx="266">
                  <c:v>181.5005713143504</c:v>
                </c:pt>
                <c:pt idx="267">
                  <c:v>181.6785363285876</c:v>
                </c:pt>
                <c:pt idx="268">
                  <c:v>181.8565013428248</c:v>
                </c:pt>
                <c:pt idx="269">
                  <c:v>182.0344663143504</c:v>
                </c:pt>
                <c:pt idx="270">
                  <c:v>182.2124313285876</c:v>
                </c:pt>
                <c:pt idx="271">
                  <c:v>182.3903963428248</c:v>
                </c:pt>
                <c:pt idx="272">
                  <c:v>182.5683613143504</c:v>
                </c:pt>
                <c:pt idx="273">
                  <c:v>182.7463263285876</c:v>
                </c:pt>
                <c:pt idx="274">
                  <c:v>182.9242913428248</c:v>
                </c:pt>
                <c:pt idx="275">
                  <c:v>183.1022563143504</c:v>
                </c:pt>
                <c:pt idx="276">
                  <c:v>183.2802213285876</c:v>
                </c:pt>
                <c:pt idx="277">
                  <c:v>183.4581863428248</c:v>
                </c:pt>
                <c:pt idx="278">
                  <c:v>183.6361513143504</c:v>
                </c:pt>
                <c:pt idx="279">
                  <c:v>183.8141163285876</c:v>
                </c:pt>
                <c:pt idx="280">
                  <c:v>183.9920813428248</c:v>
                </c:pt>
                <c:pt idx="281">
                  <c:v>184.1700463143504</c:v>
                </c:pt>
                <c:pt idx="282">
                  <c:v>184.34801132858757</c:v>
                </c:pt>
                <c:pt idx="283">
                  <c:v>184.52597634282478</c:v>
                </c:pt>
                <c:pt idx="284">
                  <c:v>184.7039413143504</c:v>
                </c:pt>
                <c:pt idx="285">
                  <c:v>184.8819063285876</c:v>
                </c:pt>
                <c:pt idx="286">
                  <c:v>185.05987134282481</c:v>
                </c:pt>
                <c:pt idx="287">
                  <c:v>185.2378363143504</c:v>
                </c:pt>
                <c:pt idx="288">
                  <c:v>185.41580132858761</c:v>
                </c:pt>
                <c:pt idx="289">
                  <c:v>185.59376634282481</c:v>
                </c:pt>
                <c:pt idx="290">
                  <c:v>185.7717313143504</c:v>
                </c:pt>
                <c:pt idx="291">
                  <c:v>185.94969632858761</c:v>
                </c:pt>
                <c:pt idx="292">
                  <c:v>186.12766134282481</c:v>
                </c:pt>
                <c:pt idx="293">
                  <c:v>186.30562631435038</c:v>
                </c:pt>
                <c:pt idx="294">
                  <c:v>186.48359132858758</c:v>
                </c:pt>
                <c:pt idx="295">
                  <c:v>186.66155634282478</c:v>
                </c:pt>
                <c:pt idx="296">
                  <c:v>186.83952131435041</c:v>
                </c:pt>
                <c:pt idx="297">
                  <c:v>187.01748632858761</c:v>
                </c:pt>
                <c:pt idx="298">
                  <c:v>187.19545134282478</c:v>
                </c:pt>
                <c:pt idx="299">
                  <c:v>187.37341631435041</c:v>
                </c:pt>
                <c:pt idx="300">
                  <c:v>187.55138132858761</c:v>
                </c:pt>
                <c:pt idx="301">
                  <c:v>187.72934634282481</c:v>
                </c:pt>
                <c:pt idx="302">
                  <c:v>187.90731131435041</c:v>
                </c:pt>
                <c:pt idx="303">
                  <c:v>188.08527632858761</c:v>
                </c:pt>
                <c:pt idx="304">
                  <c:v>188.26324134282481</c:v>
                </c:pt>
                <c:pt idx="305">
                  <c:v>188.44120631435038</c:v>
                </c:pt>
                <c:pt idx="306">
                  <c:v>188.61917132858758</c:v>
                </c:pt>
                <c:pt idx="307">
                  <c:v>188.79713634282479</c:v>
                </c:pt>
                <c:pt idx="308">
                  <c:v>188.97510131435038</c:v>
                </c:pt>
                <c:pt idx="309">
                  <c:v>189.15306632858758</c:v>
                </c:pt>
                <c:pt idx="310">
                  <c:v>189.33103134282479</c:v>
                </c:pt>
                <c:pt idx="311">
                  <c:v>189.50899631435041</c:v>
                </c:pt>
                <c:pt idx="312">
                  <c:v>189.68696132858759</c:v>
                </c:pt>
                <c:pt idx="313">
                  <c:v>189.86492634282479</c:v>
                </c:pt>
                <c:pt idx="314">
                  <c:v>190.04289131435041</c:v>
                </c:pt>
                <c:pt idx="315">
                  <c:v>190.22085632858762</c:v>
                </c:pt>
                <c:pt idx="316">
                  <c:v>190.39882134282482</c:v>
                </c:pt>
                <c:pt idx="317">
                  <c:v>190.57678631435041</c:v>
                </c:pt>
                <c:pt idx="318">
                  <c:v>190.75475132858762</c:v>
                </c:pt>
                <c:pt idx="319">
                  <c:v>190.93271634282482</c:v>
                </c:pt>
                <c:pt idx="320">
                  <c:v>191.11068131435039</c:v>
                </c:pt>
                <c:pt idx="321">
                  <c:v>191.28864632858759</c:v>
                </c:pt>
                <c:pt idx="322">
                  <c:v>191.46661134282479</c:v>
                </c:pt>
                <c:pt idx="323">
                  <c:v>191.64457631435039</c:v>
                </c:pt>
                <c:pt idx="324">
                  <c:v>191.82254132858759</c:v>
                </c:pt>
                <c:pt idx="325">
                  <c:v>192.00050634282479</c:v>
                </c:pt>
                <c:pt idx="326">
                  <c:v>192.17847131435042</c:v>
                </c:pt>
                <c:pt idx="327">
                  <c:v>192.2140643428248</c:v>
                </c:pt>
                <c:pt idx="328">
                  <c:v>192.35643632858762</c:v>
                </c:pt>
                <c:pt idx="329">
                  <c:v>192.53440134282479</c:v>
                </c:pt>
                <c:pt idx="330">
                  <c:v>192.71236631435042</c:v>
                </c:pt>
                <c:pt idx="331">
                  <c:v>192.89033132858762</c:v>
                </c:pt>
                <c:pt idx="332">
                  <c:v>193.06829634282482</c:v>
                </c:pt>
                <c:pt idx="333">
                  <c:v>193.24626131435039</c:v>
                </c:pt>
                <c:pt idx="334">
                  <c:v>193.42422632858759</c:v>
                </c:pt>
                <c:pt idx="335">
                  <c:v>193.6021913428248</c:v>
                </c:pt>
                <c:pt idx="336">
                  <c:v>193.78015631435039</c:v>
                </c:pt>
                <c:pt idx="337">
                  <c:v>193.95812132858759</c:v>
                </c:pt>
                <c:pt idx="338">
                  <c:v>194.1360863428248</c:v>
                </c:pt>
                <c:pt idx="339">
                  <c:v>194.31405131435039</c:v>
                </c:pt>
                <c:pt idx="340">
                  <c:v>194.4920163285876</c:v>
                </c:pt>
                <c:pt idx="341">
                  <c:v>194.6699813428248</c:v>
                </c:pt>
                <c:pt idx="342">
                  <c:v>194.84794631435042</c:v>
                </c:pt>
                <c:pt idx="343">
                  <c:v>195.0259113285876</c:v>
                </c:pt>
                <c:pt idx="344">
                  <c:v>195.2038763428248</c:v>
                </c:pt>
                <c:pt idx="345">
                  <c:v>195.3818413143504</c:v>
                </c:pt>
                <c:pt idx="346">
                  <c:v>195.5598063285876</c:v>
                </c:pt>
                <c:pt idx="347">
                  <c:v>195.7377713428248</c:v>
                </c:pt>
                <c:pt idx="348">
                  <c:v>195.9157363143504</c:v>
                </c:pt>
                <c:pt idx="349">
                  <c:v>196.0937013285876</c:v>
                </c:pt>
                <c:pt idx="350">
                  <c:v>196.2716663428248</c:v>
                </c:pt>
                <c:pt idx="351">
                  <c:v>196.4496313143504</c:v>
                </c:pt>
                <c:pt idx="352">
                  <c:v>196.6275963285876</c:v>
                </c:pt>
                <c:pt idx="353">
                  <c:v>196.8055613428248</c:v>
                </c:pt>
                <c:pt idx="354">
                  <c:v>196.9835263143504</c:v>
                </c:pt>
                <c:pt idx="355">
                  <c:v>197.17335567141242</c:v>
                </c:pt>
                <c:pt idx="356">
                  <c:v>197.3513206856496</c:v>
                </c:pt>
                <c:pt idx="357">
                  <c:v>197.52928565717519</c:v>
                </c:pt>
                <c:pt idx="358">
                  <c:v>197.7072506714124</c:v>
                </c:pt>
                <c:pt idx="359">
                  <c:v>197.8852156856496</c:v>
                </c:pt>
                <c:pt idx="360">
                  <c:v>198.0631806571752</c:v>
                </c:pt>
                <c:pt idx="361">
                  <c:v>198.2411456714124</c:v>
                </c:pt>
                <c:pt idx="362">
                  <c:v>198.4191106856496</c:v>
                </c:pt>
                <c:pt idx="363">
                  <c:v>198.5970756571752</c:v>
                </c:pt>
                <c:pt idx="364">
                  <c:v>198.7750406714124</c:v>
                </c:pt>
                <c:pt idx="365">
                  <c:v>198.9530056856496</c:v>
                </c:pt>
                <c:pt idx="366">
                  <c:v>199.1309706571752</c:v>
                </c:pt>
                <c:pt idx="367">
                  <c:v>199.3089356714124</c:v>
                </c:pt>
                <c:pt idx="368">
                  <c:v>199.4869006856496</c:v>
                </c:pt>
                <c:pt idx="369">
                  <c:v>199.6648656571752</c:v>
                </c:pt>
                <c:pt idx="370">
                  <c:v>199.8428306714124</c:v>
                </c:pt>
                <c:pt idx="371">
                  <c:v>200.0207956856496</c:v>
                </c:pt>
                <c:pt idx="372">
                  <c:v>200.1987606571752</c:v>
                </c:pt>
                <c:pt idx="373">
                  <c:v>200.3767256714124</c:v>
                </c:pt>
                <c:pt idx="374">
                  <c:v>200.5546906856496</c:v>
                </c:pt>
                <c:pt idx="375">
                  <c:v>200.7326556571752</c:v>
                </c:pt>
                <c:pt idx="376">
                  <c:v>200.9106206714124</c:v>
                </c:pt>
                <c:pt idx="377">
                  <c:v>201.0885856856496</c:v>
                </c:pt>
                <c:pt idx="378">
                  <c:v>201.2665506571752</c:v>
                </c:pt>
                <c:pt idx="379">
                  <c:v>201.4445156714124</c:v>
                </c:pt>
                <c:pt idx="380">
                  <c:v>201.62248068564961</c:v>
                </c:pt>
                <c:pt idx="381">
                  <c:v>201.80044565717517</c:v>
                </c:pt>
                <c:pt idx="382">
                  <c:v>201.97841067141238</c:v>
                </c:pt>
                <c:pt idx="383">
                  <c:v>202.15637568564958</c:v>
                </c:pt>
                <c:pt idx="384">
                  <c:v>202.3343406571752</c:v>
                </c:pt>
                <c:pt idx="385">
                  <c:v>202.51230567141241</c:v>
                </c:pt>
                <c:pt idx="386">
                  <c:v>202.69027068564958</c:v>
                </c:pt>
                <c:pt idx="387">
                  <c:v>202.86823565717521</c:v>
                </c:pt>
                <c:pt idx="388">
                  <c:v>203.04620067141241</c:v>
                </c:pt>
                <c:pt idx="389">
                  <c:v>203.22416568564961</c:v>
                </c:pt>
                <c:pt idx="390">
                  <c:v>203.40213065717521</c:v>
                </c:pt>
                <c:pt idx="391">
                  <c:v>203.58009567141241</c:v>
                </c:pt>
                <c:pt idx="392">
                  <c:v>203.75806068564961</c:v>
                </c:pt>
                <c:pt idx="393">
                  <c:v>203.93602565717521</c:v>
                </c:pt>
                <c:pt idx="394">
                  <c:v>204.11399067141241</c:v>
                </c:pt>
                <c:pt idx="395">
                  <c:v>204.29195568564961</c:v>
                </c:pt>
                <c:pt idx="396">
                  <c:v>204.46992065717518</c:v>
                </c:pt>
                <c:pt idx="397">
                  <c:v>204.64788567141238</c:v>
                </c:pt>
                <c:pt idx="398">
                  <c:v>204.82585068564958</c:v>
                </c:pt>
                <c:pt idx="399">
                  <c:v>205.00381565717521</c:v>
                </c:pt>
                <c:pt idx="400">
                  <c:v>205.18178067141241</c:v>
                </c:pt>
                <c:pt idx="401">
                  <c:v>205.35974568564961</c:v>
                </c:pt>
                <c:pt idx="402">
                  <c:v>205.53771065717521</c:v>
                </c:pt>
                <c:pt idx="403">
                  <c:v>205.71567567141241</c:v>
                </c:pt>
                <c:pt idx="404">
                  <c:v>205.89364068564961</c:v>
                </c:pt>
                <c:pt idx="405">
                  <c:v>206.07160565717521</c:v>
                </c:pt>
                <c:pt idx="406">
                  <c:v>206.24957067141241</c:v>
                </c:pt>
                <c:pt idx="407">
                  <c:v>206.42753568564962</c:v>
                </c:pt>
                <c:pt idx="408">
                  <c:v>206.60550065717518</c:v>
                </c:pt>
                <c:pt idx="409">
                  <c:v>206.78346567141239</c:v>
                </c:pt>
                <c:pt idx="410">
                  <c:v>206.96143068564959</c:v>
                </c:pt>
                <c:pt idx="411">
                  <c:v>207.13939565717519</c:v>
                </c:pt>
                <c:pt idx="412">
                  <c:v>207.31736067141239</c:v>
                </c:pt>
                <c:pt idx="413">
                  <c:v>207.49532568564959</c:v>
                </c:pt>
                <c:pt idx="414">
                  <c:v>207.67329065717522</c:v>
                </c:pt>
                <c:pt idx="415">
                  <c:v>207.85125567141242</c:v>
                </c:pt>
                <c:pt idx="416">
                  <c:v>208.02922068564959</c:v>
                </c:pt>
                <c:pt idx="417">
                  <c:v>208.20718565717522</c:v>
                </c:pt>
                <c:pt idx="418">
                  <c:v>208.38515067141242</c:v>
                </c:pt>
                <c:pt idx="419">
                  <c:v>208.56311568564962</c:v>
                </c:pt>
                <c:pt idx="420">
                  <c:v>208.74108065717519</c:v>
                </c:pt>
                <c:pt idx="421">
                  <c:v>208.91904567141239</c:v>
                </c:pt>
                <c:pt idx="422">
                  <c:v>209.09701068564959</c:v>
                </c:pt>
                <c:pt idx="423">
                  <c:v>209.27497565717519</c:v>
                </c:pt>
                <c:pt idx="424">
                  <c:v>209.45294067141239</c:v>
                </c:pt>
                <c:pt idx="425">
                  <c:v>209.63090568564959</c:v>
                </c:pt>
                <c:pt idx="426">
                  <c:v>209.80887065717519</c:v>
                </c:pt>
                <c:pt idx="427">
                  <c:v>209.98683567141239</c:v>
                </c:pt>
                <c:pt idx="428">
                  <c:v>210.1648006856496</c:v>
                </c:pt>
                <c:pt idx="429">
                  <c:v>210.34276565717522</c:v>
                </c:pt>
                <c:pt idx="430">
                  <c:v>210.52073067141242</c:v>
                </c:pt>
                <c:pt idx="431">
                  <c:v>210.69869568564962</c:v>
                </c:pt>
                <c:pt idx="432">
                  <c:v>210.87666065717519</c:v>
                </c:pt>
                <c:pt idx="433">
                  <c:v>211.0546256714124</c:v>
                </c:pt>
                <c:pt idx="434">
                  <c:v>211.2325906856496</c:v>
                </c:pt>
                <c:pt idx="435">
                  <c:v>211.41055565717519</c:v>
                </c:pt>
                <c:pt idx="436">
                  <c:v>211.5885206714124</c:v>
                </c:pt>
                <c:pt idx="437">
                  <c:v>211.7664856856496</c:v>
                </c:pt>
                <c:pt idx="438">
                  <c:v>211.9444506571752</c:v>
                </c:pt>
                <c:pt idx="439">
                  <c:v>212.1224156714124</c:v>
                </c:pt>
                <c:pt idx="440">
                  <c:v>212.3003806856496</c:v>
                </c:pt>
                <c:pt idx="441">
                  <c:v>212.4783456571752</c:v>
                </c:pt>
                <c:pt idx="442">
                  <c:v>212.6563106714124</c:v>
                </c:pt>
                <c:pt idx="443">
                  <c:v>212.8342756856496</c:v>
                </c:pt>
                <c:pt idx="444">
                  <c:v>213.0122406571752</c:v>
                </c:pt>
                <c:pt idx="445">
                  <c:v>213.1902056714124</c:v>
                </c:pt>
                <c:pt idx="446">
                  <c:v>213.3681706856496</c:v>
                </c:pt>
                <c:pt idx="447">
                  <c:v>213.5461356571752</c:v>
                </c:pt>
                <c:pt idx="448">
                  <c:v>213.56986434282479</c:v>
                </c:pt>
                <c:pt idx="449">
                  <c:v>213.7241006714124</c:v>
                </c:pt>
                <c:pt idx="450">
                  <c:v>213.9020656856496</c:v>
                </c:pt>
                <c:pt idx="451">
                  <c:v>214.0800306571752</c:v>
                </c:pt>
                <c:pt idx="452">
                  <c:v>214.2579956714124</c:v>
                </c:pt>
                <c:pt idx="453">
                  <c:v>214.4359606856496</c:v>
                </c:pt>
                <c:pt idx="454">
                  <c:v>214.6139256571752</c:v>
                </c:pt>
                <c:pt idx="455">
                  <c:v>214.7918906714124</c:v>
                </c:pt>
                <c:pt idx="456">
                  <c:v>214.96985568564961</c:v>
                </c:pt>
                <c:pt idx="457">
                  <c:v>215.1478206571752</c:v>
                </c:pt>
                <c:pt idx="458">
                  <c:v>215.32578567141238</c:v>
                </c:pt>
                <c:pt idx="459">
                  <c:v>215.50375068564958</c:v>
                </c:pt>
                <c:pt idx="460">
                  <c:v>215.6817156571752</c:v>
                </c:pt>
                <c:pt idx="461">
                  <c:v>215.85968067141241</c:v>
                </c:pt>
                <c:pt idx="462">
                  <c:v>216.03764568564961</c:v>
                </c:pt>
                <c:pt idx="463">
                  <c:v>216.2156106571752</c:v>
                </c:pt>
                <c:pt idx="464">
                  <c:v>216.39357567141241</c:v>
                </c:pt>
                <c:pt idx="465">
                  <c:v>216.57154068564961</c:v>
                </c:pt>
                <c:pt idx="466">
                  <c:v>216.74950565717521</c:v>
                </c:pt>
                <c:pt idx="467">
                  <c:v>216.9393350142372</c:v>
                </c:pt>
                <c:pt idx="468">
                  <c:v>217.11729998576283</c:v>
                </c:pt>
                <c:pt idx="469">
                  <c:v>217.295265</c:v>
                </c:pt>
                <c:pt idx="470">
                  <c:v>217.4732300142372</c:v>
                </c:pt>
                <c:pt idx="471">
                  <c:v>217.6511949857628</c:v>
                </c:pt>
                <c:pt idx="472">
                  <c:v>217.82916</c:v>
                </c:pt>
                <c:pt idx="473">
                  <c:v>218.0071250142372</c:v>
                </c:pt>
                <c:pt idx="474">
                  <c:v>218.1850899857628</c:v>
                </c:pt>
                <c:pt idx="475">
                  <c:v>218.363055</c:v>
                </c:pt>
                <c:pt idx="476">
                  <c:v>218.5410200142372</c:v>
                </c:pt>
                <c:pt idx="477">
                  <c:v>218.7189849857628</c:v>
                </c:pt>
                <c:pt idx="478">
                  <c:v>218.89695</c:v>
                </c:pt>
                <c:pt idx="479">
                  <c:v>219.07491501423721</c:v>
                </c:pt>
                <c:pt idx="480">
                  <c:v>219.2528799857628</c:v>
                </c:pt>
                <c:pt idx="481">
                  <c:v>219.43084500000001</c:v>
                </c:pt>
                <c:pt idx="482">
                  <c:v>219.60881001423721</c:v>
                </c:pt>
                <c:pt idx="483">
                  <c:v>219.7867749857628</c:v>
                </c:pt>
                <c:pt idx="484">
                  <c:v>219.96474000000001</c:v>
                </c:pt>
                <c:pt idx="485">
                  <c:v>220.14270501423718</c:v>
                </c:pt>
                <c:pt idx="486">
                  <c:v>220.32066998576281</c:v>
                </c:pt>
                <c:pt idx="487">
                  <c:v>220.49863500000001</c:v>
                </c:pt>
                <c:pt idx="488">
                  <c:v>220.67660001423721</c:v>
                </c:pt>
                <c:pt idx="489">
                  <c:v>220.85456498576281</c:v>
                </c:pt>
                <c:pt idx="490">
                  <c:v>221.03253000000001</c:v>
                </c:pt>
                <c:pt idx="491">
                  <c:v>221.2223593143504</c:v>
                </c:pt>
                <c:pt idx="492">
                  <c:v>221.4003243285876</c:v>
                </c:pt>
                <c:pt idx="493">
                  <c:v>221.5782893428248</c:v>
                </c:pt>
                <c:pt idx="494">
                  <c:v>221.7562543143504</c:v>
                </c:pt>
                <c:pt idx="495">
                  <c:v>221.9342193285876</c:v>
                </c:pt>
                <c:pt idx="496">
                  <c:v>222.11218434282478</c:v>
                </c:pt>
                <c:pt idx="497">
                  <c:v>222.2901493143504</c:v>
                </c:pt>
                <c:pt idx="498">
                  <c:v>222.4681143285876</c:v>
                </c:pt>
                <c:pt idx="499">
                  <c:v>222.64607934282481</c:v>
                </c:pt>
                <c:pt idx="500">
                  <c:v>222.8240443143504</c:v>
                </c:pt>
                <c:pt idx="501">
                  <c:v>223.0020093285876</c:v>
                </c:pt>
                <c:pt idx="502">
                  <c:v>223.17997434282481</c:v>
                </c:pt>
                <c:pt idx="503">
                  <c:v>223.3579393143504</c:v>
                </c:pt>
                <c:pt idx="504">
                  <c:v>223.53590432858761</c:v>
                </c:pt>
                <c:pt idx="505">
                  <c:v>223.71386934282481</c:v>
                </c:pt>
                <c:pt idx="506">
                  <c:v>223.89183431435038</c:v>
                </c:pt>
                <c:pt idx="507">
                  <c:v>224.06979932858758</c:v>
                </c:pt>
                <c:pt idx="508">
                  <c:v>224.24776434282478</c:v>
                </c:pt>
                <c:pt idx="509">
                  <c:v>224.42572931435041</c:v>
                </c:pt>
                <c:pt idx="510">
                  <c:v>224.60369432858761</c:v>
                </c:pt>
                <c:pt idx="511">
                  <c:v>224.78165934282481</c:v>
                </c:pt>
                <c:pt idx="512">
                  <c:v>224.95962431435041</c:v>
                </c:pt>
                <c:pt idx="513">
                  <c:v>225.13758932858761</c:v>
                </c:pt>
                <c:pt idx="514">
                  <c:v>225.31555434282481</c:v>
                </c:pt>
                <c:pt idx="515">
                  <c:v>225.49351931435041</c:v>
                </c:pt>
                <c:pt idx="516">
                  <c:v>225.67148432858761</c:v>
                </c:pt>
                <c:pt idx="517">
                  <c:v>225.84944934282481</c:v>
                </c:pt>
                <c:pt idx="518">
                  <c:v>226.02741431435038</c:v>
                </c:pt>
                <c:pt idx="519">
                  <c:v>226.20537932858758</c:v>
                </c:pt>
                <c:pt idx="520">
                  <c:v>226.38334434282478</c:v>
                </c:pt>
                <c:pt idx="521">
                  <c:v>226.56130931435038</c:v>
                </c:pt>
                <c:pt idx="522">
                  <c:v>226.73927432858758</c:v>
                </c:pt>
                <c:pt idx="523">
                  <c:v>226.91723934282479</c:v>
                </c:pt>
                <c:pt idx="524">
                  <c:v>227.09520431435041</c:v>
                </c:pt>
                <c:pt idx="525">
                  <c:v>227.27316932858761</c:v>
                </c:pt>
                <c:pt idx="526">
                  <c:v>227.45113434282479</c:v>
                </c:pt>
                <c:pt idx="527">
                  <c:v>227.62909931435041</c:v>
                </c:pt>
                <c:pt idx="528">
                  <c:v>227.80706432858761</c:v>
                </c:pt>
                <c:pt idx="529">
                  <c:v>227.98502934282482</c:v>
                </c:pt>
                <c:pt idx="530">
                  <c:v>228.16299431435039</c:v>
                </c:pt>
                <c:pt idx="531">
                  <c:v>228.34095932858759</c:v>
                </c:pt>
                <c:pt idx="532">
                  <c:v>228.51892434282479</c:v>
                </c:pt>
                <c:pt idx="533">
                  <c:v>228.69688931435039</c:v>
                </c:pt>
                <c:pt idx="534">
                  <c:v>228.87485432858759</c:v>
                </c:pt>
                <c:pt idx="535">
                  <c:v>229.05281934282479</c:v>
                </c:pt>
                <c:pt idx="536">
                  <c:v>229.23078431435039</c:v>
                </c:pt>
                <c:pt idx="537">
                  <c:v>229.40874932858759</c:v>
                </c:pt>
                <c:pt idx="538">
                  <c:v>229.58671434282479</c:v>
                </c:pt>
                <c:pt idx="539">
                  <c:v>229.76467931435042</c:v>
                </c:pt>
                <c:pt idx="540">
                  <c:v>229.94264432858762</c:v>
                </c:pt>
                <c:pt idx="541">
                  <c:v>230.12060934282482</c:v>
                </c:pt>
                <c:pt idx="542">
                  <c:v>230.29857431435042</c:v>
                </c:pt>
                <c:pt idx="543">
                  <c:v>230.47653932858762</c:v>
                </c:pt>
                <c:pt idx="544">
                  <c:v>230.65450434282482</c:v>
                </c:pt>
                <c:pt idx="545">
                  <c:v>230.83246931435039</c:v>
                </c:pt>
                <c:pt idx="546">
                  <c:v>231.01043432858759</c:v>
                </c:pt>
                <c:pt idx="547">
                  <c:v>231.18839934282479</c:v>
                </c:pt>
                <c:pt idx="548">
                  <c:v>231.36636431435039</c:v>
                </c:pt>
                <c:pt idx="549">
                  <c:v>231.54432932858759</c:v>
                </c:pt>
                <c:pt idx="550">
                  <c:v>231.7222943428248</c:v>
                </c:pt>
                <c:pt idx="551">
                  <c:v>231.90025931435039</c:v>
                </c:pt>
                <c:pt idx="552">
                  <c:v>232.07822432858759</c:v>
                </c:pt>
                <c:pt idx="553">
                  <c:v>232.2561893428248</c:v>
                </c:pt>
                <c:pt idx="554">
                  <c:v>232.43415431435042</c:v>
                </c:pt>
                <c:pt idx="555">
                  <c:v>232.61211932858762</c:v>
                </c:pt>
                <c:pt idx="556">
                  <c:v>232.7900843428248</c:v>
                </c:pt>
                <c:pt idx="557">
                  <c:v>232.9680493143504</c:v>
                </c:pt>
                <c:pt idx="558">
                  <c:v>233.1460143285876</c:v>
                </c:pt>
                <c:pt idx="559">
                  <c:v>233.3239793428248</c:v>
                </c:pt>
                <c:pt idx="560">
                  <c:v>233.5019443143504</c:v>
                </c:pt>
                <c:pt idx="561">
                  <c:v>233.6799093285876</c:v>
                </c:pt>
                <c:pt idx="562">
                  <c:v>233.8578743428248</c:v>
                </c:pt>
                <c:pt idx="563">
                  <c:v>234.0358393143504</c:v>
                </c:pt>
                <c:pt idx="564">
                  <c:v>234.2138043285876</c:v>
                </c:pt>
                <c:pt idx="565">
                  <c:v>234.3917693428248</c:v>
                </c:pt>
                <c:pt idx="566">
                  <c:v>234.5697343143504</c:v>
                </c:pt>
                <c:pt idx="567">
                  <c:v>234.7476993285876</c:v>
                </c:pt>
                <c:pt idx="568">
                  <c:v>234.9256643428248</c:v>
                </c:pt>
                <c:pt idx="569">
                  <c:v>235.1036293143504</c:v>
                </c:pt>
                <c:pt idx="570">
                  <c:v>235.2815943285876</c:v>
                </c:pt>
                <c:pt idx="571">
                  <c:v>235.4595593428248</c:v>
                </c:pt>
                <c:pt idx="572">
                  <c:v>235.6375243143504</c:v>
                </c:pt>
                <c:pt idx="573">
                  <c:v>235.8273536714124</c:v>
                </c:pt>
                <c:pt idx="574">
                  <c:v>236.0053186856496</c:v>
                </c:pt>
                <c:pt idx="575">
                  <c:v>236.1832836571752</c:v>
                </c:pt>
                <c:pt idx="576">
                  <c:v>236.3612486714124</c:v>
                </c:pt>
                <c:pt idx="577">
                  <c:v>236.5392136856496</c:v>
                </c:pt>
                <c:pt idx="578">
                  <c:v>236.7171786571752</c:v>
                </c:pt>
                <c:pt idx="579">
                  <c:v>236.8951436714124</c:v>
                </c:pt>
                <c:pt idx="580">
                  <c:v>237.0731086856496</c:v>
                </c:pt>
                <c:pt idx="581">
                  <c:v>237.2510736571752</c:v>
                </c:pt>
                <c:pt idx="582">
                  <c:v>237.4290386714124</c:v>
                </c:pt>
                <c:pt idx="583">
                  <c:v>237.6070036856496</c:v>
                </c:pt>
                <c:pt idx="584">
                  <c:v>237.7849686571752</c:v>
                </c:pt>
                <c:pt idx="585">
                  <c:v>237.9629336714124</c:v>
                </c:pt>
                <c:pt idx="586">
                  <c:v>238.1408986856496</c:v>
                </c:pt>
                <c:pt idx="587">
                  <c:v>238.3188636571752</c:v>
                </c:pt>
                <c:pt idx="588">
                  <c:v>238.4968286714124</c:v>
                </c:pt>
                <c:pt idx="589">
                  <c:v>238.6747936856496</c:v>
                </c:pt>
                <c:pt idx="590">
                  <c:v>238.8527586571752</c:v>
                </c:pt>
                <c:pt idx="591">
                  <c:v>239.0307236714124</c:v>
                </c:pt>
                <c:pt idx="592">
                  <c:v>239.20868868564961</c:v>
                </c:pt>
                <c:pt idx="593">
                  <c:v>239.3866536571752</c:v>
                </c:pt>
                <c:pt idx="594">
                  <c:v>239.56461867141238</c:v>
                </c:pt>
                <c:pt idx="595">
                  <c:v>239.74258368564958</c:v>
                </c:pt>
                <c:pt idx="596">
                  <c:v>239.9205486571752</c:v>
                </c:pt>
                <c:pt idx="597">
                  <c:v>240.09851367141241</c:v>
                </c:pt>
                <c:pt idx="598">
                  <c:v>240.27647868564964</c:v>
                </c:pt>
                <c:pt idx="599">
                  <c:v>240.4544436571752</c:v>
                </c:pt>
                <c:pt idx="600">
                  <c:v>240.63240867141238</c:v>
                </c:pt>
                <c:pt idx="601">
                  <c:v>240.81037368564961</c:v>
                </c:pt>
                <c:pt idx="602">
                  <c:v>240.98833865717518</c:v>
                </c:pt>
                <c:pt idx="603">
                  <c:v>241.16630367141241</c:v>
                </c:pt>
                <c:pt idx="604">
                  <c:v>241.34426868564958</c:v>
                </c:pt>
                <c:pt idx="605">
                  <c:v>241.52223365717521</c:v>
                </c:pt>
                <c:pt idx="606">
                  <c:v>241.70019867141238</c:v>
                </c:pt>
                <c:pt idx="607">
                  <c:v>241.87816368564961</c:v>
                </c:pt>
                <c:pt idx="608">
                  <c:v>242.05612865717518</c:v>
                </c:pt>
                <c:pt idx="609">
                  <c:v>242.23409367141241</c:v>
                </c:pt>
                <c:pt idx="610">
                  <c:v>242.41205868564958</c:v>
                </c:pt>
                <c:pt idx="611">
                  <c:v>242.59002365717518</c:v>
                </c:pt>
                <c:pt idx="612">
                  <c:v>242.76798867141241</c:v>
                </c:pt>
                <c:pt idx="613">
                  <c:v>242.94595368564958</c:v>
                </c:pt>
                <c:pt idx="614">
                  <c:v>243.12391865717521</c:v>
                </c:pt>
                <c:pt idx="615">
                  <c:v>243.30188367141238</c:v>
                </c:pt>
                <c:pt idx="616">
                  <c:v>243.47984868564961</c:v>
                </c:pt>
                <c:pt idx="617">
                  <c:v>243.65781365717518</c:v>
                </c:pt>
                <c:pt idx="618">
                  <c:v>243.83577867141241</c:v>
                </c:pt>
                <c:pt idx="619">
                  <c:v>244.01374368564959</c:v>
                </c:pt>
                <c:pt idx="620">
                  <c:v>244.19170865717521</c:v>
                </c:pt>
                <c:pt idx="621">
                  <c:v>244.36967367141239</c:v>
                </c:pt>
                <c:pt idx="622">
                  <c:v>244.54763868564962</c:v>
                </c:pt>
                <c:pt idx="623">
                  <c:v>244.72560365717521</c:v>
                </c:pt>
                <c:pt idx="624">
                  <c:v>244.90356867141242</c:v>
                </c:pt>
                <c:pt idx="625">
                  <c:v>245.08153368564959</c:v>
                </c:pt>
                <c:pt idx="626">
                  <c:v>245.25949865717519</c:v>
                </c:pt>
                <c:pt idx="627">
                  <c:v>245.43746367141242</c:v>
                </c:pt>
                <c:pt idx="628">
                  <c:v>245.61542868564959</c:v>
                </c:pt>
                <c:pt idx="629">
                  <c:v>245.79339365717522</c:v>
                </c:pt>
                <c:pt idx="630">
                  <c:v>245.97135867141239</c:v>
                </c:pt>
                <c:pt idx="631">
                  <c:v>246.14932368564962</c:v>
                </c:pt>
                <c:pt idx="632">
                  <c:v>246.32728865717519</c:v>
                </c:pt>
                <c:pt idx="633">
                  <c:v>246.50525367141242</c:v>
                </c:pt>
                <c:pt idx="634">
                  <c:v>246.68321868564959</c:v>
                </c:pt>
                <c:pt idx="635">
                  <c:v>246.86118365717522</c:v>
                </c:pt>
                <c:pt idx="636">
                  <c:v>247.03914867141239</c:v>
                </c:pt>
                <c:pt idx="637">
                  <c:v>247.21711368564962</c:v>
                </c:pt>
                <c:pt idx="638">
                  <c:v>247.39507865717519</c:v>
                </c:pt>
                <c:pt idx="639">
                  <c:v>247.57304367141239</c:v>
                </c:pt>
                <c:pt idx="640">
                  <c:v>247.75100868564959</c:v>
                </c:pt>
                <c:pt idx="641">
                  <c:v>247.92897365717519</c:v>
                </c:pt>
                <c:pt idx="642">
                  <c:v>248.10693867141242</c:v>
                </c:pt>
                <c:pt idx="643">
                  <c:v>248.2849036856496</c:v>
                </c:pt>
                <c:pt idx="644">
                  <c:v>248.46286865717522</c:v>
                </c:pt>
                <c:pt idx="645">
                  <c:v>248.64083367141239</c:v>
                </c:pt>
                <c:pt idx="646">
                  <c:v>248.81879868564963</c:v>
                </c:pt>
                <c:pt idx="647">
                  <c:v>248.99676365717519</c:v>
                </c:pt>
                <c:pt idx="648">
                  <c:v>249.17472867141242</c:v>
                </c:pt>
                <c:pt idx="649">
                  <c:v>249.3526936856496</c:v>
                </c:pt>
                <c:pt idx="650">
                  <c:v>249.53065865717517</c:v>
                </c:pt>
                <c:pt idx="651">
                  <c:v>249.7086236714124</c:v>
                </c:pt>
                <c:pt idx="652">
                  <c:v>249.88658868564957</c:v>
                </c:pt>
                <c:pt idx="653">
                  <c:v>250.06455365717522</c:v>
                </c:pt>
                <c:pt idx="654">
                  <c:v>250.24251867141237</c:v>
                </c:pt>
                <c:pt idx="655">
                  <c:v>250.43234798576279</c:v>
                </c:pt>
                <c:pt idx="656">
                  <c:v>250.61031300000002</c:v>
                </c:pt>
                <c:pt idx="657">
                  <c:v>250.78827801423719</c:v>
                </c:pt>
                <c:pt idx="658">
                  <c:v>250.96624298576282</c:v>
                </c:pt>
                <c:pt idx="659">
                  <c:v>251.14420799999999</c:v>
                </c:pt>
                <c:pt idx="660">
                  <c:v>251.32217301423722</c:v>
                </c:pt>
                <c:pt idx="661">
                  <c:v>251.50013798576279</c:v>
                </c:pt>
                <c:pt idx="662">
                  <c:v>251.67810299999996</c:v>
                </c:pt>
                <c:pt idx="663">
                  <c:v>251.8560680142372</c:v>
                </c:pt>
                <c:pt idx="664">
                  <c:v>252.03403298576279</c:v>
                </c:pt>
                <c:pt idx="665">
                  <c:v>252.21199799999999</c:v>
                </c:pt>
                <c:pt idx="666">
                  <c:v>252.3899630142372</c:v>
                </c:pt>
                <c:pt idx="667">
                  <c:v>252.56792798576282</c:v>
                </c:pt>
                <c:pt idx="668">
                  <c:v>252.745893</c:v>
                </c:pt>
                <c:pt idx="669">
                  <c:v>252.92385801423723</c:v>
                </c:pt>
                <c:pt idx="670">
                  <c:v>253.10182298576279</c:v>
                </c:pt>
                <c:pt idx="671">
                  <c:v>253.27978800000002</c:v>
                </c:pt>
                <c:pt idx="672">
                  <c:v>253.4577530142372</c:v>
                </c:pt>
                <c:pt idx="673">
                  <c:v>253.63571798576277</c:v>
                </c:pt>
                <c:pt idx="674">
                  <c:v>253.813683</c:v>
                </c:pt>
                <c:pt idx="675">
                  <c:v>253.99164801423717</c:v>
                </c:pt>
                <c:pt idx="676">
                  <c:v>254.1696129857628</c:v>
                </c:pt>
                <c:pt idx="677">
                  <c:v>254.34757799999997</c:v>
                </c:pt>
                <c:pt idx="678">
                  <c:v>254.5255430142372</c:v>
                </c:pt>
                <c:pt idx="679">
                  <c:v>254.7035079857628</c:v>
                </c:pt>
                <c:pt idx="680">
                  <c:v>254.88147300000003</c:v>
                </c:pt>
                <c:pt idx="681">
                  <c:v>255.05943801423717</c:v>
                </c:pt>
                <c:pt idx="682">
                  <c:v>255.23740298576283</c:v>
                </c:pt>
                <c:pt idx="683">
                  <c:v>255.415368</c:v>
                </c:pt>
                <c:pt idx="684">
                  <c:v>255.59333301423723</c:v>
                </c:pt>
                <c:pt idx="685">
                  <c:v>255.7712979857628</c:v>
                </c:pt>
                <c:pt idx="686">
                  <c:v>255.94926299999997</c:v>
                </c:pt>
                <c:pt idx="687">
                  <c:v>256.12722801423718</c:v>
                </c:pt>
                <c:pt idx="688">
                  <c:v>256.28146434282479</c:v>
                </c:pt>
                <c:pt idx="689">
                  <c:v>256.3051929857628</c:v>
                </c:pt>
                <c:pt idx="690">
                  <c:v>256.483158</c:v>
                </c:pt>
                <c:pt idx="691">
                  <c:v>256.66112301423721</c:v>
                </c:pt>
                <c:pt idx="692">
                  <c:v>256.83908798576283</c:v>
                </c:pt>
                <c:pt idx="693">
                  <c:v>257.01705299999998</c:v>
                </c:pt>
                <c:pt idx="694">
                  <c:v>257.19501801423723</c:v>
                </c:pt>
                <c:pt idx="695">
                  <c:v>257.3729829857628</c:v>
                </c:pt>
                <c:pt idx="696">
                  <c:v>257.55094800000001</c:v>
                </c:pt>
                <c:pt idx="697">
                  <c:v>257.72891301423721</c:v>
                </c:pt>
                <c:pt idx="698">
                  <c:v>257.90687798576283</c:v>
                </c:pt>
                <c:pt idx="699">
                  <c:v>258.08484299999998</c:v>
                </c:pt>
                <c:pt idx="700">
                  <c:v>258.26280801423724</c:v>
                </c:pt>
                <c:pt idx="701">
                  <c:v>258.44077298576281</c:v>
                </c:pt>
                <c:pt idx="702">
                  <c:v>258.61873800000001</c:v>
                </c:pt>
                <c:pt idx="703">
                  <c:v>258.79670301423721</c:v>
                </c:pt>
                <c:pt idx="704">
                  <c:v>258.97466798576278</c:v>
                </c:pt>
                <c:pt idx="705">
                  <c:v>259.15263300000004</c:v>
                </c:pt>
                <c:pt idx="706">
                  <c:v>259.33059801423718</c:v>
                </c:pt>
                <c:pt idx="707">
                  <c:v>259.50856298576281</c:v>
                </c:pt>
                <c:pt idx="708">
                  <c:v>259.68652800000001</c:v>
                </c:pt>
                <c:pt idx="709">
                  <c:v>259.8763573143504</c:v>
                </c:pt>
                <c:pt idx="710">
                  <c:v>260.0543223285876</c:v>
                </c:pt>
                <c:pt idx="711">
                  <c:v>260.2322873428248</c:v>
                </c:pt>
                <c:pt idx="712">
                  <c:v>260.41025231435037</c:v>
                </c:pt>
                <c:pt idx="713">
                  <c:v>260.58821732858758</c:v>
                </c:pt>
                <c:pt idx="714">
                  <c:v>260.76618234282478</c:v>
                </c:pt>
                <c:pt idx="715">
                  <c:v>260.9441473143504</c:v>
                </c:pt>
                <c:pt idx="716">
                  <c:v>261.1221123285876</c:v>
                </c:pt>
                <c:pt idx="717">
                  <c:v>261.30007734282481</c:v>
                </c:pt>
                <c:pt idx="718">
                  <c:v>261.47804231435038</c:v>
                </c:pt>
                <c:pt idx="719">
                  <c:v>261.65600732858763</c:v>
                </c:pt>
                <c:pt idx="720">
                  <c:v>261.83397234282478</c:v>
                </c:pt>
                <c:pt idx="721">
                  <c:v>262.0119373143504</c:v>
                </c:pt>
                <c:pt idx="722">
                  <c:v>262.18990232858761</c:v>
                </c:pt>
                <c:pt idx="723">
                  <c:v>262.36786734282481</c:v>
                </c:pt>
                <c:pt idx="724">
                  <c:v>262.54583231435038</c:v>
                </c:pt>
                <c:pt idx="725">
                  <c:v>262.72379732858758</c:v>
                </c:pt>
                <c:pt idx="726">
                  <c:v>262.90176234282478</c:v>
                </c:pt>
                <c:pt idx="727">
                  <c:v>263.07972731435041</c:v>
                </c:pt>
                <c:pt idx="728">
                  <c:v>263.25769232858761</c:v>
                </c:pt>
                <c:pt idx="729">
                  <c:v>263.43565734282481</c:v>
                </c:pt>
                <c:pt idx="730">
                  <c:v>263.61362231435044</c:v>
                </c:pt>
                <c:pt idx="731">
                  <c:v>263.79158732858758</c:v>
                </c:pt>
                <c:pt idx="732">
                  <c:v>263.96955234282484</c:v>
                </c:pt>
                <c:pt idx="733">
                  <c:v>264.14751731435041</c:v>
                </c:pt>
                <c:pt idx="734">
                  <c:v>264.32548232858761</c:v>
                </c:pt>
                <c:pt idx="735">
                  <c:v>264.50344734282481</c:v>
                </c:pt>
                <c:pt idx="736">
                  <c:v>264.68141231435038</c:v>
                </c:pt>
                <c:pt idx="737">
                  <c:v>264.85937732858758</c:v>
                </c:pt>
                <c:pt idx="738">
                  <c:v>265.03734234282479</c:v>
                </c:pt>
                <c:pt idx="739">
                  <c:v>265.21530731435041</c:v>
                </c:pt>
                <c:pt idx="740">
                  <c:v>265.39327232858756</c:v>
                </c:pt>
                <c:pt idx="741">
                  <c:v>265.57123734282482</c:v>
                </c:pt>
                <c:pt idx="742">
                  <c:v>265.74920231435038</c:v>
                </c:pt>
                <c:pt idx="743">
                  <c:v>265.92716732858764</c:v>
                </c:pt>
                <c:pt idx="744">
                  <c:v>266.10513234282479</c:v>
                </c:pt>
                <c:pt idx="745">
                  <c:v>266.28309731435041</c:v>
                </c:pt>
                <c:pt idx="746">
                  <c:v>266.46106232858762</c:v>
                </c:pt>
                <c:pt idx="747">
                  <c:v>266.63902734282482</c:v>
                </c:pt>
                <c:pt idx="748">
                  <c:v>266.81699231435039</c:v>
                </c:pt>
                <c:pt idx="749">
                  <c:v>266.99495732858759</c:v>
                </c:pt>
                <c:pt idx="750">
                  <c:v>267.17292234282479</c:v>
                </c:pt>
                <c:pt idx="751">
                  <c:v>267.35088731435036</c:v>
                </c:pt>
                <c:pt idx="752">
                  <c:v>267.52885232858762</c:v>
                </c:pt>
                <c:pt idx="753">
                  <c:v>267.70681734282476</c:v>
                </c:pt>
                <c:pt idx="754">
                  <c:v>267.88478231435039</c:v>
                </c:pt>
                <c:pt idx="755">
                  <c:v>268.06274732858759</c:v>
                </c:pt>
                <c:pt idx="756">
                  <c:v>268.24071234282479</c:v>
                </c:pt>
                <c:pt idx="757">
                  <c:v>268.41867731435042</c:v>
                </c:pt>
                <c:pt idx="758">
                  <c:v>268.59664232858762</c:v>
                </c:pt>
                <c:pt idx="759">
                  <c:v>268.77460734282477</c:v>
                </c:pt>
                <c:pt idx="760">
                  <c:v>268.95257231435045</c:v>
                </c:pt>
                <c:pt idx="761">
                  <c:v>269.13053732858759</c:v>
                </c:pt>
                <c:pt idx="762">
                  <c:v>269.32036668564962</c:v>
                </c:pt>
                <c:pt idx="763">
                  <c:v>269.49833165717519</c:v>
                </c:pt>
                <c:pt idx="764">
                  <c:v>269.67629667141239</c:v>
                </c:pt>
                <c:pt idx="765">
                  <c:v>269.85426168564959</c:v>
                </c:pt>
                <c:pt idx="766">
                  <c:v>270.03222665717522</c:v>
                </c:pt>
                <c:pt idx="767">
                  <c:v>270.21019167141236</c:v>
                </c:pt>
                <c:pt idx="768">
                  <c:v>270.38815668564962</c:v>
                </c:pt>
                <c:pt idx="769">
                  <c:v>270.56612165717519</c:v>
                </c:pt>
                <c:pt idx="770">
                  <c:v>270.74408667141245</c:v>
                </c:pt>
                <c:pt idx="771">
                  <c:v>270.92205168564959</c:v>
                </c:pt>
                <c:pt idx="772">
                  <c:v>271.10001665717522</c:v>
                </c:pt>
                <c:pt idx="773">
                  <c:v>271.27798167141242</c:v>
                </c:pt>
                <c:pt idx="774">
                  <c:v>271.45594668564962</c:v>
                </c:pt>
                <c:pt idx="775">
                  <c:v>271.63391165717519</c:v>
                </c:pt>
                <c:pt idx="776">
                  <c:v>271.81187667141239</c:v>
                </c:pt>
                <c:pt idx="777">
                  <c:v>271.98984168564959</c:v>
                </c:pt>
                <c:pt idx="778">
                  <c:v>272.16780665717516</c:v>
                </c:pt>
                <c:pt idx="779">
                  <c:v>272.34577167141242</c:v>
                </c:pt>
                <c:pt idx="780">
                  <c:v>272.52373668564957</c:v>
                </c:pt>
                <c:pt idx="781">
                  <c:v>272.70170165717519</c:v>
                </c:pt>
                <c:pt idx="782">
                  <c:v>272.87966667141239</c:v>
                </c:pt>
                <c:pt idx="783">
                  <c:v>273.0576316856496</c:v>
                </c:pt>
                <c:pt idx="784">
                  <c:v>273.23559665717522</c:v>
                </c:pt>
                <c:pt idx="785">
                  <c:v>273.41356167141242</c:v>
                </c:pt>
                <c:pt idx="786">
                  <c:v>273.59152668564957</c:v>
                </c:pt>
                <c:pt idx="787">
                  <c:v>273.76949165717519</c:v>
                </c:pt>
                <c:pt idx="788">
                  <c:v>273.9474566714124</c:v>
                </c:pt>
                <c:pt idx="789">
                  <c:v>274.1254216856496</c:v>
                </c:pt>
                <c:pt idx="790">
                  <c:v>274.30338665717522</c:v>
                </c:pt>
                <c:pt idx="791">
                  <c:v>274.48135167141237</c:v>
                </c:pt>
                <c:pt idx="792">
                  <c:v>274.65931668564963</c:v>
                </c:pt>
                <c:pt idx="793">
                  <c:v>274.8372816571752</c:v>
                </c:pt>
                <c:pt idx="794">
                  <c:v>275.0152466714124</c:v>
                </c:pt>
                <c:pt idx="795">
                  <c:v>275.1932116856496</c:v>
                </c:pt>
                <c:pt idx="796">
                  <c:v>275.37117665717523</c:v>
                </c:pt>
                <c:pt idx="797">
                  <c:v>275.54914167141237</c:v>
                </c:pt>
                <c:pt idx="798">
                  <c:v>275.72710668564963</c:v>
                </c:pt>
                <c:pt idx="799">
                  <c:v>275.9050716571752</c:v>
                </c:pt>
                <c:pt idx="800">
                  <c:v>276.0830366714124</c:v>
                </c:pt>
                <c:pt idx="801">
                  <c:v>276.2610016856496</c:v>
                </c:pt>
                <c:pt idx="802">
                  <c:v>276.43896665717517</c:v>
                </c:pt>
                <c:pt idx="803">
                  <c:v>276.61693167141243</c:v>
                </c:pt>
                <c:pt idx="804">
                  <c:v>276.79489668564958</c:v>
                </c:pt>
                <c:pt idx="805">
                  <c:v>276.9728616571752</c:v>
                </c:pt>
                <c:pt idx="806">
                  <c:v>277.1508266714124</c:v>
                </c:pt>
                <c:pt idx="807">
                  <c:v>277.32879168564961</c:v>
                </c:pt>
                <c:pt idx="808">
                  <c:v>277.50675665717517</c:v>
                </c:pt>
                <c:pt idx="809">
                  <c:v>277.63726434282484</c:v>
                </c:pt>
                <c:pt idx="810">
                  <c:v>277.68472167141243</c:v>
                </c:pt>
                <c:pt idx="811">
                  <c:v>277.86268668564958</c:v>
                </c:pt>
                <c:pt idx="812">
                  <c:v>278.0406516571752</c:v>
                </c:pt>
                <c:pt idx="813">
                  <c:v>278.21861667141241</c:v>
                </c:pt>
                <c:pt idx="814">
                  <c:v>278.39658168564955</c:v>
                </c:pt>
                <c:pt idx="815">
                  <c:v>278.57454665717523</c:v>
                </c:pt>
                <c:pt idx="816">
                  <c:v>278.75251167141238</c:v>
                </c:pt>
                <c:pt idx="817">
                  <c:v>278.93047668564964</c:v>
                </c:pt>
                <c:pt idx="818">
                  <c:v>279.10844165717521</c:v>
                </c:pt>
                <c:pt idx="819">
                  <c:v>279.28640667141241</c:v>
                </c:pt>
                <c:pt idx="820">
                  <c:v>279.46437168564961</c:v>
                </c:pt>
                <c:pt idx="821">
                  <c:v>279.64233665717524</c:v>
                </c:pt>
                <c:pt idx="822">
                  <c:v>279.82030167141238</c:v>
                </c:pt>
                <c:pt idx="823">
                  <c:v>279.99826668564964</c:v>
                </c:pt>
                <c:pt idx="824">
                  <c:v>280.17623165717521</c:v>
                </c:pt>
                <c:pt idx="825">
                  <c:v>280.35419667141235</c:v>
                </c:pt>
                <c:pt idx="826">
                  <c:v>280.53216168564961</c:v>
                </c:pt>
                <c:pt idx="827">
                  <c:v>280.71012665717518</c:v>
                </c:pt>
                <c:pt idx="828">
                  <c:v>280.88809167141238</c:v>
                </c:pt>
                <c:pt idx="829">
                  <c:v>281.06605668564958</c:v>
                </c:pt>
                <c:pt idx="830">
                  <c:v>281.24402165717521</c:v>
                </c:pt>
                <c:pt idx="831">
                  <c:v>281.42198667141241</c:v>
                </c:pt>
                <c:pt idx="832">
                  <c:v>281.59995168564961</c:v>
                </c:pt>
                <c:pt idx="833">
                  <c:v>283.20163668564959</c:v>
                </c:pt>
                <c:pt idx="834">
                  <c:v>283.37960165717516</c:v>
                </c:pt>
                <c:pt idx="835">
                  <c:v>283.91349665717524</c:v>
                </c:pt>
                <c:pt idx="836">
                  <c:v>284.09146167141239</c:v>
                </c:pt>
                <c:pt idx="837">
                  <c:v>284.80332168564962</c:v>
                </c:pt>
                <c:pt idx="838">
                  <c:v>284.98128665717519</c:v>
                </c:pt>
                <c:pt idx="839">
                  <c:v>285.15925167141239</c:v>
                </c:pt>
                <c:pt idx="840">
                  <c:v>285.33721668564959</c:v>
                </c:pt>
                <c:pt idx="841">
                  <c:v>285.51518165717522</c:v>
                </c:pt>
                <c:pt idx="842">
                  <c:v>285.69314667141236</c:v>
                </c:pt>
                <c:pt idx="843">
                  <c:v>285.87111168564962</c:v>
                </c:pt>
                <c:pt idx="844">
                  <c:v>286.04907665717519</c:v>
                </c:pt>
                <c:pt idx="845">
                  <c:v>286.22704167141239</c:v>
                </c:pt>
                <c:pt idx="846">
                  <c:v>286.4050066856496</c:v>
                </c:pt>
                <c:pt idx="847">
                  <c:v>287.11686665717519</c:v>
                </c:pt>
                <c:pt idx="848">
                  <c:v>287.2948316714124</c:v>
                </c:pt>
                <c:pt idx="849">
                  <c:v>287.82872667141243</c:v>
                </c:pt>
                <c:pt idx="850">
                  <c:v>288.00669168564957</c:v>
                </c:pt>
                <c:pt idx="851">
                  <c:v>288.3626216714124</c:v>
                </c:pt>
                <c:pt idx="852">
                  <c:v>288.5405866856496</c:v>
                </c:pt>
                <c:pt idx="853">
                  <c:v>290.68803098576279</c:v>
                </c:pt>
                <c:pt idx="854">
                  <c:v>290.865996</c:v>
                </c:pt>
                <c:pt idx="855">
                  <c:v>293.001576</c:v>
                </c:pt>
                <c:pt idx="856">
                  <c:v>293.1795410142372</c:v>
                </c:pt>
                <c:pt idx="857">
                  <c:v>298.34052599999995</c:v>
                </c:pt>
                <c:pt idx="858">
                  <c:v>298.51849101423721</c:v>
                </c:pt>
                <c:pt idx="859">
                  <c:v>298.99306434282482</c:v>
                </c:pt>
                <c:pt idx="860">
                  <c:v>300.65407101423716</c:v>
                </c:pt>
                <c:pt idx="861">
                  <c:v>300.83203598576279</c:v>
                </c:pt>
                <c:pt idx="862">
                  <c:v>302.78965101423722</c:v>
                </c:pt>
                <c:pt idx="863">
                  <c:v>302.96761598576279</c:v>
                </c:pt>
                <c:pt idx="864">
                  <c:v>305.281161</c:v>
                </c:pt>
                <c:pt idx="865">
                  <c:v>305.4591260142372</c:v>
                </c:pt>
                <c:pt idx="866">
                  <c:v>308.12860101423723</c:v>
                </c:pt>
                <c:pt idx="867">
                  <c:v>308.3065659857628</c:v>
                </c:pt>
                <c:pt idx="868">
                  <c:v>310.79807601423721</c:v>
                </c:pt>
                <c:pt idx="869">
                  <c:v>310.97604098576278</c:v>
                </c:pt>
                <c:pt idx="870">
                  <c:v>315.42516600000005</c:v>
                </c:pt>
                <c:pt idx="871">
                  <c:v>315.60313101423719</c:v>
                </c:pt>
                <c:pt idx="872">
                  <c:v>318.09464099999997</c:v>
                </c:pt>
                <c:pt idx="873">
                  <c:v>318.28447031435036</c:v>
                </c:pt>
                <c:pt idx="874">
                  <c:v>320.34886434282481</c:v>
                </c:pt>
                <c:pt idx="875">
                  <c:v>320.77598034282482</c:v>
                </c:pt>
                <c:pt idx="876">
                  <c:v>320.95394531435039</c:v>
                </c:pt>
                <c:pt idx="877">
                  <c:v>323.2674903285876</c:v>
                </c:pt>
                <c:pt idx="878">
                  <c:v>323.4454553428248</c:v>
                </c:pt>
                <c:pt idx="879">
                  <c:v>326.11493034282483</c:v>
                </c:pt>
                <c:pt idx="880">
                  <c:v>326.2928953143504</c:v>
                </c:pt>
                <c:pt idx="881">
                  <c:v>330.20812532858758</c:v>
                </c:pt>
                <c:pt idx="882">
                  <c:v>330.38609034282484</c:v>
                </c:pt>
                <c:pt idx="883">
                  <c:v>332.52167034282479</c:v>
                </c:pt>
                <c:pt idx="884">
                  <c:v>332.69963531435042</c:v>
                </c:pt>
                <c:pt idx="885">
                  <c:v>336.62672967141236</c:v>
                </c:pt>
                <c:pt idx="886">
                  <c:v>336.80469468564962</c:v>
                </c:pt>
                <c:pt idx="887">
                  <c:v>339.1182396571752</c:v>
                </c:pt>
                <c:pt idx="888">
                  <c:v>339.2962046714124</c:v>
                </c:pt>
                <c:pt idx="889">
                  <c:v>341.7046643428248</c:v>
                </c:pt>
                <c:pt idx="890">
                  <c:v>342.68940398576279</c:v>
                </c:pt>
                <c:pt idx="891">
                  <c:v>342.867369</c:v>
                </c:pt>
                <c:pt idx="892">
                  <c:v>343.40126399999997</c:v>
                </c:pt>
                <c:pt idx="893">
                  <c:v>343.57922901423723</c:v>
                </c:pt>
                <c:pt idx="894">
                  <c:v>346.070739</c:v>
                </c:pt>
                <c:pt idx="895">
                  <c:v>346.24870401423721</c:v>
                </c:pt>
                <c:pt idx="896">
                  <c:v>346.78259901423718</c:v>
                </c:pt>
                <c:pt idx="897">
                  <c:v>346.9605639857628</c:v>
                </c:pt>
                <c:pt idx="898">
                  <c:v>347.85038901423724</c:v>
                </c:pt>
                <c:pt idx="899">
                  <c:v>348.02835398576281</c:v>
                </c:pt>
                <c:pt idx="900">
                  <c:v>352.47747900000002</c:v>
                </c:pt>
                <c:pt idx="901">
                  <c:v>352.65544401423722</c:v>
                </c:pt>
                <c:pt idx="902">
                  <c:v>353.54526899999996</c:v>
                </c:pt>
                <c:pt idx="903">
                  <c:v>353.72323401423722</c:v>
                </c:pt>
                <c:pt idx="904">
                  <c:v>354.43509398576282</c:v>
                </c:pt>
                <c:pt idx="905">
                  <c:v>354.61305900000002</c:v>
                </c:pt>
                <c:pt idx="906">
                  <c:v>359.60794331435039</c:v>
                </c:pt>
                <c:pt idx="907">
                  <c:v>359.7859083285876</c:v>
                </c:pt>
                <c:pt idx="908">
                  <c:v>360.6757333143504</c:v>
                </c:pt>
                <c:pt idx="909">
                  <c:v>360.8536983285876</c:v>
                </c:pt>
                <c:pt idx="910">
                  <c:v>361.7435233143504</c:v>
                </c:pt>
                <c:pt idx="911">
                  <c:v>361.9214883285876</c:v>
                </c:pt>
                <c:pt idx="912">
                  <c:v>363.06046434282479</c:v>
                </c:pt>
                <c:pt idx="913">
                  <c:v>364.0570683285876</c:v>
                </c:pt>
                <c:pt idx="914">
                  <c:v>364.23503334282475</c:v>
                </c:pt>
                <c:pt idx="915">
                  <c:v>365.48078831435043</c:v>
                </c:pt>
                <c:pt idx="916">
                  <c:v>365.65875332858758</c:v>
                </c:pt>
                <c:pt idx="917">
                  <c:v>366.19264832858761</c:v>
                </c:pt>
                <c:pt idx="918">
                  <c:v>366.37061334282481</c:v>
                </c:pt>
                <c:pt idx="919">
                  <c:v>370.99770332858759</c:v>
                </c:pt>
                <c:pt idx="920">
                  <c:v>371.17566834282479</c:v>
                </c:pt>
                <c:pt idx="921">
                  <c:v>372.07735767141241</c:v>
                </c:pt>
                <c:pt idx="922">
                  <c:v>372.25532268564962</c:v>
                </c:pt>
                <c:pt idx="923">
                  <c:v>373.14514767141242</c:v>
                </c:pt>
                <c:pt idx="924">
                  <c:v>373.32311268564956</c:v>
                </c:pt>
                <c:pt idx="925">
                  <c:v>374.39090268564956</c:v>
                </c:pt>
                <c:pt idx="926">
                  <c:v>374.56886765717525</c:v>
                </c:pt>
                <c:pt idx="927">
                  <c:v>375.63665765717519</c:v>
                </c:pt>
                <c:pt idx="928">
                  <c:v>375.81462267141239</c:v>
                </c:pt>
                <c:pt idx="929">
                  <c:v>383.4789819857628</c:v>
                </c:pt>
                <c:pt idx="930">
                  <c:v>383.656947</c:v>
                </c:pt>
                <c:pt idx="931">
                  <c:v>384.36880701423718</c:v>
                </c:pt>
                <c:pt idx="932">
                  <c:v>384.41626434282477</c:v>
                </c:pt>
                <c:pt idx="933">
                  <c:v>385.43659701423718</c:v>
                </c:pt>
                <c:pt idx="934">
                  <c:v>385.6145619857628</c:v>
                </c:pt>
                <c:pt idx="935">
                  <c:v>386.68235198576281</c:v>
                </c:pt>
                <c:pt idx="936">
                  <c:v>386.86031700000001</c:v>
                </c:pt>
                <c:pt idx="937">
                  <c:v>387.57217701423724</c:v>
                </c:pt>
                <c:pt idx="938">
                  <c:v>387.75014198576281</c:v>
                </c:pt>
                <c:pt idx="939">
                  <c:v>388.99589699999996</c:v>
                </c:pt>
                <c:pt idx="940">
                  <c:v>389.17386201423722</c:v>
                </c:pt>
                <c:pt idx="941">
                  <c:v>389.88572198576281</c:v>
                </c:pt>
                <c:pt idx="942">
                  <c:v>390.06368700000002</c:v>
                </c:pt>
                <c:pt idx="943">
                  <c:v>391.14334134282478</c:v>
                </c:pt>
                <c:pt idx="944">
                  <c:v>391.32130631435041</c:v>
                </c:pt>
                <c:pt idx="945">
                  <c:v>392.21113134282479</c:v>
                </c:pt>
                <c:pt idx="946">
                  <c:v>392.38909631435041</c:v>
                </c:pt>
                <c:pt idx="947">
                  <c:v>405.77206434282482</c:v>
                </c:pt>
                <c:pt idx="948">
                  <c:v>406.99409067141244</c:v>
                </c:pt>
                <c:pt idx="949">
                  <c:v>407.17205568564958</c:v>
                </c:pt>
                <c:pt idx="950">
                  <c:v>407.88391565717518</c:v>
                </c:pt>
                <c:pt idx="951">
                  <c:v>408.06188067141244</c:v>
                </c:pt>
                <c:pt idx="952">
                  <c:v>408.95170565717524</c:v>
                </c:pt>
                <c:pt idx="953">
                  <c:v>409.12967067141238</c:v>
                </c:pt>
                <c:pt idx="954">
                  <c:v>410.19746067141239</c:v>
                </c:pt>
                <c:pt idx="955">
                  <c:v>410.37542568564965</c:v>
                </c:pt>
                <c:pt idx="956">
                  <c:v>411.08728565717519</c:v>
                </c:pt>
                <c:pt idx="957">
                  <c:v>411.26525067141239</c:v>
                </c:pt>
                <c:pt idx="958">
                  <c:v>412.33304067141245</c:v>
                </c:pt>
                <c:pt idx="959">
                  <c:v>412.51100568564959</c:v>
                </c:pt>
                <c:pt idx="960">
                  <c:v>413.40083067141239</c:v>
                </c:pt>
                <c:pt idx="961">
                  <c:v>413.5787956856496</c:v>
                </c:pt>
                <c:pt idx="962">
                  <c:v>414.4686206714124</c:v>
                </c:pt>
                <c:pt idx="963">
                  <c:v>414.6465856856496</c:v>
                </c:pt>
                <c:pt idx="964">
                  <c:v>415.89234065717523</c:v>
                </c:pt>
                <c:pt idx="965">
                  <c:v>416.07030567141237</c:v>
                </c:pt>
                <c:pt idx="966">
                  <c:v>416.6042006714124</c:v>
                </c:pt>
                <c:pt idx="967">
                  <c:v>416.7821656856496</c:v>
                </c:pt>
                <c:pt idx="968">
                  <c:v>427.12786442824802</c:v>
                </c:pt>
              </c:numCache>
            </c:numRef>
          </c:xVal>
          <c:yVal>
            <c:numRef>
              <c:f>'Control Run #2'!$G$2:$G$970</c:f>
              <c:numCache>
                <c:formatCode>General</c:formatCode>
                <c:ptCount val="969"/>
                <c:pt idx="0">
                  <c:v>2.0230189979999997E-4</c:v>
                </c:pt>
                <c:pt idx="1">
                  <c:v>2.006851014E-4</c:v>
                </c:pt>
                <c:pt idx="2">
                  <c:v>2.0007880200000001E-4</c:v>
                </c:pt>
                <c:pt idx="3">
                  <c:v>2.0209979999999999E-4</c:v>
                </c:pt>
                <c:pt idx="4">
                  <c:v>2.025039996E-4</c:v>
                </c:pt>
                <c:pt idx="5">
                  <c:v>2.006851014E-4</c:v>
                </c:pt>
                <c:pt idx="6">
                  <c:v>2.0007880200000001E-4</c:v>
                </c:pt>
                <c:pt idx="7">
                  <c:v>2.0209979999999999E-4</c:v>
                </c:pt>
                <c:pt idx="8">
                  <c:v>2.0270609939999996E-4</c:v>
                </c:pt>
                <c:pt idx="9">
                  <c:v>2.0129140079999999E-4</c:v>
                </c:pt>
                <c:pt idx="10">
                  <c:v>2.0048300159999997E-4</c:v>
                </c:pt>
                <c:pt idx="11">
                  <c:v>2.0230189979999997E-4</c:v>
                </c:pt>
                <c:pt idx="12">
                  <c:v>2.025039996E-4</c:v>
                </c:pt>
                <c:pt idx="13">
                  <c:v>2.014935006E-4</c:v>
                </c:pt>
                <c:pt idx="14">
                  <c:v>2.0028090179999999E-4</c:v>
                </c:pt>
                <c:pt idx="15">
                  <c:v>1.9825990379999998E-4</c:v>
                </c:pt>
                <c:pt idx="16">
                  <c:v>1.9745150459999999E-4</c:v>
                </c:pt>
                <c:pt idx="17">
                  <c:v>1.9947250259999997E-4</c:v>
                </c:pt>
                <c:pt idx="18">
                  <c:v>2.0007880200000001E-4</c:v>
                </c:pt>
                <c:pt idx="19">
                  <c:v>1.9805780399999998E-4</c:v>
                </c:pt>
                <c:pt idx="20">
                  <c:v>1.9745150459999999E-4</c:v>
                </c:pt>
                <c:pt idx="21">
                  <c:v>1.9846200359999999E-4</c:v>
                </c:pt>
                <c:pt idx="22">
                  <c:v>1.9947250259999997E-4</c:v>
                </c:pt>
                <c:pt idx="23">
                  <c:v>1.9785570420000002E-4</c:v>
                </c:pt>
                <c:pt idx="24">
                  <c:v>1.9724940479999998E-4</c:v>
                </c:pt>
                <c:pt idx="25">
                  <c:v>1.986641034E-4</c:v>
                </c:pt>
                <c:pt idx="26">
                  <c:v>1.9947250259999997E-4</c:v>
                </c:pt>
                <c:pt idx="27">
                  <c:v>1.9765360439999996E-4</c:v>
                </c:pt>
                <c:pt idx="28">
                  <c:v>1.9704730499999997E-4</c:v>
                </c:pt>
                <c:pt idx="29">
                  <c:v>1.986641034E-4</c:v>
                </c:pt>
                <c:pt idx="30">
                  <c:v>1.9927040279999999E-4</c:v>
                </c:pt>
                <c:pt idx="31">
                  <c:v>1.9785570420000002E-4</c:v>
                </c:pt>
                <c:pt idx="32">
                  <c:v>1.9684520519999999E-4</c:v>
                </c:pt>
                <c:pt idx="33">
                  <c:v>1.9825990379999998E-4</c:v>
                </c:pt>
                <c:pt idx="34">
                  <c:v>1.9927040279999999E-4</c:v>
                </c:pt>
                <c:pt idx="35">
                  <c:v>1.9785570420000002E-4</c:v>
                </c:pt>
                <c:pt idx="36">
                  <c:v>1.9704730499999997E-4</c:v>
                </c:pt>
                <c:pt idx="37">
                  <c:v>1.9785570420000002E-4</c:v>
                </c:pt>
                <c:pt idx="38">
                  <c:v>1.9644100559999998E-4</c:v>
                </c:pt>
                <c:pt idx="39">
                  <c:v>1.9583470619999999E-4</c:v>
                </c:pt>
                <c:pt idx="40">
                  <c:v>1.9745150459999999E-4</c:v>
                </c:pt>
                <c:pt idx="41">
                  <c:v>1.9805780399999998E-4</c:v>
                </c:pt>
                <c:pt idx="42">
                  <c:v>1.9644100559999998E-4</c:v>
                </c:pt>
                <c:pt idx="43">
                  <c:v>1.9583470619999999E-4</c:v>
                </c:pt>
                <c:pt idx="44">
                  <c:v>1.9785570420000002E-4</c:v>
                </c:pt>
                <c:pt idx="45">
                  <c:v>1.9825990379999998E-4</c:v>
                </c:pt>
                <c:pt idx="46">
                  <c:v>1.9644100559999998E-4</c:v>
                </c:pt>
                <c:pt idx="47">
                  <c:v>1.9583470619999999E-4</c:v>
                </c:pt>
                <c:pt idx="48">
                  <c:v>1.9724940479999998E-4</c:v>
                </c:pt>
                <c:pt idx="49">
                  <c:v>1.9805780399999998E-4</c:v>
                </c:pt>
                <c:pt idx="50">
                  <c:v>1.9644100559999998E-4</c:v>
                </c:pt>
                <c:pt idx="51">
                  <c:v>1.9563260639999998E-4</c:v>
                </c:pt>
                <c:pt idx="52">
                  <c:v>1.9745150459999999E-4</c:v>
                </c:pt>
                <c:pt idx="53">
                  <c:v>1.9785570420000002E-4</c:v>
                </c:pt>
                <c:pt idx="54">
                  <c:v>1.9664310539999999E-4</c:v>
                </c:pt>
                <c:pt idx="55">
                  <c:v>1.9583470619999999E-4</c:v>
                </c:pt>
                <c:pt idx="56">
                  <c:v>1.9684520519999999E-4</c:v>
                </c:pt>
                <c:pt idx="57">
                  <c:v>1.9482420720000001E-4</c:v>
                </c:pt>
                <c:pt idx="58">
                  <c:v>1.9421790779999999E-4</c:v>
                </c:pt>
                <c:pt idx="59">
                  <c:v>1.9583470619999999E-4</c:v>
                </c:pt>
                <c:pt idx="60">
                  <c:v>1.9623890579999998E-4</c:v>
                </c:pt>
                <c:pt idx="61">
                  <c:v>1.9462210739999998E-4</c:v>
                </c:pt>
                <c:pt idx="62">
                  <c:v>1.9381370820000001E-4</c:v>
                </c:pt>
                <c:pt idx="63">
                  <c:v>1.9522840679999997E-4</c:v>
                </c:pt>
                <c:pt idx="64">
                  <c:v>1.96036806E-4</c:v>
                </c:pt>
                <c:pt idx="65">
                  <c:v>1.9462210739999998E-4</c:v>
                </c:pt>
                <c:pt idx="66">
                  <c:v>1.9401580799999996E-4</c:v>
                </c:pt>
                <c:pt idx="67">
                  <c:v>1.96036806E-4</c:v>
                </c:pt>
                <c:pt idx="68">
                  <c:v>1.9623890579999998E-4</c:v>
                </c:pt>
                <c:pt idx="69">
                  <c:v>1.9462210739999998E-4</c:v>
                </c:pt>
                <c:pt idx="70">
                  <c:v>1.9381370820000001E-4</c:v>
                </c:pt>
                <c:pt idx="71">
                  <c:v>1.9563260639999998E-4</c:v>
                </c:pt>
                <c:pt idx="72">
                  <c:v>1.96036806E-4</c:v>
                </c:pt>
                <c:pt idx="73">
                  <c:v>1.9462210739999998E-4</c:v>
                </c:pt>
                <c:pt idx="74">
                  <c:v>1.9381370820000001E-4</c:v>
                </c:pt>
                <c:pt idx="75">
                  <c:v>1.9239900960000002E-4</c:v>
                </c:pt>
                <c:pt idx="76">
                  <c:v>1.917927102E-4</c:v>
                </c:pt>
                <c:pt idx="77">
                  <c:v>1.934095086E-4</c:v>
                </c:pt>
                <c:pt idx="78">
                  <c:v>1.9401580799999996E-4</c:v>
                </c:pt>
                <c:pt idx="79">
                  <c:v>1.9239900960000002E-4</c:v>
                </c:pt>
                <c:pt idx="80">
                  <c:v>1.917927102E-4</c:v>
                </c:pt>
                <c:pt idx="81">
                  <c:v>1.9320740879999999E-4</c:v>
                </c:pt>
                <c:pt idx="82">
                  <c:v>1.9381370820000001E-4</c:v>
                </c:pt>
                <c:pt idx="83">
                  <c:v>1.9219690979999996E-4</c:v>
                </c:pt>
                <c:pt idx="84">
                  <c:v>1.9138851060000002E-4</c:v>
                </c:pt>
                <c:pt idx="85">
                  <c:v>1.9300530899999998E-4</c:v>
                </c:pt>
                <c:pt idx="86">
                  <c:v>1.936116084E-4</c:v>
                </c:pt>
                <c:pt idx="87">
                  <c:v>1.9219690979999996E-4</c:v>
                </c:pt>
                <c:pt idx="88">
                  <c:v>1.9138851060000002E-4</c:v>
                </c:pt>
                <c:pt idx="89">
                  <c:v>1.907822112E-4</c:v>
                </c:pt>
                <c:pt idx="90">
                  <c:v>1.9280320920000001E-4</c:v>
                </c:pt>
                <c:pt idx="91">
                  <c:v>1.934095086E-4</c:v>
                </c:pt>
                <c:pt idx="92">
                  <c:v>1.917927102E-4</c:v>
                </c:pt>
                <c:pt idx="93">
                  <c:v>1.9098431099999998E-4</c:v>
                </c:pt>
                <c:pt idx="94">
                  <c:v>1.8936751260000001E-4</c:v>
                </c:pt>
                <c:pt idx="95">
                  <c:v>1.8855911339999998E-4</c:v>
                </c:pt>
                <c:pt idx="96">
                  <c:v>1.89973812E-4</c:v>
                </c:pt>
                <c:pt idx="97">
                  <c:v>1.9058011139999999E-4</c:v>
                </c:pt>
                <c:pt idx="98">
                  <c:v>1.8936751260000001E-4</c:v>
                </c:pt>
                <c:pt idx="99">
                  <c:v>1.8855911339999998E-4</c:v>
                </c:pt>
                <c:pt idx="100">
                  <c:v>1.89973812E-4</c:v>
                </c:pt>
                <c:pt idx="101">
                  <c:v>1.9058011139999999E-4</c:v>
                </c:pt>
                <c:pt idx="102">
                  <c:v>1.8936751260000001E-4</c:v>
                </c:pt>
                <c:pt idx="103">
                  <c:v>1.883570136E-4</c:v>
                </c:pt>
                <c:pt idx="104">
                  <c:v>1.89973812E-4</c:v>
                </c:pt>
                <c:pt idx="105">
                  <c:v>1.9058011139999999E-4</c:v>
                </c:pt>
                <c:pt idx="106">
                  <c:v>1.8916541279999998E-4</c:v>
                </c:pt>
                <c:pt idx="107">
                  <c:v>1.883570136E-4</c:v>
                </c:pt>
                <c:pt idx="108">
                  <c:v>1.8674021519999998E-4</c:v>
                </c:pt>
                <c:pt idx="109">
                  <c:v>1.8633601560000002E-4</c:v>
                </c:pt>
                <c:pt idx="110">
                  <c:v>1.881549138E-4</c:v>
                </c:pt>
                <c:pt idx="111">
                  <c:v>1.8855911339999998E-4</c:v>
                </c:pt>
                <c:pt idx="112">
                  <c:v>1.8694231500000002E-4</c:v>
                </c:pt>
                <c:pt idx="113">
                  <c:v>1.8653811539999998E-4</c:v>
                </c:pt>
                <c:pt idx="114">
                  <c:v>1.873465146E-4</c:v>
                </c:pt>
                <c:pt idx="115">
                  <c:v>1.8552761639999997E-4</c:v>
                </c:pt>
                <c:pt idx="116">
                  <c:v>1.847192172E-4</c:v>
                </c:pt>
                <c:pt idx="117">
                  <c:v>1.8674021519999998E-4</c:v>
                </c:pt>
                <c:pt idx="118">
                  <c:v>1.8694231500000002E-4</c:v>
                </c:pt>
                <c:pt idx="119">
                  <c:v>1.8492131699999998E-4</c:v>
                </c:pt>
                <c:pt idx="120">
                  <c:v>1.8411291779999998E-4</c:v>
                </c:pt>
                <c:pt idx="121">
                  <c:v>1.8249611939999999E-4</c:v>
                </c:pt>
                <c:pt idx="122">
                  <c:v>1.8209191979999995E-4</c:v>
                </c:pt>
                <c:pt idx="123">
                  <c:v>1.8391081799999998E-4</c:v>
                </c:pt>
                <c:pt idx="124">
                  <c:v>1.8451711739999997E-4</c:v>
                </c:pt>
                <c:pt idx="125">
                  <c:v>1.8269821919999999E-4</c:v>
                </c:pt>
                <c:pt idx="126">
                  <c:v>1.8209191979999995E-4</c:v>
                </c:pt>
                <c:pt idx="127">
                  <c:v>1.8391081799999998E-4</c:v>
                </c:pt>
                <c:pt idx="128">
                  <c:v>1.8411291779999998E-4</c:v>
                </c:pt>
                <c:pt idx="129">
                  <c:v>1.8229401960000001E-4</c:v>
                </c:pt>
                <c:pt idx="130">
                  <c:v>1.8148562039999998E-4</c:v>
                </c:pt>
                <c:pt idx="131">
                  <c:v>1.7986882199999999E-4</c:v>
                </c:pt>
                <c:pt idx="132">
                  <c:v>1.792625226E-4</c:v>
                </c:pt>
                <c:pt idx="133">
                  <c:v>1.776457242E-4</c:v>
                </c:pt>
                <c:pt idx="134">
                  <c:v>1.76837325E-4</c:v>
                </c:pt>
                <c:pt idx="135">
                  <c:v>1.7623102560000001E-4</c:v>
                </c:pt>
                <c:pt idx="136">
                  <c:v>1.7441212740000001E-4</c:v>
                </c:pt>
                <c:pt idx="137">
                  <c:v>1.7380582799999999E-4</c:v>
                </c:pt>
                <c:pt idx="138">
                  <c:v>1.7562472620000002E-4</c:v>
                </c:pt>
                <c:pt idx="139">
                  <c:v>1.7602892579999998E-4</c:v>
                </c:pt>
                <c:pt idx="140">
                  <c:v>1.7441212740000001E-4</c:v>
                </c:pt>
                <c:pt idx="141">
                  <c:v>1.7380582799999999E-4</c:v>
                </c:pt>
                <c:pt idx="142">
                  <c:v>1.7198692979999999E-4</c:v>
                </c:pt>
                <c:pt idx="143">
                  <c:v>1.7097643079999999E-4</c:v>
                </c:pt>
                <c:pt idx="144">
                  <c:v>1.6935963239999999E-4</c:v>
                </c:pt>
                <c:pt idx="145">
                  <c:v>1.6834913339999996E-4</c:v>
                </c:pt>
                <c:pt idx="146">
                  <c:v>1.6673233499999999E-4</c:v>
                </c:pt>
                <c:pt idx="147">
                  <c:v>1.6572183599999999E-4</c:v>
                </c:pt>
                <c:pt idx="148">
                  <c:v>1.6471133699999996E-4</c:v>
                </c:pt>
                <c:pt idx="149">
                  <c:v>1.6370083800000001E-4</c:v>
                </c:pt>
                <c:pt idx="150">
                  <c:v>1.6167984E-4</c:v>
                </c:pt>
                <c:pt idx="151">
                  <c:v>1.6087144079999997E-4</c:v>
                </c:pt>
                <c:pt idx="152">
                  <c:v>1.600630416E-4</c:v>
                </c:pt>
                <c:pt idx="153">
                  <c:v>1.5885044279999999E-4</c:v>
                </c:pt>
                <c:pt idx="154">
                  <c:v>1.5783994379999999E-4</c:v>
                </c:pt>
                <c:pt idx="155">
                  <c:v>1.5581894579999998E-4</c:v>
                </c:pt>
                <c:pt idx="156">
                  <c:v>1.5521264639999999E-4</c:v>
                </c:pt>
                <c:pt idx="157">
                  <c:v>1.53595848E-4</c:v>
                </c:pt>
                <c:pt idx="158">
                  <c:v>1.529895486E-4</c:v>
                </c:pt>
                <c:pt idx="159">
                  <c:v>1.5177694979999997E-4</c:v>
                </c:pt>
                <c:pt idx="160">
                  <c:v>1.5076645079999999E-4</c:v>
                </c:pt>
                <c:pt idx="161">
                  <c:v>1.4914965239999997E-4</c:v>
                </c:pt>
                <c:pt idx="162">
                  <c:v>1.4834125320000002E-4</c:v>
                </c:pt>
                <c:pt idx="163">
                  <c:v>1.4692655460000001E-4</c:v>
                </c:pt>
                <c:pt idx="164">
                  <c:v>1.4611815539999998E-4</c:v>
                </c:pt>
                <c:pt idx="165">
                  <c:v>1.4429925720000001E-4</c:v>
                </c:pt>
                <c:pt idx="166">
                  <c:v>1.4369295779999999E-4</c:v>
                </c:pt>
                <c:pt idx="167">
                  <c:v>1.4187405959999999E-4</c:v>
                </c:pt>
                <c:pt idx="168">
                  <c:v>1.412677602E-4</c:v>
                </c:pt>
                <c:pt idx="169">
                  <c:v>1.3965096179999997E-4</c:v>
                </c:pt>
                <c:pt idx="170">
                  <c:v>1.3904466239999996E-4</c:v>
                </c:pt>
                <c:pt idx="171">
                  <c:v>1.3722576419999998E-4</c:v>
                </c:pt>
                <c:pt idx="172">
                  <c:v>1.362152652E-4</c:v>
                </c:pt>
                <c:pt idx="173">
                  <c:v>1.341942672E-4</c:v>
                </c:pt>
                <c:pt idx="174">
                  <c:v>1.3358796779999998E-4</c:v>
                </c:pt>
                <c:pt idx="175">
                  <c:v>1.3217326919999999E-4</c:v>
                </c:pt>
                <c:pt idx="176">
                  <c:v>1.3096067040000001E-4</c:v>
                </c:pt>
                <c:pt idx="177">
                  <c:v>1.299501714E-4</c:v>
                </c:pt>
                <c:pt idx="178">
                  <c:v>1.281312732E-4</c:v>
                </c:pt>
                <c:pt idx="179">
                  <c:v>1.2772707360000001E-4</c:v>
                </c:pt>
                <c:pt idx="180">
                  <c:v>1.2611027519999999E-4</c:v>
                </c:pt>
                <c:pt idx="181">
                  <c:v>1.2530187599999997E-4</c:v>
                </c:pt>
                <c:pt idx="182">
                  <c:v>1.2328087799999999E-4</c:v>
                </c:pt>
                <c:pt idx="183">
                  <c:v>1.226745786E-4</c:v>
                </c:pt>
                <c:pt idx="184">
                  <c:v>1.2125987999999999E-4</c:v>
                </c:pt>
                <c:pt idx="185">
                  <c:v>1.204514808E-4</c:v>
                </c:pt>
                <c:pt idx="186">
                  <c:v>1.1863258260000002E-4</c:v>
                </c:pt>
                <c:pt idx="187">
                  <c:v>1.1822838299999998E-4</c:v>
                </c:pt>
                <c:pt idx="188">
                  <c:v>1.1701578419999998E-4</c:v>
                </c:pt>
                <c:pt idx="189">
                  <c:v>1.1580318539999999E-4</c:v>
                </c:pt>
                <c:pt idx="190">
                  <c:v>1.143884868E-4</c:v>
                </c:pt>
                <c:pt idx="191">
                  <c:v>1.1358008760000001E-4</c:v>
                </c:pt>
                <c:pt idx="192">
                  <c:v>1.123674888E-4</c:v>
                </c:pt>
                <c:pt idx="193">
                  <c:v>1.113569898E-4</c:v>
                </c:pt>
                <c:pt idx="194">
                  <c:v>1.095380916E-4</c:v>
                </c:pt>
                <c:pt idx="195">
                  <c:v>1.0893179219999999E-4</c:v>
                </c:pt>
                <c:pt idx="196">
                  <c:v>1.0711289399999999E-4</c:v>
                </c:pt>
                <c:pt idx="197">
                  <c:v>1.0630449479999999E-4</c:v>
                </c:pt>
                <c:pt idx="198">
                  <c:v>1.046876964E-4</c:v>
                </c:pt>
                <c:pt idx="199">
                  <c:v>1.0387929719999999E-4</c:v>
                </c:pt>
                <c:pt idx="200">
                  <c:v>1.0226249879999999E-4</c:v>
                </c:pt>
                <c:pt idx="201">
                  <c:v>1.012519998E-4</c:v>
                </c:pt>
                <c:pt idx="202">
                  <c:v>1.006457004E-4</c:v>
                </c:pt>
                <c:pt idx="203">
                  <c:v>1.046876964E-4</c:v>
                </c:pt>
                <c:pt idx="204">
                  <c:v>1.0852759260000001E-4</c:v>
                </c:pt>
                <c:pt idx="205">
                  <c:v>1.069107942E-4</c:v>
                </c:pt>
                <c:pt idx="206">
                  <c:v>1.059002952E-4</c:v>
                </c:pt>
                <c:pt idx="207">
                  <c:v>1.042834968E-4</c:v>
                </c:pt>
                <c:pt idx="208">
                  <c:v>1.004436006E-4</c:v>
                </c:pt>
                <c:pt idx="209">
                  <c:v>9.8422602599999997E-5</c:v>
                </c:pt>
                <c:pt idx="210">
                  <c:v>9.7614203399999986E-5</c:v>
                </c:pt>
                <c:pt idx="211">
                  <c:v>1.0529399579999999E-4</c:v>
                </c:pt>
                <c:pt idx="212">
                  <c:v>1.176220836E-4</c:v>
                </c:pt>
                <c:pt idx="213">
                  <c:v>1.1964308160000001E-4</c:v>
                </c:pt>
                <c:pt idx="214">
                  <c:v>1.1479268639999998E-4</c:v>
                </c:pt>
                <c:pt idx="215">
                  <c:v>1.1115489000000001E-4</c:v>
                </c:pt>
                <c:pt idx="216">
                  <c:v>1.0670869440000001E-4</c:v>
                </c:pt>
                <c:pt idx="217">
                  <c:v>1.036771974E-4</c:v>
                </c:pt>
                <c:pt idx="218">
                  <c:v>1.0084780019999999E-4</c:v>
                </c:pt>
                <c:pt idx="219">
                  <c:v>9.9231001799999995E-5</c:v>
                </c:pt>
                <c:pt idx="220">
                  <c:v>9.72100038E-5</c:v>
                </c:pt>
                <c:pt idx="221">
                  <c:v>1.024645986E-4</c:v>
                </c:pt>
                <c:pt idx="222">
                  <c:v>1.1640948480000001E-4</c:v>
                </c:pt>
                <c:pt idx="223">
                  <c:v>1.2206827919999998E-4</c:v>
                </c:pt>
                <c:pt idx="224">
                  <c:v>1.176220836E-4</c:v>
                </c:pt>
                <c:pt idx="225">
                  <c:v>1.1095279019999997E-4</c:v>
                </c:pt>
                <c:pt idx="226">
                  <c:v>1.054960956E-4</c:v>
                </c:pt>
                <c:pt idx="227">
                  <c:v>1.014540996E-4</c:v>
                </c:pt>
                <c:pt idx="228">
                  <c:v>9.862470239999999E-5</c:v>
                </c:pt>
                <c:pt idx="229">
                  <c:v>9.7614203399999986E-5</c:v>
                </c:pt>
                <c:pt idx="230">
                  <c:v>1.0630449479999999E-4</c:v>
                </c:pt>
                <c:pt idx="231">
                  <c:v>1.1863258260000002E-4</c:v>
                </c:pt>
                <c:pt idx="232">
                  <c:v>1.1964308160000001E-4</c:v>
                </c:pt>
                <c:pt idx="233">
                  <c:v>1.1337798780000001E-4</c:v>
                </c:pt>
                <c:pt idx="234">
                  <c:v>1.054960956E-4</c:v>
                </c:pt>
                <c:pt idx="235">
                  <c:v>1.0003940100000001E-4</c:v>
                </c:pt>
                <c:pt idx="236">
                  <c:v>9.5795305199999984E-5</c:v>
                </c:pt>
                <c:pt idx="237">
                  <c:v>9.8422602599999997E-5</c:v>
                </c:pt>
                <c:pt idx="238">
                  <c:v>1.1721788399999999E-4</c:v>
                </c:pt>
                <c:pt idx="239">
                  <c:v>1.341942672E-4</c:v>
                </c:pt>
                <c:pt idx="240">
                  <c:v>1.3197116940000001E-4</c:v>
                </c:pt>
                <c:pt idx="241">
                  <c:v>1.2247247879999999E-4</c:v>
                </c:pt>
                <c:pt idx="242">
                  <c:v>1.1358008760000001E-4</c:v>
                </c:pt>
                <c:pt idx="243">
                  <c:v>1.0630449479999999E-4</c:v>
                </c:pt>
                <c:pt idx="244">
                  <c:v>1.010499E-4</c:v>
                </c:pt>
                <c:pt idx="245">
                  <c:v>9.7007903999999981E-5</c:v>
                </c:pt>
                <c:pt idx="246">
                  <c:v>9.7007903999999981E-5</c:v>
                </c:pt>
                <c:pt idx="247">
                  <c:v>1.1075069039999998E-4</c:v>
                </c:pt>
                <c:pt idx="248">
                  <c:v>1.281312732E-4</c:v>
                </c:pt>
                <c:pt idx="249">
                  <c:v>1.297480716E-4</c:v>
                </c:pt>
                <c:pt idx="250">
                  <c:v>1.2186617939999998E-4</c:v>
                </c:pt>
                <c:pt idx="251">
                  <c:v>1.13175888E-4</c:v>
                </c:pt>
                <c:pt idx="252">
                  <c:v>1.065065946E-4</c:v>
                </c:pt>
                <c:pt idx="253">
                  <c:v>1.016561994E-4</c:v>
                </c:pt>
                <c:pt idx="254">
                  <c:v>9.8018402999999998E-5</c:v>
                </c:pt>
                <c:pt idx="255">
                  <c:v>9.599740499999999E-5</c:v>
                </c:pt>
                <c:pt idx="256">
                  <c:v>1.065065946E-4</c:v>
                </c:pt>
                <c:pt idx="257">
                  <c:v>1.2348297779999997E-4</c:v>
                </c:pt>
                <c:pt idx="258">
                  <c:v>1.2691867439999999E-4</c:v>
                </c:pt>
                <c:pt idx="259">
                  <c:v>1.1944098179999998E-4</c:v>
                </c:pt>
                <c:pt idx="260">
                  <c:v>1.10144391E-4</c:v>
                </c:pt>
                <c:pt idx="261">
                  <c:v>1.028687982E-4</c:v>
                </c:pt>
                <c:pt idx="262">
                  <c:v>9.7816303199999992E-5</c:v>
                </c:pt>
                <c:pt idx="263">
                  <c:v>9.5189005799999993E-5</c:v>
                </c:pt>
                <c:pt idx="264">
                  <c:v>1.0529399579999999E-4</c:v>
                </c:pt>
                <c:pt idx="265">
                  <c:v>1.2611027519999999E-4</c:v>
                </c:pt>
                <c:pt idx="266">
                  <c:v>1.3298166839999996E-4</c:v>
                </c:pt>
                <c:pt idx="267">
                  <c:v>1.2489767640000001E-4</c:v>
                </c:pt>
                <c:pt idx="268">
                  <c:v>1.1297378819999998E-4</c:v>
                </c:pt>
                <c:pt idx="269">
                  <c:v>1.03070898E-4</c:v>
                </c:pt>
                <c:pt idx="270">
                  <c:v>9.5189005799999993E-5</c:v>
                </c:pt>
                <c:pt idx="271">
                  <c:v>9.2763808199999986E-5</c:v>
                </c:pt>
                <c:pt idx="272">
                  <c:v>1.103464908E-4</c:v>
                </c:pt>
                <c:pt idx="273">
                  <c:v>1.412677602E-4</c:v>
                </c:pt>
                <c:pt idx="274">
                  <c:v>1.4834125320000002E-4</c:v>
                </c:pt>
                <c:pt idx="275">
                  <c:v>1.3661946479999996E-4</c:v>
                </c:pt>
                <c:pt idx="276">
                  <c:v>1.2146197979999999E-4</c:v>
                </c:pt>
                <c:pt idx="277">
                  <c:v>1.0812339300000001E-4</c:v>
                </c:pt>
                <c:pt idx="278">
                  <c:v>9.862470239999999E-5</c:v>
                </c:pt>
                <c:pt idx="279">
                  <c:v>9.1955408999999988E-5</c:v>
                </c:pt>
                <c:pt idx="280">
                  <c:v>9.8220502799999991E-5</c:v>
                </c:pt>
                <c:pt idx="281">
                  <c:v>1.2833337300000001E-4</c:v>
                </c:pt>
                <c:pt idx="282">
                  <c:v>1.501601514E-4</c:v>
                </c:pt>
                <c:pt idx="283">
                  <c:v>1.4288455860000002E-4</c:v>
                </c:pt>
                <c:pt idx="284">
                  <c:v>1.2509977619999999E-4</c:v>
                </c:pt>
                <c:pt idx="285">
                  <c:v>1.09133892E-4</c:v>
                </c:pt>
                <c:pt idx="286">
                  <c:v>9.72100038E-5</c:v>
                </c:pt>
                <c:pt idx="287">
                  <c:v>8.9328111600000003E-5</c:v>
                </c:pt>
                <c:pt idx="288">
                  <c:v>1.010499E-4</c:v>
                </c:pt>
                <c:pt idx="289">
                  <c:v>1.4268245879999999E-4</c:v>
                </c:pt>
                <c:pt idx="290">
                  <c:v>1.651155366E-4</c:v>
                </c:pt>
                <c:pt idx="291">
                  <c:v>1.5581894579999998E-4</c:v>
                </c:pt>
                <c:pt idx="292">
                  <c:v>1.3480056659999999E-4</c:v>
                </c:pt>
                <c:pt idx="293">
                  <c:v>1.1479268639999998E-4</c:v>
                </c:pt>
                <c:pt idx="294">
                  <c:v>9.9635201399999993E-5</c:v>
                </c:pt>
                <c:pt idx="295">
                  <c:v>8.670081419999999E-5</c:v>
                </c:pt>
                <c:pt idx="296">
                  <c:v>9.4380606600000008E-5</c:v>
                </c:pt>
                <c:pt idx="297">
                  <c:v>1.4308665839999997E-4</c:v>
                </c:pt>
                <c:pt idx="298">
                  <c:v>1.8249611939999999E-4</c:v>
                </c:pt>
                <c:pt idx="299">
                  <c:v>1.766352252E-4</c:v>
                </c:pt>
                <c:pt idx="300">
                  <c:v>1.5157484999999999E-4</c:v>
                </c:pt>
                <c:pt idx="301">
                  <c:v>1.2590817539999999E-4</c:v>
                </c:pt>
                <c:pt idx="302">
                  <c:v>1.065065946E-4</c:v>
                </c:pt>
                <c:pt idx="303">
                  <c:v>9.2965908000000006E-5</c:v>
                </c:pt>
                <c:pt idx="304">
                  <c:v>8.7105013799999989E-5</c:v>
                </c:pt>
                <c:pt idx="305">
                  <c:v>1.1115489000000001E-4</c:v>
                </c:pt>
                <c:pt idx="306">
                  <c:v>1.5844624320000001E-4</c:v>
                </c:pt>
                <c:pt idx="307">
                  <c:v>1.721890296E-4</c:v>
                </c:pt>
                <c:pt idx="308">
                  <c:v>1.5339374819999999E-4</c:v>
                </c:pt>
                <c:pt idx="309">
                  <c:v>1.2752497379999998E-4</c:v>
                </c:pt>
                <c:pt idx="310">
                  <c:v>1.059002952E-4</c:v>
                </c:pt>
                <c:pt idx="311">
                  <c:v>9.0136510799999987E-5</c:v>
                </c:pt>
                <c:pt idx="312">
                  <c:v>8.5084015799999994E-5</c:v>
                </c:pt>
                <c:pt idx="313">
                  <c:v>1.1944098179999998E-4</c:v>
                </c:pt>
                <c:pt idx="314">
                  <c:v>1.76837325E-4</c:v>
                </c:pt>
                <c:pt idx="315">
                  <c:v>1.9017591179999998E-4</c:v>
                </c:pt>
                <c:pt idx="316">
                  <c:v>1.6693443479999997E-4</c:v>
                </c:pt>
                <c:pt idx="317">
                  <c:v>1.352047662E-4</c:v>
                </c:pt>
                <c:pt idx="318">
                  <c:v>1.0852759260000001E-4</c:v>
                </c:pt>
                <c:pt idx="319">
                  <c:v>8.9732311200000001E-5</c:v>
                </c:pt>
                <c:pt idx="320">
                  <c:v>8.1042019800000006E-5</c:v>
                </c:pt>
                <c:pt idx="321">
                  <c:v>1.1681368439999999E-4</c:v>
                </c:pt>
                <c:pt idx="322">
                  <c:v>1.8633601560000002E-4</c:v>
                </c:pt>
                <c:pt idx="323">
                  <c:v>2.0634389579999996E-4</c:v>
                </c:pt>
                <c:pt idx="324">
                  <c:v>1.8067722119999999E-4</c:v>
                </c:pt>
                <c:pt idx="325">
                  <c:v>1.4632025520000002E-4</c:v>
                </c:pt>
                <c:pt idx="326">
                  <c:v>1.1661158460000001E-4</c:v>
                </c:pt>
                <c:pt idx="327">
                  <c:v>1.1661158460000001E-4</c:v>
                </c:pt>
                <c:pt idx="328">
                  <c:v>9.4380606600000008E-5</c:v>
                </c:pt>
                <c:pt idx="329">
                  <c:v>7.9021021799999998E-5</c:v>
                </c:pt>
                <c:pt idx="330">
                  <c:v>9.862470239999999E-5</c:v>
                </c:pt>
                <c:pt idx="331">
                  <c:v>1.731995286E-4</c:v>
                </c:pt>
                <c:pt idx="332">
                  <c:v>2.1543838679999994E-4</c:v>
                </c:pt>
                <c:pt idx="333">
                  <c:v>1.9927040279999999E-4</c:v>
                </c:pt>
                <c:pt idx="334">
                  <c:v>1.6289243879999998E-4</c:v>
                </c:pt>
                <c:pt idx="335">
                  <c:v>1.2792917339999999E-4</c:v>
                </c:pt>
                <c:pt idx="336">
                  <c:v>1.014540996E-4</c:v>
                </c:pt>
                <c:pt idx="337">
                  <c:v>8.2254618600000002E-5</c:v>
                </c:pt>
                <c:pt idx="338">
                  <c:v>8.5084015799999994E-5</c:v>
                </c:pt>
                <c:pt idx="339">
                  <c:v>1.457139558E-4</c:v>
                </c:pt>
                <c:pt idx="340">
                  <c:v>2.093753928E-4</c:v>
                </c:pt>
                <c:pt idx="341">
                  <c:v>2.0876909339999998E-4</c:v>
                </c:pt>
                <c:pt idx="342">
                  <c:v>1.7380582799999999E-4</c:v>
                </c:pt>
                <c:pt idx="343">
                  <c:v>1.3581106559999999E-4</c:v>
                </c:pt>
                <c:pt idx="344">
                  <c:v>1.065065946E-4</c:v>
                </c:pt>
                <c:pt idx="345">
                  <c:v>8.4679816199999995E-5</c:v>
                </c:pt>
                <c:pt idx="346">
                  <c:v>7.9425221399999997E-5</c:v>
                </c:pt>
                <c:pt idx="347">
                  <c:v>1.3277956860000001E-4</c:v>
                </c:pt>
                <c:pt idx="348">
                  <c:v>2.0897119319999999E-4</c:v>
                </c:pt>
                <c:pt idx="349">
                  <c:v>2.2069298159999999E-4</c:v>
                </c:pt>
                <c:pt idx="350">
                  <c:v>1.8795281399999999E-4</c:v>
                </c:pt>
                <c:pt idx="351">
                  <c:v>1.46522355E-4</c:v>
                </c:pt>
                <c:pt idx="352">
                  <c:v>1.12165389E-4</c:v>
                </c:pt>
                <c:pt idx="353">
                  <c:v>8.6296614600000004E-5</c:v>
                </c:pt>
                <c:pt idx="354">
                  <c:v>7.3362227399999987E-5</c:v>
                </c:pt>
                <c:pt idx="355">
                  <c:v>1.1944098179999998E-4</c:v>
                </c:pt>
                <c:pt idx="356">
                  <c:v>2.1240688979999998E-4</c:v>
                </c:pt>
                <c:pt idx="357">
                  <c:v>2.4454075799999997E-4</c:v>
                </c:pt>
                <c:pt idx="358">
                  <c:v>2.1644888579999997E-4</c:v>
                </c:pt>
                <c:pt idx="359">
                  <c:v>1.7077433100000001E-4</c:v>
                </c:pt>
                <c:pt idx="360">
                  <c:v>1.2934387199999998E-4</c:v>
                </c:pt>
                <c:pt idx="361">
                  <c:v>9.7412103600000007E-5</c:v>
                </c:pt>
                <c:pt idx="362">
                  <c:v>7.6191624600000006E-5</c:v>
                </c:pt>
                <c:pt idx="363">
                  <c:v>8.7711313199999994E-5</c:v>
                </c:pt>
                <c:pt idx="364">
                  <c:v>1.6915753260000001E-4</c:v>
                </c:pt>
                <c:pt idx="365">
                  <c:v>2.3544626700000001E-4</c:v>
                </c:pt>
                <c:pt idx="366">
                  <c:v>2.2857487379999999E-4</c:v>
                </c:pt>
                <c:pt idx="367">
                  <c:v>1.8674021519999998E-4</c:v>
                </c:pt>
                <c:pt idx="368">
                  <c:v>1.4328875820000003E-4</c:v>
                </c:pt>
                <c:pt idx="369">
                  <c:v>1.075170936E-4</c:v>
                </c:pt>
                <c:pt idx="370">
                  <c:v>7.9425221399999997E-5</c:v>
                </c:pt>
                <c:pt idx="371">
                  <c:v>7.59895248E-5</c:v>
                </c:pt>
                <c:pt idx="372">
                  <c:v>1.4834125320000002E-4</c:v>
                </c:pt>
                <c:pt idx="373">
                  <c:v>2.3544626700000001E-4</c:v>
                </c:pt>
                <c:pt idx="374">
                  <c:v>2.4393445860000003E-4</c:v>
                </c:pt>
                <c:pt idx="375">
                  <c:v>2.0391869820000002E-4</c:v>
                </c:pt>
                <c:pt idx="376">
                  <c:v>1.5622314539999999E-4</c:v>
                </c:pt>
                <c:pt idx="377">
                  <c:v>1.1459058660000001E-4</c:v>
                </c:pt>
                <c:pt idx="378">
                  <c:v>8.427561660000001E-5</c:v>
                </c:pt>
                <c:pt idx="379">
                  <c:v>7.0330730399999989E-5</c:v>
                </c:pt>
                <c:pt idx="380">
                  <c:v>1.2408927719999998E-4</c:v>
                </c:pt>
                <c:pt idx="381">
                  <c:v>2.2736227499999998E-4</c:v>
                </c:pt>
                <c:pt idx="382">
                  <c:v>2.5888984379999997E-4</c:v>
                </c:pt>
                <c:pt idx="383">
                  <c:v>2.2614967619999997E-4</c:v>
                </c:pt>
                <c:pt idx="384">
                  <c:v>1.75826826E-4</c:v>
                </c:pt>
                <c:pt idx="385">
                  <c:v>1.291417722E-4</c:v>
                </c:pt>
                <c:pt idx="386">
                  <c:v>9.4582706399999988E-5</c:v>
                </c:pt>
                <c:pt idx="387">
                  <c:v>7.2351728399999997E-5</c:v>
                </c:pt>
                <c:pt idx="388">
                  <c:v>9.0742810199999992E-5</c:v>
                </c:pt>
                <c:pt idx="389">
                  <c:v>1.8775071420000001E-4</c:v>
                </c:pt>
                <c:pt idx="390">
                  <c:v>2.5585834679999999E-4</c:v>
                </c:pt>
                <c:pt idx="391">
                  <c:v>2.4292395959999997E-4</c:v>
                </c:pt>
                <c:pt idx="392">
                  <c:v>1.9381370820000001E-4</c:v>
                </c:pt>
                <c:pt idx="393">
                  <c:v>1.4450135699999999E-4</c:v>
                </c:pt>
                <c:pt idx="394">
                  <c:v>1.0448559659999999E-4</c:v>
                </c:pt>
                <c:pt idx="395">
                  <c:v>7.4979025799999996E-5</c:v>
                </c:pt>
                <c:pt idx="396">
                  <c:v>7.4170626600000012E-5</c:v>
                </c:pt>
                <c:pt idx="397">
                  <c:v>1.5703154460000002E-4</c:v>
                </c:pt>
                <c:pt idx="398">
                  <c:v>2.5141215119999996E-4</c:v>
                </c:pt>
                <c:pt idx="399">
                  <c:v>2.59698243E-4</c:v>
                </c:pt>
                <c:pt idx="400">
                  <c:v>2.156404866E-4</c:v>
                </c:pt>
                <c:pt idx="401">
                  <c:v>1.624882392E-4</c:v>
                </c:pt>
                <c:pt idx="402">
                  <c:v>1.1620738499999999E-4</c:v>
                </c:pt>
                <c:pt idx="403">
                  <c:v>8.30630178E-5</c:v>
                </c:pt>
                <c:pt idx="404">
                  <c:v>6.5884534799999988E-5</c:v>
                </c:pt>
                <c:pt idx="405">
                  <c:v>1.226745786E-4</c:v>
                </c:pt>
                <c:pt idx="406">
                  <c:v>2.3362736879999998E-4</c:v>
                </c:pt>
                <c:pt idx="407">
                  <c:v>2.7162213119999998E-4</c:v>
                </c:pt>
                <c:pt idx="408">
                  <c:v>2.3989246259999999E-4</c:v>
                </c:pt>
                <c:pt idx="409">
                  <c:v>1.8532551659999999E-4</c:v>
                </c:pt>
                <c:pt idx="410">
                  <c:v>1.3540686599999998E-4</c:v>
                </c:pt>
                <c:pt idx="411">
                  <c:v>9.4986906E-5</c:v>
                </c:pt>
                <c:pt idx="412">
                  <c:v>6.89160318E-5</c:v>
                </c:pt>
                <c:pt idx="413">
                  <c:v>8.2658818199999988E-5</c:v>
                </c:pt>
                <c:pt idx="414">
                  <c:v>1.873465146E-4</c:v>
                </c:pt>
                <c:pt idx="415">
                  <c:v>2.6353813919999995E-4</c:v>
                </c:pt>
                <c:pt idx="416">
                  <c:v>2.5484784780000001E-4</c:v>
                </c:pt>
                <c:pt idx="417">
                  <c:v>2.0614179600000001E-4</c:v>
                </c:pt>
                <c:pt idx="418">
                  <c:v>1.5339374819999999E-4</c:v>
                </c:pt>
                <c:pt idx="419">
                  <c:v>1.1115489000000001E-4</c:v>
                </c:pt>
                <c:pt idx="420">
                  <c:v>7.9223121600000004E-5</c:v>
                </c:pt>
                <c:pt idx="421">
                  <c:v>6.8511832199999987E-5</c:v>
                </c:pt>
                <c:pt idx="422">
                  <c:v>1.3540686599999998E-4</c:v>
                </c:pt>
                <c:pt idx="423">
                  <c:v>2.4251975999999999E-4</c:v>
                </c:pt>
                <c:pt idx="424">
                  <c:v>2.7081373199999996E-4</c:v>
                </c:pt>
                <c:pt idx="425">
                  <c:v>2.3625466619999998E-4</c:v>
                </c:pt>
                <c:pt idx="426">
                  <c:v>1.8391081799999998E-4</c:v>
                </c:pt>
                <c:pt idx="427">
                  <c:v>1.3742786400000001E-4</c:v>
                </c:pt>
                <c:pt idx="428">
                  <c:v>1.014540996E-4</c:v>
                </c:pt>
                <c:pt idx="429">
                  <c:v>7.6797923999999998E-5</c:v>
                </c:pt>
                <c:pt idx="430">
                  <c:v>7.9223121600000004E-5</c:v>
                </c:pt>
                <c:pt idx="431">
                  <c:v>1.580420436E-4</c:v>
                </c:pt>
                <c:pt idx="432">
                  <c:v>2.4150926100000001E-4</c:v>
                </c:pt>
                <c:pt idx="433">
                  <c:v>2.4635965619999997E-4</c:v>
                </c:pt>
                <c:pt idx="434">
                  <c:v>2.0654599559999999E-4</c:v>
                </c:pt>
                <c:pt idx="435">
                  <c:v>1.590525426E-4</c:v>
                </c:pt>
                <c:pt idx="436">
                  <c:v>1.1903678219999999E-4</c:v>
                </c:pt>
                <c:pt idx="437">
                  <c:v>8.9530211399999982E-5</c:v>
                </c:pt>
                <c:pt idx="438">
                  <c:v>7.2958027799999988E-5</c:v>
                </c:pt>
                <c:pt idx="439">
                  <c:v>1.1095279019999997E-4</c:v>
                </c:pt>
                <c:pt idx="440">
                  <c:v>1.9987670220000001E-4</c:v>
                </c:pt>
                <c:pt idx="441">
                  <c:v>2.4191346059999997E-4</c:v>
                </c:pt>
                <c:pt idx="442">
                  <c:v>2.2028878200000001E-4</c:v>
                </c:pt>
                <c:pt idx="443">
                  <c:v>1.7602892579999998E-4</c:v>
                </c:pt>
                <c:pt idx="444">
                  <c:v>1.3298166839999996E-4</c:v>
                </c:pt>
                <c:pt idx="445">
                  <c:v>9.7816303199999992E-5</c:v>
                </c:pt>
                <c:pt idx="446">
                  <c:v>7.1947528800000012E-5</c:v>
                </c:pt>
                <c:pt idx="447">
                  <c:v>8.3467217399999985E-5</c:v>
                </c:pt>
                <c:pt idx="448">
                  <c:v>8.3467217399999985E-5</c:v>
                </c:pt>
                <c:pt idx="449">
                  <c:v>1.75826826E-4</c:v>
                </c:pt>
                <c:pt idx="450">
                  <c:v>2.5525204739999997E-4</c:v>
                </c:pt>
                <c:pt idx="451">
                  <c:v>2.5403944860000004E-4</c:v>
                </c:pt>
                <c:pt idx="452">
                  <c:v>2.10183792E-4</c:v>
                </c:pt>
                <c:pt idx="453">
                  <c:v>1.76837325E-4</c:v>
                </c:pt>
                <c:pt idx="454">
                  <c:v>1.1721788399999999E-4</c:v>
                </c:pt>
                <c:pt idx="455">
                  <c:v>8.3669317199999992E-5</c:v>
                </c:pt>
                <c:pt idx="456">
                  <c:v>6.5884534799999988E-5</c:v>
                </c:pt>
                <c:pt idx="457">
                  <c:v>1.236850776E-4</c:v>
                </c:pt>
                <c:pt idx="458">
                  <c:v>1.9745150459999999E-4</c:v>
                </c:pt>
                <c:pt idx="459">
                  <c:v>2.7020743259999994E-4</c:v>
                </c:pt>
                <c:pt idx="460">
                  <c:v>2.4150926100000001E-4</c:v>
                </c:pt>
                <c:pt idx="461">
                  <c:v>1.881549138E-4</c:v>
                </c:pt>
                <c:pt idx="462">
                  <c:v>1.3762996379999997E-4</c:v>
                </c:pt>
                <c:pt idx="463">
                  <c:v>1.095380916E-4</c:v>
                </c:pt>
                <c:pt idx="464">
                  <c:v>6.8713932000000007E-5</c:v>
                </c:pt>
                <c:pt idx="465">
                  <c:v>8.0637820199999993E-5</c:v>
                </c:pt>
                <c:pt idx="466">
                  <c:v>1.7623102560000001E-4</c:v>
                </c:pt>
                <c:pt idx="467">
                  <c:v>2.5929404339999999E-4</c:v>
                </c:pt>
                <c:pt idx="468">
                  <c:v>2.5868774399999997E-4</c:v>
                </c:pt>
                <c:pt idx="469">
                  <c:v>2.1281108939999997E-4</c:v>
                </c:pt>
                <c:pt idx="470">
                  <c:v>1.5965884199999999E-4</c:v>
                </c:pt>
                <c:pt idx="471">
                  <c:v>1.12165389E-4</c:v>
                </c:pt>
                <c:pt idx="472">
                  <c:v>7.5787424999999994E-5</c:v>
                </c:pt>
                <c:pt idx="473">
                  <c:v>6.40656366E-5</c:v>
                </c:pt>
                <c:pt idx="474">
                  <c:v>1.3762996379999997E-4</c:v>
                </c:pt>
                <c:pt idx="475">
                  <c:v>2.4373235879999997E-4</c:v>
                </c:pt>
                <c:pt idx="476">
                  <c:v>2.7182423099999999E-4</c:v>
                </c:pt>
                <c:pt idx="477">
                  <c:v>2.3706306539999998E-4</c:v>
                </c:pt>
                <c:pt idx="478">
                  <c:v>1.8209191979999995E-4</c:v>
                </c:pt>
                <c:pt idx="479">
                  <c:v>1.297480716E-4</c:v>
                </c:pt>
                <c:pt idx="480">
                  <c:v>8.8115512800000006E-5</c:v>
                </c:pt>
                <c:pt idx="481">
                  <c:v>6.0629939999999996E-5</c:v>
                </c:pt>
                <c:pt idx="482">
                  <c:v>9.3572207399999984E-5</c:v>
                </c:pt>
                <c:pt idx="483">
                  <c:v>2.0412079799999997E-4</c:v>
                </c:pt>
                <c:pt idx="484">
                  <c:v>2.7404732879999995E-4</c:v>
                </c:pt>
                <c:pt idx="485">
                  <c:v>2.615171412E-4</c:v>
                </c:pt>
                <c:pt idx="486">
                  <c:v>2.0998169220000002E-4</c:v>
                </c:pt>
                <c:pt idx="487">
                  <c:v>1.5258534899999999E-4</c:v>
                </c:pt>
                <c:pt idx="488">
                  <c:v>1.046876964E-4</c:v>
                </c:pt>
                <c:pt idx="489">
                  <c:v>6.8511832199999987E-5</c:v>
                </c:pt>
                <c:pt idx="490">
                  <c:v>6.7905532799999996E-5</c:v>
                </c:pt>
                <c:pt idx="491">
                  <c:v>1.5622314539999999E-4</c:v>
                </c:pt>
                <c:pt idx="492">
                  <c:v>2.5585834679999999E-4</c:v>
                </c:pt>
                <c:pt idx="493">
                  <c:v>2.7121793159999997E-4</c:v>
                </c:pt>
                <c:pt idx="494">
                  <c:v>2.2938327299999999E-4</c:v>
                </c:pt>
                <c:pt idx="495">
                  <c:v>1.7037013139999999E-4</c:v>
                </c:pt>
                <c:pt idx="496">
                  <c:v>1.1802628319999999E-4</c:v>
                </c:pt>
                <c:pt idx="497">
                  <c:v>7.7202123599999997E-5</c:v>
                </c:pt>
                <c:pt idx="498">
                  <c:v>5.7194243399999999E-5</c:v>
                </c:pt>
                <c:pt idx="499">
                  <c:v>1.3055647079999997E-4</c:v>
                </c:pt>
                <c:pt idx="500">
                  <c:v>2.4191346059999997E-4</c:v>
                </c:pt>
                <c:pt idx="501">
                  <c:v>2.7647252640000002E-4</c:v>
                </c:pt>
                <c:pt idx="502">
                  <c:v>2.4049876199999998E-4</c:v>
                </c:pt>
                <c:pt idx="503">
                  <c:v>1.8148562039999998E-4</c:v>
                </c:pt>
                <c:pt idx="504">
                  <c:v>1.2469557659999998E-4</c:v>
                </c:pt>
                <c:pt idx="505">
                  <c:v>7.9829420999999996E-5</c:v>
                </c:pt>
                <c:pt idx="506">
                  <c:v>5.4566946E-5</c:v>
                </c:pt>
                <c:pt idx="507">
                  <c:v>1.1095279019999997E-4</c:v>
                </c:pt>
                <c:pt idx="508">
                  <c:v>2.227139796E-4</c:v>
                </c:pt>
                <c:pt idx="509">
                  <c:v>2.7505782779999998E-4</c:v>
                </c:pt>
                <c:pt idx="510">
                  <c:v>2.5019955239999998E-4</c:v>
                </c:pt>
                <c:pt idx="511">
                  <c:v>1.936116084E-4</c:v>
                </c:pt>
                <c:pt idx="512">
                  <c:v>1.3581106559999999E-4</c:v>
                </c:pt>
                <c:pt idx="513">
                  <c:v>8.892391199999999E-5</c:v>
                </c:pt>
                <c:pt idx="514">
                  <c:v>5.6992143599999993E-5</c:v>
                </c:pt>
                <c:pt idx="515">
                  <c:v>8.8115512800000006E-5</c:v>
                </c:pt>
                <c:pt idx="516">
                  <c:v>1.996746024E-4</c:v>
                </c:pt>
                <c:pt idx="517">
                  <c:v>2.7202633079999994E-4</c:v>
                </c:pt>
                <c:pt idx="518">
                  <c:v>2.5828354440000001E-4</c:v>
                </c:pt>
                <c:pt idx="519">
                  <c:v>2.0311029899999997E-4</c:v>
                </c:pt>
                <c:pt idx="520">
                  <c:v>1.4248035899999998E-4</c:v>
                </c:pt>
                <c:pt idx="521">
                  <c:v>9.2763808199999986E-5</c:v>
                </c:pt>
                <c:pt idx="522">
                  <c:v>5.7396343199999992E-5</c:v>
                </c:pt>
                <c:pt idx="523">
                  <c:v>8.2254618600000002E-5</c:v>
                </c:pt>
                <c:pt idx="524">
                  <c:v>1.917927102E-4</c:v>
                </c:pt>
                <c:pt idx="525">
                  <c:v>2.7465362819999997E-4</c:v>
                </c:pt>
                <c:pt idx="526">
                  <c:v>2.7061163220000001E-4</c:v>
                </c:pt>
                <c:pt idx="527">
                  <c:v>2.217034806E-4</c:v>
                </c:pt>
                <c:pt idx="528">
                  <c:v>1.6370083800000001E-4</c:v>
                </c:pt>
                <c:pt idx="529">
                  <c:v>1.1358008760000001E-4</c:v>
                </c:pt>
                <c:pt idx="530">
                  <c:v>7.7808423000000002E-5</c:v>
                </c:pt>
                <c:pt idx="531">
                  <c:v>6.3863536800000007E-5</c:v>
                </c:pt>
                <c:pt idx="532">
                  <c:v>1.307585706E-4</c:v>
                </c:pt>
                <c:pt idx="533">
                  <c:v>2.3645676599999996E-4</c:v>
                </c:pt>
                <c:pt idx="534">
                  <c:v>2.7162213119999998E-4</c:v>
                </c:pt>
                <c:pt idx="535">
                  <c:v>2.4353025899999999E-4</c:v>
                </c:pt>
                <c:pt idx="536">
                  <c:v>1.9300530899999998E-4</c:v>
                </c:pt>
                <c:pt idx="537">
                  <c:v>1.4632025520000002E-4</c:v>
                </c:pt>
                <c:pt idx="538">
                  <c:v>1.046876964E-4</c:v>
                </c:pt>
                <c:pt idx="539">
                  <c:v>7.7808423000000002E-5</c:v>
                </c:pt>
                <c:pt idx="540">
                  <c:v>7.3160127600000008E-5</c:v>
                </c:pt>
                <c:pt idx="541">
                  <c:v>1.4672445479999997E-4</c:v>
                </c:pt>
                <c:pt idx="542">
                  <c:v>2.3908406340000002E-4</c:v>
                </c:pt>
                <c:pt idx="543">
                  <c:v>2.5666674600000001E-4</c:v>
                </c:pt>
                <c:pt idx="544">
                  <c:v>2.2129928099999999E-4</c:v>
                </c:pt>
                <c:pt idx="545">
                  <c:v>1.7441212740000001E-4</c:v>
                </c:pt>
                <c:pt idx="546">
                  <c:v>1.2611027519999999E-4</c:v>
                </c:pt>
                <c:pt idx="547">
                  <c:v>9.0136510799999987E-5</c:v>
                </c:pt>
                <c:pt idx="548">
                  <c:v>6.5480335200000003E-5</c:v>
                </c:pt>
                <c:pt idx="549">
                  <c:v>7.3766427E-5</c:v>
                </c:pt>
                <c:pt idx="550">
                  <c:v>1.5763784400000001E-4</c:v>
                </c:pt>
                <c:pt idx="551">
                  <c:v>2.6555913720000001E-4</c:v>
                </c:pt>
                <c:pt idx="552">
                  <c:v>2.5747514519999998E-4</c:v>
                </c:pt>
                <c:pt idx="553">
                  <c:v>2.1099219119999999E-4</c:v>
                </c:pt>
                <c:pt idx="554">
                  <c:v>1.750184268E-4</c:v>
                </c:pt>
                <c:pt idx="555">
                  <c:v>1.2530187599999997E-4</c:v>
                </c:pt>
                <c:pt idx="556">
                  <c:v>7.6191624600000006E-5</c:v>
                </c:pt>
                <c:pt idx="557">
                  <c:v>6.4671935999999992E-5</c:v>
                </c:pt>
                <c:pt idx="558">
                  <c:v>1.3480056659999999E-4</c:v>
                </c:pt>
                <c:pt idx="559">
                  <c:v>2.0816279399999999E-4</c:v>
                </c:pt>
                <c:pt idx="560">
                  <c:v>2.6717593559999996E-4</c:v>
                </c:pt>
                <c:pt idx="561">
                  <c:v>2.5181635079999997E-4</c:v>
                </c:pt>
                <c:pt idx="562">
                  <c:v>1.8411291779999998E-4</c:v>
                </c:pt>
                <c:pt idx="563">
                  <c:v>1.3237536899999999E-4</c:v>
                </c:pt>
                <c:pt idx="564">
                  <c:v>1.028687982E-4</c:v>
                </c:pt>
                <c:pt idx="565">
                  <c:v>6.6895033800000006E-5</c:v>
                </c:pt>
                <c:pt idx="566">
                  <c:v>6.9118131600000006E-5</c:v>
                </c:pt>
                <c:pt idx="567">
                  <c:v>1.9644100559999998E-4</c:v>
                </c:pt>
                <c:pt idx="568">
                  <c:v>2.7081373199999996E-4</c:v>
                </c:pt>
                <c:pt idx="569">
                  <c:v>2.7404732879999995E-4</c:v>
                </c:pt>
                <c:pt idx="570">
                  <c:v>2.366588658E-4</c:v>
                </c:pt>
                <c:pt idx="571">
                  <c:v>1.8168772019999999E-4</c:v>
                </c:pt>
                <c:pt idx="572">
                  <c:v>1.3197116940000001E-4</c:v>
                </c:pt>
                <c:pt idx="573">
                  <c:v>8.2860917999999994E-5</c:v>
                </c:pt>
                <c:pt idx="574">
                  <c:v>6.3863536800000007E-5</c:v>
                </c:pt>
                <c:pt idx="575">
                  <c:v>1.1337798780000001E-4</c:v>
                </c:pt>
                <c:pt idx="576">
                  <c:v>2.1766148459999998E-4</c:v>
                </c:pt>
                <c:pt idx="577">
                  <c:v>2.6555913720000001E-4</c:v>
                </c:pt>
                <c:pt idx="578">
                  <c:v>2.4635965619999997E-4</c:v>
                </c:pt>
                <c:pt idx="579">
                  <c:v>1.9906830299999998E-4</c:v>
                </c:pt>
                <c:pt idx="580">
                  <c:v>1.4995805159999999E-4</c:v>
                </c:pt>
                <c:pt idx="581">
                  <c:v>1.0974019139999998E-4</c:v>
                </c:pt>
                <c:pt idx="582">
                  <c:v>7.9425221399999997E-5</c:v>
                </c:pt>
                <c:pt idx="583">
                  <c:v>6.7299233399999991E-5</c:v>
                </c:pt>
                <c:pt idx="584">
                  <c:v>1.3096067040000001E-4</c:v>
                </c:pt>
                <c:pt idx="585">
                  <c:v>2.2716017520000003E-4</c:v>
                </c:pt>
                <c:pt idx="586">
                  <c:v>2.5767724499999999E-4</c:v>
                </c:pt>
                <c:pt idx="587">
                  <c:v>2.3160637079999998E-4</c:v>
                </c:pt>
                <c:pt idx="588">
                  <c:v>1.9785570420000002E-4</c:v>
                </c:pt>
                <c:pt idx="589">
                  <c:v>1.3601316539999997E-4</c:v>
                </c:pt>
                <c:pt idx="590">
                  <c:v>9.8018402999999998E-5</c:v>
                </c:pt>
                <c:pt idx="591">
                  <c:v>7.1745428999999992E-5</c:v>
                </c:pt>
                <c:pt idx="592">
                  <c:v>8.1244119599999999E-5</c:v>
                </c:pt>
                <c:pt idx="593">
                  <c:v>1.307585706E-4</c:v>
                </c:pt>
                <c:pt idx="594">
                  <c:v>2.4433865820000001E-4</c:v>
                </c:pt>
                <c:pt idx="595">
                  <c:v>2.4817855439999997E-4</c:v>
                </c:pt>
                <c:pt idx="596">
                  <c:v>2.0917329299999999E-4</c:v>
                </c:pt>
                <c:pt idx="597">
                  <c:v>1.5925464239999998E-4</c:v>
                </c:pt>
                <c:pt idx="598">
                  <c:v>1.2833337300000001E-4</c:v>
                </c:pt>
                <c:pt idx="599">
                  <c:v>9.0338610599999993E-5</c:v>
                </c:pt>
                <c:pt idx="600">
                  <c:v>6.3863536800000007E-5</c:v>
                </c:pt>
                <c:pt idx="601">
                  <c:v>1.2287667839999997E-4</c:v>
                </c:pt>
                <c:pt idx="602">
                  <c:v>1.9482420720000001E-4</c:v>
                </c:pt>
                <c:pt idx="603">
                  <c:v>2.6192134080000001E-4</c:v>
                </c:pt>
                <c:pt idx="604">
                  <c:v>2.5343314920000002E-4</c:v>
                </c:pt>
                <c:pt idx="605">
                  <c:v>1.8956961239999999E-4</c:v>
                </c:pt>
                <c:pt idx="606">
                  <c:v>1.378320636E-4</c:v>
                </c:pt>
                <c:pt idx="607">
                  <c:v>1.0852759260000001E-4</c:v>
                </c:pt>
                <c:pt idx="608">
                  <c:v>7.2755927999999996E-5</c:v>
                </c:pt>
                <c:pt idx="609">
                  <c:v>6.3459337199999995E-5</c:v>
                </c:pt>
                <c:pt idx="610">
                  <c:v>1.76837325E-4</c:v>
                </c:pt>
                <c:pt idx="611">
                  <c:v>2.6030454240000002E-4</c:v>
                </c:pt>
                <c:pt idx="612">
                  <c:v>2.7000533279999999E-4</c:v>
                </c:pt>
                <c:pt idx="613">
                  <c:v>2.3827566419999999E-4</c:v>
                </c:pt>
                <c:pt idx="614">
                  <c:v>1.8451711739999997E-4</c:v>
                </c:pt>
                <c:pt idx="615">
                  <c:v>1.3116277019999998E-4</c:v>
                </c:pt>
                <c:pt idx="616">
                  <c:v>7.6797923999999998E-5</c:v>
                </c:pt>
                <c:pt idx="617">
                  <c:v>6.0427840199999997E-5</c:v>
                </c:pt>
                <c:pt idx="618">
                  <c:v>9.2561708399999993E-5</c:v>
                </c:pt>
                <c:pt idx="619">
                  <c:v>1.9805780399999998E-4</c:v>
                </c:pt>
                <c:pt idx="620">
                  <c:v>2.6475073799999999E-4</c:v>
                </c:pt>
                <c:pt idx="621">
                  <c:v>2.4009456239999997E-4</c:v>
                </c:pt>
                <c:pt idx="622">
                  <c:v>2.049291972E-4</c:v>
                </c:pt>
                <c:pt idx="623">
                  <c:v>1.4975595179999999E-4</c:v>
                </c:pt>
                <c:pt idx="624">
                  <c:v>1.012519998E-4</c:v>
                </c:pt>
                <c:pt idx="625">
                  <c:v>6.5884534799999988E-5</c:v>
                </c:pt>
                <c:pt idx="626">
                  <c:v>6.89160318E-5</c:v>
                </c:pt>
                <c:pt idx="627">
                  <c:v>1.5844624320000001E-4</c:v>
                </c:pt>
                <c:pt idx="628">
                  <c:v>2.5222055039999998E-4</c:v>
                </c:pt>
                <c:pt idx="629">
                  <c:v>2.6434653839999998E-4</c:v>
                </c:pt>
                <c:pt idx="630">
                  <c:v>2.2372447859999998E-4</c:v>
                </c:pt>
                <c:pt idx="631">
                  <c:v>1.6228613939999996E-4</c:v>
                </c:pt>
                <c:pt idx="632">
                  <c:v>1.0994229120000001E-4</c:v>
                </c:pt>
                <c:pt idx="633">
                  <c:v>7.0734930000000001E-5</c:v>
                </c:pt>
                <c:pt idx="634">
                  <c:v>5.9417341199999993E-5</c:v>
                </c:pt>
                <c:pt idx="635">
                  <c:v>1.3581106559999999E-4</c:v>
                </c:pt>
                <c:pt idx="636">
                  <c:v>2.4373235879999997E-4</c:v>
                </c:pt>
                <c:pt idx="637">
                  <c:v>2.7606832679999996E-4</c:v>
                </c:pt>
                <c:pt idx="638">
                  <c:v>2.4272185979999994E-4</c:v>
                </c:pt>
                <c:pt idx="639">
                  <c:v>1.8633601560000002E-4</c:v>
                </c:pt>
                <c:pt idx="640">
                  <c:v>1.307585706E-4</c:v>
                </c:pt>
                <c:pt idx="641">
                  <c:v>8.5084015799999994E-5</c:v>
                </c:pt>
                <c:pt idx="642">
                  <c:v>5.5577445000000004E-5</c:v>
                </c:pt>
                <c:pt idx="643">
                  <c:v>9.4784806199999994E-5</c:v>
                </c:pt>
                <c:pt idx="644">
                  <c:v>2.0311029899999997E-4</c:v>
                </c:pt>
                <c:pt idx="645">
                  <c:v>2.7182423099999999E-4</c:v>
                </c:pt>
                <c:pt idx="646">
                  <c:v>2.6293183979999993E-4</c:v>
                </c:pt>
                <c:pt idx="647">
                  <c:v>2.1624678600000002E-4</c:v>
                </c:pt>
                <c:pt idx="648">
                  <c:v>1.6329663839999997E-4</c:v>
                </c:pt>
                <c:pt idx="649">
                  <c:v>1.1782418339999998E-4</c:v>
                </c:pt>
                <c:pt idx="650">
                  <c:v>8.3871416999999984E-5</c:v>
                </c:pt>
                <c:pt idx="651">
                  <c:v>6.5278235399999983E-5</c:v>
                </c:pt>
                <c:pt idx="652">
                  <c:v>1.1155908960000001E-4</c:v>
                </c:pt>
                <c:pt idx="653">
                  <c:v>2.190761832E-4</c:v>
                </c:pt>
                <c:pt idx="654">
                  <c:v>2.685906342E-4</c:v>
                </c:pt>
                <c:pt idx="655">
                  <c:v>2.5141215119999996E-4</c:v>
                </c:pt>
                <c:pt idx="656">
                  <c:v>2.0614179600000001E-4</c:v>
                </c:pt>
                <c:pt idx="657">
                  <c:v>1.5703154460000002E-4</c:v>
                </c:pt>
                <c:pt idx="658">
                  <c:v>1.1681368439999999E-4</c:v>
                </c:pt>
                <c:pt idx="659">
                  <c:v>8.6296614600000004E-5</c:v>
                </c:pt>
                <c:pt idx="660">
                  <c:v>6.8309732399999981E-5</c:v>
                </c:pt>
                <c:pt idx="661">
                  <c:v>1.105485906E-4</c:v>
                </c:pt>
                <c:pt idx="662">
                  <c:v>2.0796069420000004E-4</c:v>
                </c:pt>
                <c:pt idx="663">
                  <c:v>2.544436482E-4</c:v>
                </c:pt>
                <c:pt idx="664">
                  <c:v>2.3746726499999999E-4</c:v>
                </c:pt>
                <c:pt idx="665">
                  <c:v>1.9401580799999996E-4</c:v>
                </c:pt>
                <c:pt idx="666">
                  <c:v>1.4813915339999999E-4</c:v>
                </c:pt>
                <c:pt idx="667">
                  <c:v>1.09133892E-4</c:v>
                </c:pt>
                <c:pt idx="668">
                  <c:v>7.9021021799999998E-5</c:v>
                </c:pt>
                <c:pt idx="669">
                  <c:v>6.9320231399999999E-5</c:v>
                </c:pt>
                <c:pt idx="670">
                  <c:v>1.3136487000000002E-4</c:v>
                </c:pt>
                <c:pt idx="671">
                  <c:v>2.2695807539999997E-4</c:v>
                </c:pt>
                <c:pt idx="672">
                  <c:v>2.5686884579999996E-4</c:v>
                </c:pt>
                <c:pt idx="673">
                  <c:v>2.3039377199999997E-4</c:v>
                </c:pt>
                <c:pt idx="674">
                  <c:v>1.7906042279999996E-4</c:v>
                </c:pt>
                <c:pt idx="675">
                  <c:v>1.3480056659999999E-4</c:v>
                </c:pt>
                <c:pt idx="676">
                  <c:v>9.3168007800000012E-5</c:v>
                </c:pt>
                <c:pt idx="677">
                  <c:v>6.5076135600000004E-5</c:v>
                </c:pt>
                <c:pt idx="678">
                  <c:v>8.5084015799999994E-5</c:v>
                </c:pt>
                <c:pt idx="679">
                  <c:v>1.837087182E-4</c:v>
                </c:pt>
                <c:pt idx="680">
                  <c:v>2.5949614319999999E-4</c:v>
                </c:pt>
                <c:pt idx="681">
                  <c:v>2.580814446E-4</c:v>
                </c:pt>
                <c:pt idx="682">
                  <c:v>2.1543838679999994E-4</c:v>
                </c:pt>
                <c:pt idx="683">
                  <c:v>1.624882392E-4</c:v>
                </c:pt>
                <c:pt idx="684">
                  <c:v>1.1600528519999998E-4</c:v>
                </c:pt>
                <c:pt idx="685">
                  <c:v>7.8616822199999999E-5</c:v>
                </c:pt>
                <c:pt idx="686">
                  <c:v>6.0832039800000003E-5</c:v>
                </c:pt>
                <c:pt idx="687">
                  <c:v>1.1843048279999999E-4</c:v>
                </c:pt>
                <c:pt idx="688">
                  <c:v>2.2392657839999996E-4</c:v>
                </c:pt>
                <c:pt idx="689">
                  <c:v>2.2392657839999996E-4</c:v>
                </c:pt>
                <c:pt idx="690">
                  <c:v>2.685906342E-4</c:v>
                </c:pt>
                <c:pt idx="691">
                  <c:v>2.473701552E-4</c:v>
                </c:pt>
                <c:pt idx="692">
                  <c:v>1.9785570420000002E-4</c:v>
                </c:pt>
                <c:pt idx="693">
                  <c:v>1.4470345679999999E-4</c:v>
                </c:pt>
                <c:pt idx="694">
                  <c:v>9.98373012E-5</c:v>
                </c:pt>
                <c:pt idx="695">
                  <c:v>6.5682435000000009E-5</c:v>
                </c:pt>
                <c:pt idx="696">
                  <c:v>6.9724430999999984E-5</c:v>
                </c:pt>
                <c:pt idx="697">
                  <c:v>1.600630416E-4</c:v>
                </c:pt>
                <c:pt idx="698">
                  <c:v>2.5424154839999999E-4</c:v>
                </c:pt>
                <c:pt idx="699">
                  <c:v>2.7081373199999996E-4</c:v>
                </c:pt>
                <c:pt idx="700">
                  <c:v>2.3463786779999999E-4</c:v>
                </c:pt>
                <c:pt idx="701">
                  <c:v>1.8027302159999997E-4</c:v>
                </c:pt>
                <c:pt idx="702">
                  <c:v>1.2853547279999999E-4</c:v>
                </c:pt>
                <c:pt idx="703">
                  <c:v>8.6296614600000004E-5</c:v>
                </c:pt>
                <c:pt idx="704">
                  <c:v>5.9417341199999993E-5</c:v>
                </c:pt>
                <c:pt idx="705">
                  <c:v>9.7816303199999992E-5</c:v>
                </c:pt>
                <c:pt idx="706">
                  <c:v>2.0432289779999998E-4</c:v>
                </c:pt>
                <c:pt idx="707">
                  <c:v>2.6838853439999999E-4</c:v>
                </c:pt>
                <c:pt idx="708">
                  <c:v>2.5949614319999999E-4</c:v>
                </c:pt>
                <c:pt idx="709">
                  <c:v>2.1442788779999999E-4</c:v>
                </c:pt>
                <c:pt idx="710">
                  <c:v>1.6289243879999998E-4</c:v>
                </c:pt>
                <c:pt idx="711">
                  <c:v>1.174199838E-4</c:v>
                </c:pt>
                <c:pt idx="712">
                  <c:v>8.3467217399999985E-5</c:v>
                </c:pt>
                <c:pt idx="713">
                  <c:v>6.4267736399999993E-5</c:v>
                </c:pt>
                <c:pt idx="714">
                  <c:v>1.1499478619999999E-4</c:v>
                </c:pt>
                <c:pt idx="715">
                  <c:v>2.1725728499999997E-4</c:v>
                </c:pt>
                <c:pt idx="716">
                  <c:v>2.6212344060000002E-4</c:v>
                </c:pt>
                <c:pt idx="717">
                  <c:v>2.4413655839999995E-4</c:v>
                </c:pt>
                <c:pt idx="718">
                  <c:v>1.9927040279999999E-4</c:v>
                </c:pt>
                <c:pt idx="719">
                  <c:v>1.4874545280000001E-4</c:v>
                </c:pt>
                <c:pt idx="720">
                  <c:v>1.0893179219999999E-4</c:v>
                </c:pt>
                <c:pt idx="721">
                  <c:v>7.9425221399999997E-5</c:v>
                </c:pt>
                <c:pt idx="722">
                  <c:v>6.8511832199999987E-5</c:v>
                </c:pt>
                <c:pt idx="723">
                  <c:v>1.289396724E-4</c:v>
                </c:pt>
                <c:pt idx="724">
                  <c:v>2.2817067419999998E-4</c:v>
                </c:pt>
                <c:pt idx="725">
                  <c:v>2.6111294159999993E-4</c:v>
                </c:pt>
                <c:pt idx="726">
                  <c:v>2.3746726499999999E-4</c:v>
                </c:pt>
                <c:pt idx="727">
                  <c:v>1.917927102E-4</c:v>
                </c:pt>
                <c:pt idx="728">
                  <c:v>1.4551185599999999E-4</c:v>
                </c:pt>
                <c:pt idx="729">
                  <c:v>1.0771919339999997E-4</c:v>
                </c:pt>
                <c:pt idx="730">
                  <c:v>7.8616822199999999E-5</c:v>
                </c:pt>
                <c:pt idx="731">
                  <c:v>6.9522331199999978E-5</c:v>
                </c:pt>
                <c:pt idx="732">
                  <c:v>1.34396367E-4</c:v>
                </c:pt>
                <c:pt idx="733">
                  <c:v>2.2918117320000001E-4</c:v>
                </c:pt>
                <c:pt idx="734">
                  <c:v>2.578793448E-4</c:v>
                </c:pt>
                <c:pt idx="735">
                  <c:v>2.3221267019999999E-4</c:v>
                </c:pt>
                <c:pt idx="736">
                  <c:v>1.8593181600000001E-4</c:v>
                </c:pt>
                <c:pt idx="737">
                  <c:v>1.3944886199999997E-4</c:v>
                </c:pt>
                <c:pt idx="738">
                  <c:v>1.03070898E-4</c:v>
                </c:pt>
                <c:pt idx="739">
                  <c:v>7.5383225399999995E-5</c:v>
                </c:pt>
                <c:pt idx="740">
                  <c:v>7.4372726400000005E-5</c:v>
                </c:pt>
                <c:pt idx="741">
                  <c:v>1.4955385199999998E-4</c:v>
                </c:pt>
                <c:pt idx="742">
                  <c:v>2.3605256639999998E-4</c:v>
                </c:pt>
                <c:pt idx="743">
                  <c:v>2.580814446E-4</c:v>
                </c:pt>
                <c:pt idx="744">
                  <c:v>2.2978747259999997E-4</c:v>
                </c:pt>
                <c:pt idx="745">
                  <c:v>1.8087932099999999E-4</c:v>
                </c:pt>
                <c:pt idx="746">
                  <c:v>1.3560896579999999E-4</c:v>
                </c:pt>
                <c:pt idx="747">
                  <c:v>9.98373012E-5</c:v>
                </c:pt>
                <c:pt idx="748">
                  <c:v>7.3766427E-5</c:v>
                </c:pt>
                <c:pt idx="749">
                  <c:v>7.8414722399999979E-5</c:v>
                </c:pt>
                <c:pt idx="750">
                  <c:v>1.574357442E-4</c:v>
                </c:pt>
                <c:pt idx="751">
                  <c:v>2.402966622E-4</c:v>
                </c:pt>
                <c:pt idx="752">
                  <c:v>2.5302894960000001E-4</c:v>
                </c:pt>
                <c:pt idx="753">
                  <c:v>2.1887408339999999E-4</c:v>
                </c:pt>
                <c:pt idx="754">
                  <c:v>1.695617322E-4</c:v>
                </c:pt>
                <c:pt idx="755">
                  <c:v>1.2408927719999998E-4</c:v>
                </c:pt>
                <c:pt idx="756">
                  <c:v>8.7105013799999989E-5</c:v>
                </c:pt>
                <c:pt idx="757">
                  <c:v>6.5076135600000004E-5</c:v>
                </c:pt>
                <c:pt idx="758">
                  <c:v>1.012519998E-4</c:v>
                </c:pt>
                <c:pt idx="759">
                  <c:v>2.0735439479999999E-4</c:v>
                </c:pt>
                <c:pt idx="760">
                  <c:v>2.6838853439999999E-4</c:v>
                </c:pt>
                <c:pt idx="761">
                  <c:v>2.6050664220000002E-4</c:v>
                </c:pt>
                <c:pt idx="762">
                  <c:v>2.1988458240000002E-4</c:v>
                </c:pt>
                <c:pt idx="763">
                  <c:v>1.7481632699999997E-4</c:v>
                </c:pt>
                <c:pt idx="764">
                  <c:v>1.3298166839999996E-4</c:v>
                </c:pt>
                <c:pt idx="765">
                  <c:v>1.0488979620000001E-4</c:v>
                </c:pt>
                <c:pt idx="766">
                  <c:v>8.5286115600000001E-5</c:v>
                </c:pt>
                <c:pt idx="767">
                  <c:v>8.083992E-5</c:v>
                </c:pt>
                <c:pt idx="768">
                  <c:v>1.2691867439999999E-4</c:v>
                </c:pt>
                <c:pt idx="769">
                  <c:v>1.9381370820000001E-4</c:v>
                </c:pt>
                <c:pt idx="770">
                  <c:v>2.138215884E-4</c:v>
                </c:pt>
                <c:pt idx="771">
                  <c:v>1.96036806E-4</c:v>
                </c:pt>
                <c:pt idx="772">
                  <c:v>1.6592393579999997E-4</c:v>
                </c:pt>
                <c:pt idx="773">
                  <c:v>1.3762996379999997E-4</c:v>
                </c:pt>
                <c:pt idx="774">
                  <c:v>1.1459058660000001E-4</c:v>
                </c:pt>
                <c:pt idx="775">
                  <c:v>9.7007903999999981E-5</c:v>
                </c:pt>
                <c:pt idx="776">
                  <c:v>8.5084015799999994E-5</c:v>
                </c:pt>
                <c:pt idx="777">
                  <c:v>9.377430719999999E-5</c:v>
                </c:pt>
                <c:pt idx="778">
                  <c:v>1.4328875820000003E-4</c:v>
                </c:pt>
                <c:pt idx="779">
                  <c:v>1.8249611939999999E-4</c:v>
                </c:pt>
                <c:pt idx="780">
                  <c:v>1.8209191979999995E-4</c:v>
                </c:pt>
                <c:pt idx="781">
                  <c:v>1.6147774019999999E-4</c:v>
                </c:pt>
                <c:pt idx="782">
                  <c:v>1.368215646E-4</c:v>
                </c:pt>
                <c:pt idx="783">
                  <c:v>1.1661158460000001E-4</c:v>
                </c:pt>
                <c:pt idx="784">
                  <c:v>1.006457004E-4</c:v>
                </c:pt>
                <c:pt idx="785">
                  <c:v>8.892391199999999E-5</c:v>
                </c:pt>
                <c:pt idx="786">
                  <c:v>8.9530211399999982E-5</c:v>
                </c:pt>
                <c:pt idx="787">
                  <c:v>1.2530187599999997E-4</c:v>
                </c:pt>
                <c:pt idx="788">
                  <c:v>1.6592393579999997E-4</c:v>
                </c:pt>
                <c:pt idx="789">
                  <c:v>1.7299742879999999E-4</c:v>
                </c:pt>
                <c:pt idx="790">
                  <c:v>1.5682944479999996E-4</c:v>
                </c:pt>
                <c:pt idx="791">
                  <c:v>1.3560896579999999E-4</c:v>
                </c:pt>
                <c:pt idx="792">
                  <c:v>1.1661158460000001E-4</c:v>
                </c:pt>
                <c:pt idx="793">
                  <c:v>1.0185829920000001E-4</c:v>
                </c:pt>
                <c:pt idx="794">
                  <c:v>9.1551209399999989E-5</c:v>
                </c:pt>
                <c:pt idx="795">
                  <c:v>9.0540710399999986E-5</c:v>
                </c:pt>
                <c:pt idx="796">
                  <c:v>1.1863258260000002E-4</c:v>
                </c:pt>
                <c:pt idx="797">
                  <c:v>1.5622314539999999E-4</c:v>
                </c:pt>
                <c:pt idx="798">
                  <c:v>1.645092372E-4</c:v>
                </c:pt>
                <c:pt idx="799">
                  <c:v>1.5096855059999997E-4</c:v>
                </c:pt>
                <c:pt idx="800">
                  <c:v>1.3116277019999998E-4</c:v>
                </c:pt>
                <c:pt idx="801">
                  <c:v>1.1297378819999998E-4</c:v>
                </c:pt>
                <c:pt idx="802">
                  <c:v>9.862470239999999E-5</c:v>
                </c:pt>
                <c:pt idx="803">
                  <c:v>8.892391199999999E-5</c:v>
                </c:pt>
                <c:pt idx="804">
                  <c:v>9.3370107599999991E-5</c:v>
                </c:pt>
                <c:pt idx="805">
                  <c:v>1.3237536899999999E-4</c:v>
                </c:pt>
                <c:pt idx="806">
                  <c:v>1.6531763639999998E-4</c:v>
                </c:pt>
                <c:pt idx="807">
                  <c:v>1.6531763639999998E-4</c:v>
                </c:pt>
                <c:pt idx="808">
                  <c:v>1.4874545280000001E-4</c:v>
                </c:pt>
                <c:pt idx="809">
                  <c:v>1.352047662E-4</c:v>
                </c:pt>
                <c:pt idx="810">
                  <c:v>1.2873757259999999E-4</c:v>
                </c:pt>
                <c:pt idx="811">
                  <c:v>1.1176118939999999E-4</c:v>
                </c:pt>
                <c:pt idx="812">
                  <c:v>9.9433101600000001E-5</c:v>
                </c:pt>
                <c:pt idx="813">
                  <c:v>9.0338610599999993E-5</c:v>
                </c:pt>
                <c:pt idx="814">
                  <c:v>9.3572207399999984E-5</c:v>
                </c:pt>
                <c:pt idx="815">
                  <c:v>1.2530187599999997E-4</c:v>
                </c:pt>
                <c:pt idx="816">
                  <c:v>1.5622314539999999E-4</c:v>
                </c:pt>
                <c:pt idx="817">
                  <c:v>1.5824414339999998E-4</c:v>
                </c:pt>
                <c:pt idx="818">
                  <c:v>1.4409715739999998E-4</c:v>
                </c:pt>
                <c:pt idx="819">
                  <c:v>1.2691867439999999E-4</c:v>
                </c:pt>
                <c:pt idx="820">
                  <c:v>1.123674888E-4</c:v>
                </c:pt>
                <c:pt idx="821">
                  <c:v>1.0185829920000001E-4</c:v>
                </c:pt>
                <c:pt idx="822">
                  <c:v>9.4582706399999988E-5</c:v>
                </c:pt>
                <c:pt idx="823">
                  <c:v>9.3976406999999996E-5</c:v>
                </c:pt>
                <c:pt idx="824">
                  <c:v>1.1418638699999998E-4</c:v>
                </c:pt>
                <c:pt idx="825">
                  <c:v>1.4086356060000001E-4</c:v>
                </c:pt>
                <c:pt idx="826">
                  <c:v>1.4773495379999998E-4</c:v>
                </c:pt>
                <c:pt idx="827">
                  <c:v>1.4086356060000001E-4</c:v>
                </c:pt>
                <c:pt idx="828">
                  <c:v>1.3055647079999997E-4</c:v>
                </c:pt>
                <c:pt idx="829">
                  <c:v>1.2125987999999999E-4</c:v>
                </c:pt>
                <c:pt idx="830">
                  <c:v>1.143884868E-4</c:v>
                </c:pt>
                <c:pt idx="831">
                  <c:v>1.0994229120000001E-4</c:v>
                </c:pt>
                <c:pt idx="832">
                  <c:v>1.073149938E-4</c:v>
                </c:pt>
                <c:pt idx="833">
                  <c:v>1.09133892E-4</c:v>
                </c:pt>
                <c:pt idx="834">
                  <c:v>1.0994229120000001E-4</c:v>
                </c:pt>
                <c:pt idx="835">
                  <c:v>1.1196328919999998E-4</c:v>
                </c:pt>
                <c:pt idx="836">
                  <c:v>1.12165389E-4</c:v>
                </c:pt>
                <c:pt idx="837">
                  <c:v>1.1378218739999998E-4</c:v>
                </c:pt>
                <c:pt idx="838">
                  <c:v>1.143884868E-4</c:v>
                </c:pt>
                <c:pt idx="839">
                  <c:v>1.153989858E-4</c:v>
                </c:pt>
                <c:pt idx="840">
                  <c:v>1.1661158460000001E-4</c:v>
                </c:pt>
                <c:pt idx="841">
                  <c:v>1.1802628319999999E-4</c:v>
                </c:pt>
                <c:pt idx="842">
                  <c:v>1.1944098179999998E-4</c:v>
                </c:pt>
                <c:pt idx="843">
                  <c:v>1.2105778019999999E-4</c:v>
                </c:pt>
                <c:pt idx="844">
                  <c:v>1.2287667839999997E-4</c:v>
                </c:pt>
                <c:pt idx="845">
                  <c:v>1.2429137699999999E-4</c:v>
                </c:pt>
                <c:pt idx="846">
                  <c:v>1.255039758E-4</c:v>
                </c:pt>
                <c:pt idx="847">
                  <c:v>1.27322874E-4</c:v>
                </c:pt>
                <c:pt idx="848">
                  <c:v>1.2792917339999999E-4</c:v>
                </c:pt>
                <c:pt idx="849">
                  <c:v>1.2934387199999998E-4</c:v>
                </c:pt>
                <c:pt idx="850">
                  <c:v>1.3015227120000001E-4</c:v>
                </c:pt>
                <c:pt idx="851">
                  <c:v>1.3176906959999998E-4</c:v>
                </c:pt>
                <c:pt idx="852">
                  <c:v>1.3237536899999999E-4</c:v>
                </c:pt>
                <c:pt idx="853">
                  <c:v>1.3358796779999998E-4</c:v>
                </c:pt>
                <c:pt idx="854">
                  <c:v>1.34396367E-4</c:v>
                </c:pt>
                <c:pt idx="855">
                  <c:v>1.3581106559999999E-4</c:v>
                </c:pt>
                <c:pt idx="856">
                  <c:v>1.3641736500000001E-4</c:v>
                </c:pt>
                <c:pt idx="857">
                  <c:v>1.3843836299999999E-4</c:v>
                </c:pt>
                <c:pt idx="858">
                  <c:v>1.388425626E-4</c:v>
                </c:pt>
                <c:pt idx="859">
                  <c:v>1.3904466239999996E-4</c:v>
                </c:pt>
                <c:pt idx="860">
                  <c:v>1.4025726119999999E-4</c:v>
                </c:pt>
                <c:pt idx="861">
                  <c:v>1.4106566039999999E-4</c:v>
                </c:pt>
                <c:pt idx="862">
                  <c:v>1.4288455860000002E-4</c:v>
                </c:pt>
                <c:pt idx="863">
                  <c:v>1.4308665839999997E-4</c:v>
                </c:pt>
                <c:pt idx="864">
                  <c:v>1.449055566E-4</c:v>
                </c:pt>
                <c:pt idx="865">
                  <c:v>1.4530975620000001E-4</c:v>
                </c:pt>
                <c:pt idx="866">
                  <c:v>1.4672445479999997E-4</c:v>
                </c:pt>
                <c:pt idx="867">
                  <c:v>1.47532854E-4</c:v>
                </c:pt>
                <c:pt idx="868">
                  <c:v>1.4955385199999998E-4</c:v>
                </c:pt>
                <c:pt idx="869">
                  <c:v>1.4975595179999999E-4</c:v>
                </c:pt>
                <c:pt idx="870">
                  <c:v>1.5157484999999999E-4</c:v>
                </c:pt>
                <c:pt idx="871">
                  <c:v>1.519790496E-4</c:v>
                </c:pt>
                <c:pt idx="872">
                  <c:v>1.5379794779999997E-4</c:v>
                </c:pt>
                <c:pt idx="873">
                  <c:v>1.5440424719999999E-4</c:v>
                </c:pt>
                <c:pt idx="874">
                  <c:v>1.53595848E-4</c:v>
                </c:pt>
                <c:pt idx="875">
                  <c:v>1.554147462E-4</c:v>
                </c:pt>
                <c:pt idx="876">
                  <c:v>1.5581894579999998E-4</c:v>
                </c:pt>
                <c:pt idx="877">
                  <c:v>1.574357442E-4</c:v>
                </c:pt>
                <c:pt idx="878">
                  <c:v>1.5783994379999999E-4</c:v>
                </c:pt>
                <c:pt idx="879">
                  <c:v>1.5945674220000001E-4</c:v>
                </c:pt>
                <c:pt idx="880">
                  <c:v>1.5986094179999997E-4</c:v>
                </c:pt>
                <c:pt idx="881">
                  <c:v>1.6127564039999999E-4</c:v>
                </c:pt>
                <c:pt idx="882">
                  <c:v>1.6188193979999998E-4</c:v>
                </c:pt>
                <c:pt idx="883">
                  <c:v>1.6370083800000001E-4</c:v>
                </c:pt>
                <c:pt idx="884">
                  <c:v>1.643071374E-4</c:v>
                </c:pt>
                <c:pt idx="885">
                  <c:v>1.6592393579999997E-4</c:v>
                </c:pt>
                <c:pt idx="886">
                  <c:v>1.6673233499999999E-4</c:v>
                </c:pt>
                <c:pt idx="887">
                  <c:v>1.6814703360000001E-4</c:v>
                </c:pt>
                <c:pt idx="888">
                  <c:v>1.6875333299999997E-4</c:v>
                </c:pt>
                <c:pt idx="889">
                  <c:v>1.7016803159999999E-4</c:v>
                </c:pt>
                <c:pt idx="890">
                  <c:v>1.6814703360000001E-4</c:v>
                </c:pt>
                <c:pt idx="891">
                  <c:v>1.6814703360000001E-4</c:v>
                </c:pt>
                <c:pt idx="892">
                  <c:v>1.6976383199999998E-4</c:v>
                </c:pt>
                <c:pt idx="893">
                  <c:v>1.7037013139999999E-4</c:v>
                </c:pt>
                <c:pt idx="894">
                  <c:v>1.721890296E-4</c:v>
                </c:pt>
                <c:pt idx="895">
                  <c:v>1.7239112939999998E-4</c:v>
                </c:pt>
                <c:pt idx="896">
                  <c:v>1.7097643079999999E-4</c:v>
                </c:pt>
                <c:pt idx="897">
                  <c:v>1.7037013139999999E-4</c:v>
                </c:pt>
                <c:pt idx="898">
                  <c:v>1.7198692979999999E-4</c:v>
                </c:pt>
                <c:pt idx="899">
                  <c:v>1.7259322920000001E-4</c:v>
                </c:pt>
                <c:pt idx="900">
                  <c:v>1.740079278E-4</c:v>
                </c:pt>
                <c:pt idx="901">
                  <c:v>1.7461422720000002E-4</c:v>
                </c:pt>
                <c:pt idx="902">
                  <c:v>1.7299742879999999E-4</c:v>
                </c:pt>
                <c:pt idx="903">
                  <c:v>1.7259322920000001E-4</c:v>
                </c:pt>
                <c:pt idx="904">
                  <c:v>1.740079278E-4</c:v>
                </c:pt>
                <c:pt idx="905">
                  <c:v>1.7461422720000002E-4</c:v>
                </c:pt>
                <c:pt idx="906">
                  <c:v>1.7643312539999999E-4</c:v>
                </c:pt>
                <c:pt idx="907">
                  <c:v>1.7703942479999996E-4</c:v>
                </c:pt>
                <c:pt idx="908">
                  <c:v>1.750184268E-4</c:v>
                </c:pt>
                <c:pt idx="909">
                  <c:v>1.7461422720000002E-4</c:v>
                </c:pt>
                <c:pt idx="910">
                  <c:v>1.7643312539999999E-4</c:v>
                </c:pt>
                <c:pt idx="911">
                  <c:v>1.7703942479999996E-4</c:v>
                </c:pt>
                <c:pt idx="912">
                  <c:v>1.7542262639999999E-4</c:v>
                </c:pt>
                <c:pt idx="913">
                  <c:v>1.7724152459999999E-4</c:v>
                </c:pt>
                <c:pt idx="914">
                  <c:v>1.776457242E-4</c:v>
                </c:pt>
                <c:pt idx="915">
                  <c:v>1.75826826E-4</c:v>
                </c:pt>
                <c:pt idx="916">
                  <c:v>1.7562472620000002E-4</c:v>
                </c:pt>
                <c:pt idx="917">
                  <c:v>1.7724152459999999E-4</c:v>
                </c:pt>
                <c:pt idx="918">
                  <c:v>1.7784782399999998E-4</c:v>
                </c:pt>
                <c:pt idx="919">
                  <c:v>1.792625226E-4</c:v>
                </c:pt>
                <c:pt idx="920">
                  <c:v>1.7986882199999999E-4</c:v>
                </c:pt>
                <c:pt idx="921">
                  <c:v>1.7804992379999999E-4</c:v>
                </c:pt>
                <c:pt idx="922">
                  <c:v>1.776457242E-4</c:v>
                </c:pt>
                <c:pt idx="923">
                  <c:v>1.792625226E-4</c:v>
                </c:pt>
                <c:pt idx="924">
                  <c:v>1.8007092179999997E-4</c:v>
                </c:pt>
                <c:pt idx="925">
                  <c:v>1.7804992379999999E-4</c:v>
                </c:pt>
                <c:pt idx="926">
                  <c:v>1.7784782399999998E-4</c:v>
                </c:pt>
                <c:pt idx="927">
                  <c:v>1.7986882199999999E-4</c:v>
                </c:pt>
                <c:pt idx="928">
                  <c:v>1.8027302159999997E-4</c:v>
                </c:pt>
                <c:pt idx="929">
                  <c:v>1.8209191979999995E-4</c:v>
                </c:pt>
                <c:pt idx="930">
                  <c:v>1.8229401960000001E-4</c:v>
                </c:pt>
                <c:pt idx="931">
                  <c:v>1.8047512140000001E-4</c:v>
                </c:pt>
                <c:pt idx="932">
                  <c:v>1.8027302159999997E-4</c:v>
                </c:pt>
                <c:pt idx="933">
                  <c:v>1.8188982E-4</c:v>
                </c:pt>
                <c:pt idx="934">
                  <c:v>1.8249611939999999E-4</c:v>
                </c:pt>
                <c:pt idx="935">
                  <c:v>1.8047512140000001E-4</c:v>
                </c:pt>
                <c:pt idx="936">
                  <c:v>1.8007092179999997E-4</c:v>
                </c:pt>
                <c:pt idx="937">
                  <c:v>1.8188982E-4</c:v>
                </c:pt>
                <c:pt idx="938">
                  <c:v>1.8249611939999999E-4</c:v>
                </c:pt>
                <c:pt idx="939">
                  <c:v>1.8067722119999999E-4</c:v>
                </c:pt>
                <c:pt idx="940">
                  <c:v>1.8027302159999997E-4</c:v>
                </c:pt>
                <c:pt idx="941">
                  <c:v>1.8229401960000001E-4</c:v>
                </c:pt>
                <c:pt idx="942">
                  <c:v>1.82900319E-4</c:v>
                </c:pt>
                <c:pt idx="943">
                  <c:v>1.812835206E-4</c:v>
                </c:pt>
                <c:pt idx="944">
                  <c:v>1.8087932099999999E-4</c:v>
                </c:pt>
                <c:pt idx="945">
                  <c:v>1.8229401960000001E-4</c:v>
                </c:pt>
                <c:pt idx="946">
                  <c:v>1.82900319E-4</c:v>
                </c:pt>
                <c:pt idx="947">
                  <c:v>1.8451711739999997E-4</c:v>
                </c:pt>
                <c:pt idx="948">
                  <c:v>1.82900319E-4</c:v>
                </c:pt>
                <c:pt idx="949">
                  <c:v>1.8249611939999999E-4</c:v>
                </c:pt>
                <c:pt idx="950">
                  <c:v>1.8451711739999997E-4</c:v>
                </c:pt>
                <c:pt idx="951">
                  <c:v>1.8512341679999999E-4</c:v>
                </c:pt>
                <c:pt idx="952">
                  <c:v>1.837087182E-4</c:v>
                </c:pt>
                <c:pt idx="953">
                  <c:v>1.8310241879999998E-4</c:v>
                </c:pt>
                <c:pt idx="954">
                  <c:v>1.8492131699999998E-4</c:v>
                </c:pt>
                <c:pt idx="955">
                  <c:v>1.8572971620000001E-4</c:v>
                </c:pt>
                <c:pt idx="956">
                  <c:v>1.8411291779999998E-4</c:v>
                </c:pt>
                <c:pt idx="957">
                  <c:v>1.8350661839999999E-4</c:v>
                </c:pt>
                <c:pt idx="958">
                  <c:v>1.8512341679999999E-4</c:v>
                </c:pt>
                <c:pt idx="959">
                  <c:v>1.8572971620000001E-4</c:v>
                </c:pt>
                <c:pt idx="960">
                  <c:v>1.837087182E-4</c:v>
                </c:pt>
                <c:pt idx="961">
                  <c:v>1.8330451859999999E-4</c:v>
                </c:pt>
                <c:pt idx="962">
                  <c:v>1.8512341679999999E-4</c:v>
                </c:pt>
                <c:pt idx="963">
                  <c:v>1.8552761639999997E-4</c:v>
                </c:pt>
                <c:pt idx="964">
                  <c:v>1.8350661839999999E-4</c:v>
                </c:pt>
                <c:pt idx="965">
                  <c:v>1.8330451859999999E-4</c:v>
                </c:pt>
                <c:pt idx="966">
                  <c:v>1.847192172E-4</c:v>
                </c:pt>
                <c:pt idx="967">
                  <c:v>1.8532551659999999E-4</c:v>
                </c:pt>
                <c:pt idx="968">
                  <c:v>1.8431501759999999E-4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0-324B-82C2-70311F5E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11520"/>
        <c:axId val="1266244416"/>
      </c:scatterChart>
      <c:valAx>
        <c:axId val="1223211520"/>
        <c:scaling>
          <c:orientation val="minMax"/>
          <c:max val="180"/>
          <c:min val="17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44416"/>
        <c:crosses val="autoZero"/>
        <c:crossBetween val="midCat"/>
      </c:valAx>
      <c:valAx>
        <c:axId val="1266244416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OUTPUT</a:t>
            </a:r>
          </a:p>
        </c:rich>
      </c:tx>
      <c:layout>
        <c:manualLayout>
          <c:xMode val="edge"/>
          <c:yMode val="edge"/>
          <c:x val="0.37068275336550671"/>
          <c:y val="2.3140495867768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Run #2'!$G$1</c:f>
              <c:strCache>
                <c:ptCount val="1"/>
                <c:pt idx="0">
                  <c:v>[O2]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Run #2'!$E$2:$E$970</c:f>
              <c:numCache>
                <c:formatCode>General</c:formatCode>
                <c:ptCount val="969"/>
                <c:pt idx="0">
                  <c:v>1.4355843285876</c:v>
                </c:pt>
                <c:pt idx="1">
                  <c:v>2.3372736571751997</c:v>
                </c:pt>
                <c:pt idx="2">
                  <c:v>2.5152386714124</c:v>
                </c:pt>
                <c:pt idx="3">
                  <c:v>3.7609936856496002</c:v>
                </c:pt>
                <c:pt idx="4">
                  <c:v>3.9389586571751996</c:v>
                </c:pt>
                <c:pt idx="5">
                  <c:v>4.6508186714123996</c:v>
                </c:pt>
                <c:pt idx="6">
                  <c:v>4.8287836856495998</c:v>
                </c:pt>
                <c:pt idx="7">
                  <c:v>6.0745386571752</c:v>
                </c:pt>
                <c:pt idx="8">
                  <c:v>6.2525036714124003</c:v>
                </c:pt>
                <c:pt idx="9">
                  <c:v>6.7863986714123996</c:v>
                </c:pt>
                <c:pt idx="10">
                  <c:v>6.9643636856495998</c:v>
                </c:pt>
                <c:pt idx="11">
                  <c:v>8.210118657175201</c:v>
                </c:pt>
                <c:pt idx="12">
                  <c:v>8.3880836714124012</c:v>
                </c:pt>
                <c:pt idx="13">
                  <c:v>8.7440136571752003</c:v>
                </c:pt>
                <c:pt idx="14">
                  <c:v>8.9219786714124005</c:v>
                </c:pt>
                <c:pt idx="15">
                  <c:v>10.879593657175199</c:v>
                </c:pt>
                <c:pt idx="16">
                  <c:v>11.0575586714124</c:v>
                </c:pt>
                <c:pt idx="17">
                  <c:v>11.769418685649599</c:v>
                </c:pt>
                <c:pt idx="18">
                  <c:v>11.9473836571752</c:v>
                </c:pt>
                <c:pt idx="19">
                  <c:v>12.8372086856496</c:v>
                </c:pt>
                <c:pt idx="20">
                  <c:v>13.0151736571752</c:v>
                </c:pt>
                <c:pt idx="21">
                  <c:v>13.5490686571752</c:v>
                </c:pt>
                <c:pt idx="22">
                  <c:v>13.7270336714124</c:v>
                </c:pt>
                <c:pt idx="23">
                  <c:v>14.6168586571752</c:v>
                </c:pt>
                <c:pt idx="24">
                  <c:v>14.7948236714124</c:v>
                </c:pt>
                <c:pt idx="25">
                  <c:v>15.506683685649602</c:v>
                </c:pt>
                <c:pt idx="26">
                  <c:v>15.684648657175201</c:v>
                </c:pt>
                <c:pt idx="27">
                  <c:v>16.5744736856496</c:v>
                </c:pt>
                <c:pt idx="28">
                  <c:v>16.752438657175201</c:v>
                </c:pt>
                <c:pt idx="29">
                  <c:v>17.476163014237198</c:v>
                </c:pt>
                <c:pt idx="30">
                  <c:v>17.654127985762798</c:v>
                </c:pt>
                <c:pt idx="31">
                  <c:v>18.5439530142372</c:v>
                </c:pt>
                <c:pt idx="32">
                  <c:v>18.721917985762801</c:v>
                </c:pt>
                <c:pt idx="33">
                  <c:v>19.433778</c:v>
                </c:pt>
                <c:pt idx="34">
                  <c:v>19.611743014237199</c:v>
                </c:pt>
                <c:pt idx="35">
                  <c:v>20.501568000000002</c:v>
                </c:pt>
                <c:pt idx="36">
                  <c:v>20.679533014237201</c:v>
                </c:pt>
                <c:pt idx="37">
                  <c:v>21.367664342824799</c:v>
                </c:pt>
                <c:pt idx="38">
                  <c:v>29.0557523428248</c:v>
                </c:pt>
                <c:pt idx="39">
                  <c:v>29.2337173143504</c:v>
                </c:pt>
                <c:pt idx="40">
                  <c:v>29.9455773285876</c:v>
                </c:pt>
                <c:pt idx="41">
                  <c:v>30.123542342824802</c:v>
                </c:pt>
                <c:pt idx="42">
                  <c:v>31.191332342824801</c:v>
                </c:pt>
                <c:pt idx="43">
                  <c:v>31.369297314350401</c:v>
                </c:pt>
                <c:pt idx="44">
                  <c:v>32.615052328587602</c:v>
                </c:pt>
                <c:pt idx="45">
                  <c:v>32.793017342824804</c:v>
                </c:pt>
                <c:pt idx="46">
                  <c:v>33.504877314350402</c:v>
                </c:pt>
                <c:pt idx="47">
                  <c:v>33.682842328587604</c:v>
                </c:pt>
                <c:pt idx="48">
                  <c:v>34.750632328587599</c:v>
                </c:pt>
                <c:pt idx="49">
                  <c:v>34.928597342824801</c:v>
                </c:pt>
                <c:pt idx="50">
                  <c:v>35.6404573143504</c:v>
                </c:pt>
                <c:pt idx="51">
                  <c:v>35.830286671412402</c:v>
                </c:pt>
                <c:pt idx="52">
                  <c:v>36.898076671412397</c:v>
                </c:pt>
                <c:pt idx="53">
                  <c:v>37.076041685649599</c:v>
                </c:pt>
                <c:pt idx="54">
                  <c:v>37.431971671412398</c:v>
                </c:pt>
                <c:pt idx="55">
                  <c:v>37.6099366856496</c:v>
                </c:pt>
                <c:pt idx="56">
                  <c:v>42.723464342824805</c:v>
                </c:pt>
                <c:pt idx="57">
                  <c:v>43.482781685649606</c:v>
                </c:pt>
                <c:pt idx="58">
                  <c:v>43.660746657175203</c:v>
                </c:pt>
                <c:pt idx="59">
                  <c:v>44.550571685649601</c:v>
                </c:pt>
                <c:pt idx="60">
                  <c:v>44.728536657175205</c:v>
                </c:pt>
                <c:pt idx="61">
                  <c:v>45.618361685649603</c:v>
                </c:pt>
                <c:pt idx="62">
                  <c:v>45.7963266571752</c:v>
                </c:pt>
                <c:pt idx="63">
                  <c:v>46.508186671412403</c:v>
                </c:pt>
                <c:pt idx="64">
                  <c:v>46.686151685649605</c:v>
                </c:pt>
                <c:pt idx="65">
                  <c:v>47.398011657175203</c:v>
                </c:pt>
                <c:pt idx="66">
                  <c:v>47.575976671412398</c:v>
                </c:pt>
                <c:pt idx="67">
                  <c:v>48.643766671412401</c:v>
                </c:pt>
                <c:pt idx="68">
                  <c:v>48.821731685649603</c:v>
                </c:pt>
                <c:pt idx="69">
                  <c:v>49.355626685649604</c:v>
                </c:pt>
                <c:pt idx="70">
                  <c:v>49.533591657175201</c:v>
                </c:pt>
                <c:pt idx="71">
                  <c:v>50.601381657175196</c:v>
                </c:pt>
                <c:pt idx="72">
                  <c:v>50.779346671412398</c:v>
                </c:pt>
                <c:pt idx="73">
                  <c:v>51.313241671412399</c:v>
                </c:pt>
                <c:pt idx="74">
                  <c:v>51.491206685649601</c:v>
                </c:pt>
                <c:pt idx="75">
                  <c:v>58.075911657175205</c:v>
                </c:pt>
                <c:pt idx="76">
                  <c:v>58.253876671412399</c:v>
                </c:pt>
                <c:pt idx="77">
                  <c:v>58.965736685649595</c:v>
                </c:pt>
                <c:pt idx="78">
                  <c:v>59.1437016571752</c:v>
                </c:pt>
                <c:pt idx="79">
                  <c:v>60.033526685649605</c:v>
                </c:pt>
                <c:pt idx="80">
                  <c:v>60.211491657175195</c:v>
                </c:pt>
                <c:pt idx="81">
                  <c:v>60.923351671412405</c:v>
                </c:pt>
                <c:pt idx="82">
                  <c:v>61.1013166856496</c:v>
                </c:pt>
                <c:pt idx="83">
                  <c:v>61.825040999999999</c:v>
                </c:pt>
                <c:pt idx="84">
                  <c:v>62.003006014237201</c:v>
                </c:pt>
                <c:pt idx="85">
                  <c:v>62.892831000000001</c:v>
                </c:pt>
                <c:pt idx="86">
                  <c:v>63.070796014237203</c:v>
                </c:pt>
                <c:pt idx="87">
                  <c:v>63.782655985762801</c:v>
                </c:pt>
                <c:pt idx="88">
                  <c:v>63.960621000000003</c:v>
                </c:pt>
                <c:pt idx="89">
                  <c:v>64.0792643428248</c:v>
                </c:pt>
                <c:pt idx="90">
                  <c:v>65.028411000000006</c:v>
                </c:pt>
                <c:pt idx="91">
                  <c:v>65.206376014237193</c:v>
                </c:pt>
                <c:pt idx="92">
                  <c:v>65.740271014237209</c:v>
                </c:pt>
                <c:pt idx="93">
                  <c:v>65.918235985762806</c:v>
                </c:pt>
                <c:pt idx="94">
                  <c:v>72.158875314350396</c:v>
                </c:pt>
                <c:pt idx="95">
                  <c:v>72.336840328587598</c:v>
                </c:pt>
                <c:pt idx="96">
                  <c:v>72.8707353285876</c:v>
                </c:pt>
                <c:pt idx="97">
                  <c:v>73.048700342824802</c:v>
                </c:pt>
                <c:pt idx="98">
                  <c:v>73.938525328587602</c:v>
                </c:pt>
                <c:pt idx="99">
                  <c:v>74.116490342824804</c:v>
                </c:pt>
                <c:pt idx="100">
                  <c:v>75.006315328587604</c:v>
                </c:pt>
                <c:pt idx="101">
                  <c:v>75.184280342824806</c:v>
                </c:pt>
                <c:pt idx="102">
                  <c:v>75.896140314350404</c:v>
                </c:pt>
                <c:pt idx="103">
                  <c:v>76.074105328587606</c:v>
                </c:pt>
                <c:pt idx="104">
                  <c:v>77.141895328587594</c:v>
                </c:pt>
                <c:pt idx="105">
                  <c:v>77.319860342824796</c:v>
                </c:pt>
                <c:pt idx="106">
                  <c:v>77.853755342824812</c:v>
                </c:pt>
                <c:pt idx="107">
                  <c:v>78.031720314350395</c:v>
                </c:pt>
                <c:pt idx="108">
                  <c:v>80.167300314350399</c:v>
                </c:pt>
                <c:pt idx="109">
                  <c:v>80.345265328587601</c:v>
                </c:pt>
                <c:pt idx="110">
                  <c:v>81.057125342824804</c:v>
                </c:pt>
                <c:pt idx="111">
                  <c:v>81.235090314350401</c:v>
                </c:pt>
                <c:pt idx="112">
                  <c:v>81.946950328587604</c:v>
                </c:pt>
                <c:pt idx="113">
                  <c:v>82.124915342824806</c:v>
                </c:pt>
                <c:pt idx="114">
                  <c:v>85.435064342824802</c:v>
                </c:pt>
                <c:pt idx="115">
                  <c:v>86.229974671412407</c:v>
                </c:pt>
                <c:pt idx="116">
                  <c:v>86.407939685649609</c:v>
                </c:pt>
                <c:pt idx="117">
                  <c:v>87.475729685649597</c:v>
                </c:pt>
                <c:pt idx="118">
                  <c:v>87.653694657175194</c:v>
                </c:pt>
                <c:pt idx="119">
                  <c:v>88.187589657175195</c:v>
                </c:pt>
                <c:pt idx="120">
                  <c:v>88.365554671412397</c:v>
                </c:pt>
                <c:pt idx="121">
                  <c:v>91.212994685649605</c:v>
                </c:pt>
                <c:pt idx="122">
                  <c:v>91.390959657175202</c:v>
                </c:pt>
                <c:pt idx="123">
                  <c:v>91.924854657175203</c:v>
                </c:pt>
                <c:pt idx="124">
                  <c:v>92.102819671412405</c:v>
                </c:pt>
                <c:pt idx="125">
                  <c:v>92.992644657175205</c:v>
                </c:pt>
                <c:pt idx="126">
                  <c:v>93.170609671412407</c:v>
                </c:pt>
                <c:pt idx="127">
                  <c:v>94.060434657175207</c:v>
                </c:pt>
                <c:pt idx="128">
                  <c:v>94.238399671412409</c:v>
                </c:pt>
                <c:pt idx="129">
                  <c:v>94.772294671412396</c:v>
                </c:pt>
                <c:pt idx="130">
                  <c:v>94.950259685649598</c:v>
                </c:pt>
                <c:pt idx="131">
                  <c:v>99.577349671412406</c:v>
                </c:pt>
                <c:pt idx="132">
                  <c:v>99.755314685649608</c:v>
                </c:pt>
                <c:pt idx="133">
                  <c:v>104.38240467141239</c:v>
                </c:pt>
                <c:pt idx="134">
                  <c:v>104.56036968564959</c:v>
                </c:pt>
                <c:pt idx="135">
                  <c:v>106.79086434282479</c:v>
                </c:pt>
                <c:pt idx="136">
                  <c:v>109.1874596714124</c:v>
                </c:pt>
                <c:pt idx="137">
                  <c:v>109.3654246856496</c:v>
                </c:pt>
                <c:pt idx="138">
                  <c:v>114.34844465717519</c:v>
                </c:pt>
                <c:pt idx="139">
                  <c:v>114.5264096714124</c:v>
                </c:pt>
                <c:pt idx="140">
                  <c:v>115.961994</c:v>
                </c:pt>
                <c:pt idx="141">
                  <c:v>116.13995901423721</c:v>
                </c:pt>
                <c:pt idx="142">
                  <c:v>117.91960898576281</c:v>
                </c:pt>
                <c:pt idx="143">
                  <c:v>118.09757399999999</c:v>
                </c:pt>
                <c:pt idx="144">
                  <c:v>119.699259</c:v>
                </c:pt>
                <c:pt idx="145">
                  <c:v>119.8772240142372</c:v>
                </c:pt>
                <c:pt idx="146">
                  <c:v>121.834839</c:v>
                </c:pt>
                <c:pt idx="147">
                  <c:v>122.0128040142372</c:v>
                </c:pt>
                <c:pt idx="148">
                  <c:v>123.7924539857628</c:v>
                </c:pt>
                <c:pt idx="149">
                  <c:v>123.97041900000001</c:v>
                </c:pt>
                <c:pt idx="150">
                  <c:v>125.92803398576281</c:v>
                </c:pt>
                <c:pt idx="151">
                  <c:v>126.105999</c:v>
                </c:pt>
                <c:pt idx="152">
                  <c:v>128.14666434282481</c:v>
                </c:pt>
                <c:pt idx="153">
                  <c:v>130.02122901423721</c:v>
                </c:pt>
                <c:pt idx="154">
                  <c:v>130.1991939857628</c:v>
                </c:pt>
                <c:pt idx="155">
                  <c:v>132.33477398576281</c:v>
                </c:pt>
                <c:pt idx="156">
                  <c:v>132.51273900000001</c:v>
                </c:pt>
                <c:pt idx="157">
                  <c:v>134.29238901423719</c:v>
                </c:pt>
                <c:pt idx="158">
                  <c:v>134.48221832858761</c:v>
                </c:pt>
                <c:pt idx="159">
                  <c:v>136.08390332858758</c:v>
                </c:pt>
                <c:pt idx="160">
                  <c:v>136.26186834282478</c:v>
                </c:pt>
                <c:pt idx="161">
                  <c:v>138.04151831435038</c:v>
                </c:pt>
                <c:pt idx="162">
                  <c:v>138.21948332858759</c:v>
                </c:pt>
                <c:pt idx="163">
                  <c:v>139.99913334282482</c:v>
                </c:pt>
                <c:pt idx="164">
                  <c:v>140.17709831435039</c:v>
                </c:pt>
                <c:pt idx="165">
                  <c:v>142.1347133428248</c:v>
                </c:pt>
                <c:pt idx="166">
                  <c:v>142.31267831435039</c:v>
                </c:pt>
                <c:pt idx="167">
                  <c:v>142.84657331435039</c:v>
                </c:pt>
                <c:pt idx="168">
                  <c:v>143.0245383285876</c:v>
                </c:pt>
                <c:pt idx="169">
                  <c:v>144.81605268564959</c:v>
                </c:pt>
                <c:pt idx="170">
                  <c:v>144.99401765717519</c:v>
                </c:pt>
                <c:pt idx="171">
                  <c:v>146.9516326856496</c:v>
                </c:pt>
                <c:pt idx="172">
                  <c:v>147.1295976571752</c:v>
                </c:pt>
                <c:pt idx="173">
                  <c:v>149.0872126856496</c:v>
                </c:pt>
                <c:pt idx="174">
                  <c:v>149.2651776571752</c:v>
                </c:pt>
                <c:pt idx="175">
                  <c:v>149.50246434282479</c:v>
                </c:pt>
                <c:pt idx="176">
                  <c:v>151.22279268564961</c:v>
                </c:pt>
                <c:pt idx="177">
                  <c:v>151.40075765717518</c:v>
                </c:pt>
                <c:pt idx="178">
                  <c:v>151.75668768564958</c:v>
                </c:pt>
                <c:pt idx="179">
                  <c:v>151.93465265717521</c:v>
                </c:pt>
                <c:pt idx="180">
                  <c:v>153.548202</c:v>
                </c:pt>
                <c:pt idx="181">
                  <c:v>153.72616701423718</c:v>
                </c:pt>
                <c:pt idx="182">
                  <c:v>155.68378199999998</c:v>
                </c:pt>
                <c:pt idx="183">
                  <c:v>155.86174701423718</c:v>
                </c:pt>
                <c:pt idx="184">
                  <c:v>157.46343201423721</c:v>
                </c:pt>
                <c:pt idx="185">
                  <c:v>157.64139698576278</c:v>
                </c:pt>
                <c:pt idx="186">
                  <c:v>157.99732701423719</c:v>
                </c:pt>
                <c:pt idx="187">
                  <c:v>158.17529198576278</c:v>
                </c:pt>
                <c:pt idx="188">
                  <c:v>159.77697698576281</c:v>
                </c:pt>
                <c:pt idx="189">
                  <c:v>159.95494200000002</c:v>
                </c:pt>
                <c:pt idx="190">
                  <c:v>161.73459201423719</c:v>
                </c:pt>
                <c:pt idx="191">
                  <c:v>161.91255698576282</c:v>
                </c:pt>
                <c:pt idx="192">
                  <c:v>162.26848701423722</c:v>
                </c:pt>
                <c:pt idx="193">
                  <c:v>162.44645198576279</c:v>
                </c:pt>
                <c:pt idx="194">
                  <c:v>164.4040670142372</c:v>
                </c:pt>
                <c:pt idx="195">
                  <c:v>164.5820319857628</c:v>
                </c:pt>
                <c:pt idx="196">
                  <c:v>164.9379620142372</c:v>
                </c:pt>
                <c:pt idx="197">
                  <c:v>165.1159269857628</c:v>
                </c:pt>
                <c:pt idx="198">
                  <c:v>166.895577</c:v>
                </c:pt>
                <c:pt idx="199">
                  <c:v>167.0735420142372</c:v>
                </c:pt>
                <c:pt idx="200">
                  <c:v>169.2209863143504</c:v>
                </c:pt>
                <c:pt idx="201">
                  <c:v>169.3989513285876</c:v>
                </c:pt>
                <c:pt idx="202">
                  <c:v>170.1108113428248</c:v>
                </c:pt>
                <c:pt idx="203">
                  <c:v>170.2887763143504</c:v>
                </c:pt>
                <c:pt idx="204">
                  <c:v>170.4667413285876</c:v>
                </c:pt>
                <c:pt idx="205">
                  <c:v>170.82267131435037</c:v>
                </c:pt>
                <c:pt idx="206">
                  <c:v>170.85826434282481</c:v>
                </c:pt>
                <c:pt idx="207">
                  <c:v>171.00063632858758</c:v>
                </c:pt>
                <c:pt idx="208">
                  <c:v>171.17860134282478</c:v>
                </c:pt>
                <c:pt idx="209">
                  <c:v>171.3565663143504</c:v>
                </c:pt>
                <c:pt idx="210">
                  <c:v>171.5345313285876</c:v>
                </c:pt>
                <c:pt idx="211">
                  <c:v>171.71249634282481</c:v>
                </c:pt>
                <c:pt idx="212">
                  <c:v>171.8904613143504</c:v>
                </c:pt>
                <c:pt idx="213">
                  <c:v>172.06842632858761</c:v>
                </c:pt>
                <c:pt idx="214">
                  <c:v>172.24639134282481</c:v>
                </c:pt>
                <c:pt idx="215">
                  <c:v>172.4243563143504</c:v>
                </c:pt>
                <c:pt idx="216">
                  <c:v>172.60232132858761</c:v>
                </c:pt>
                <c:pt idx="217">
                  <c:v>172.78028634282481</c:v>
                </c:pt>
                <c:pt idx="218">
                  <c:v>172.95825131435041</c:v>
                </c:pt>
                <c:pt idx="219">
                  <c:v>173.13621632858761</c:v>
                </c:pt>
                <c:pt idx="220">
                  <c:v>173.31418134282478</c:v>
                </c:pt>
                <c:pt idx="221">
                  <c:v>173.49214631435041</c:v>
                </c:pt>
                <c:pt idx="222">
                  <c:v>173.67011132858758</c:v>
                </c:pt>
                <c:pt idx="223">
                  <c:v>173.84807634282478</c:v>
                </c:pt>
                <c:pt idx="224">
                  <c:v>174.02604131435041</c:v>
                </c:pt>
                <c:pt idx="225">
                  <c:v>174.20400632858761</c:v>
                </c:pt>
                <c:pt idx="226">
                  <c:v>174.38197134282481</c:v>
                </c:pt>
                <c:pt idx="227">
                  <c:v>174.55993631435041</c:v>
                </c:pt>
                <c:pt idx="228">
                  <c:v>174.73790132858761</c:v>
                </c:pt>
                <c:pt idx="229">
                  <c:v>174.91586634282481</c:v>
                </c:pt>
                <c:pt idx="230">
                  <c:v>175.09383131435041</c:v>
                </c:pt>
                <c:pt idx="231">
                  <c:v>175.27179632858761</c:v>
                </c:pt>
                <c:pt idx="232">
                  <c:v>175.44976134282481</c:v>
                </c:pt>
                <c:pt idx="233">
                  <c:v>175.62772631435038</c:v>
                </c:pt>
                <c:pt idx="234">
                  <c:v>175.80569132858759</c:v>
                </c:pt>
                <c:pt idx="235">
                  <c:v>175.98365634282479</c:v>
                </c:pt>
                <c:pt idx="236">
                  <c:v>176.16162131435038</c:v>
                </c:pt>
                <c:pt idx="237">
                  <c:v>176.33958632858759</c:v>
                </c:pt>
                <c:pt idx="238">
                  <c:v>176.51755134282479</c:v>
                </c:pt>
                <c:pt idx="239">
                  <c:v>176.69551631435041</c:v>
                </c:pt>
                <c:pt idx="240">
                  <c:v>176.87348132858762</c:v>
                </c:pt>
                <c:pt idx="241">
                  <c:v>177.05144634282482</c:v>
                </c:pt>
                <c:pt idx="242">
                  <c:v>177.22941131435041</c:v>
                </c:pt>
                <c:pt idx="243">
                  <c:v>177.40737632858762</c:v>
                </c:pt>
                <c:pt idx="244">
                  <c:v>177.58534134282482</c:v>
                </c:pt>
                <c:pt idx="245">
                  <c:v>177.76330631435039</c:v>
                </c:pt>
                <c:pt idx="246">
                  <c:v>177.94127132858759</c:v>
                </c:pt>
                <c:pt idx="247">
                  <c:v>178.11923634282479</c:v>
                </c:pt>
                <c:pt idx="248">
                  <c:v>178.29720131435039</c:v>
                </c:pt>
                <c:pt idx="249">
                  <c:v>178.47516632858759</c:v>
                </c:pt>
                <c:pt idx="250">
                  <c:v>178.65313134282479</c:v>
                </c:pt>
                <c:pt idx="251">
                  <c:v>178.83109631435042</c:v>
                </c:pt>
                <c:pt idx="252">
                  <c:v>179.00906132858759</c:v>
                </c:pt>
                <c:pt idx="253">
                  <c:v>179.18702634282479</c:v>
                </c:pt>
                <c:pt idx="254">
                  <c:v>179.36499131435042</c:v>
                </c:pt>
                <c:pt idx="255">
                  <c:v>179.54295632858762</c:v>
                </c:pt>
                <c:pt idx="256">
                  <c:v>179.72092134282482</c:v>
                </c:pt>
                <c:pt idx="257">
                  <c:v>179.89888631435039</c:v>
                </c:pt>
                <c:pt idx="258">
                  <c:v>180.07685132858759</c:v>
                </c:pt>
                <c:pt idx="259">
                  <c:v>180.2548163428248</c:v>
                </c:pt>
                <c:pt idx="260">
                  <c:v>180.43278131435039</c:v>
                </c:pt>
                <c:pt idx="261">
                  <c:v>180.6107463285876</c:v>
                </c:pt>
                <c:pt idx="262">
                  <c:v>180.7887113428248</c:v>
                </c:pt>
                <c:pt idx="263">
                  <c:v>180.96667631435039</c:v>
                </c:pt>
                <c:pt idx="264">
                  <c:v>181.1446413285876</c:v>
                </c:pt>
                <c:pt idx="265">
                  <c:v>181.3226063428248</c:v>
                </c:pt>
                <c:pt idx="266">
                  <c:v>181.5005713143504</c:v>
                </c:pt>
                <c:pt idx="267">
                  <c:v>181.6785363285876</c:v>
                </c:pt>
                <c:pt idx="268">
                  <c:v>181.8565013428248</c:v>
                </c:pt>
                <c:pt idx="269">
                  <c:v>182.0344663143504</c:v>
                </c:pt>
                <c:pt idx="270">
                  <c:v>182.2124313285876</c:v>
                </c:pt>
                <c:pt idx="271">
                  <c:v>182.3903963428248</c:v>
                </c:pt>
                <c:pt idx="272">
                  <c:v>182.5683613143504</c:v>
                </c:pt>
                <c:pt idx="273">
                  <c:v>182.7463263285876</c:v>
                </c:pt>
                <c:pt idx="274">
                  <c:v>182.9242913428248</c:v>
                </c:pt>
                <c:pt idx="275">
                  <c:v>183.1022563143504</c:v>
                </c:pt>
                <c:pt idx="276">
                  <c:v>183.2802213285876</c:v>
                </c:pt>
                <c:pt idx="277">
                  <c:v>183.4581863428248</c:v>
                </c:pt>
                <c:pt idx="278">
                  <c:v>183.6361513143504</c:v>
                </c:pt>
                <c:pt idx="279">
                  <c:v>183.8141163285876</c:v>
                </c:pt>
                <c:pt idx="280">
                  <c:v>183.9920813428248</c:v>
                </c:pt>
                <c:pt idx="281">
                  <c:v>184.1700463143504</c:v>
                </c:pt>
                <c:pt idx="282">
                  <c:v>184.34801132858757</c:v>
                </c:pt>
                <c:pt idx="283">
                  <c:v>184.52597634282478</c:v>
                </c:pt>
                <c:pt idx="284">
                  <c:v>184.7039413143504</c:v>
                </c:pt>
                <c:pt idx="285">
                  <c:v>184.8819063285876</c:v>
                </c:pt>
                <c:pt idx="286">
                  <c:v>185.05987134282481</c:v>
                </c:pt>
                <c:pt idx="287">
                  <c:v>185.2378363143504</c:v>
                </c:pt>
                <c:pt idx="288">
                  <c:v>185.41580132858761</c:v>
                </c:pt>
                <c:pt idx="289">
                  <c:v>185.59376634282481</c:v>
                </c:pt>
                <c:pt idx="290">
                  <c:v>185.7717313143504</c:v>
                </c:pt>
                <c:pt idx="291">
                  <c:v>185.94969632858761</c:v>
                </c:pt>
                <c:pt idx="292">
                  <c:v>186.12766134282481</c:v>
                </c:pt>
                <c:pt idx="293">
                  <c:v>186.30562631435038</c:v>
                </c:pt>
                <c:pt idx="294">
                  <c:v>186.48359132858758</c:v>
                </c:pt>
                <c:pt idx="295">
                  <c:v>186.66155634282478</c:v>
                </c:pt>
                <c:pt idx="296">
                  <c:v>186.83952131435041</c:v>
                </c:pt>
                <c:pt idx="297">
                  <c:v>187.01748632858761</c:v>
                </c:pt>
                <c:pt idx="298">
                  <c:v>187.19545134282478</c:v>
                </c:pt>
                <c:pt idx="299">
                  <c:v>187.37341631435041</c:v>
                </c:pt>
                <c:pt idx="300">
                  <c:v>187.55138132858761</c:v>
                </c:pt>
                <c:pt idx="301">
                  <c:v>187.72934634282481</c:v>
                </c:pt>
                <c:pt idx="302">
                  <c:v>187.90731131435041</c:v>
                </c:pt>
                <c:pt idx="303">
                  <c:v>188.08527632858761</c:v>
                </c:pt>
                <c:pt idx="304">
                  <c:v>188.26324134282481</c:v>
                </c:pt>
                <c:pt idx="305">
                  <c:v>188.44120631435038</c:v>
                </c:pt>
                <c:pt idx="306">
                  <c:v>188.61917132858758</c:v>
                </c:pt>
                <c:pt idx="307">
                  <c:v>188.79713634282479</c:v>
                </c:pt>
                <c:pt idx="308">
                  <c:v>188.97510131435038</c:v>
                </c:pt>
                <c:pt idx="309">
                  <c:v>189.15306632858758</c:v>
                </c:pt>
                <c:pt idx="310">
                  <c:v>189.33103134282479</c:v>
                </c:pt>
                <c:pt idx="311">
                  <c:v>189.50899631435041</c:v>
                </c:pt>
                <c:pt idx="312">
                  <c:v>189.68696132858759</c:v>
                </c:pt>
                <c:pt idx="313">
                  <c:v>189.86492634282479</c:v>
                </c:pt>
                <c:pt idx="314">
                  <c:v>190.04289131435041</c:v>
                </c:pt>
                <c:pt idx="315">
                  <c:v>190.22085632858762</c:v>
                </c:pt>
                <c:pt idx="316">
                  <c:v>190.39882134282482</c:v>
                </c:pt>
                <c:pt idx="317">
                  <c:v>190.57678631435041</c:v>
                </c:pt>
                <c:pt idx="318">
                  <c:v>190.75475132858762</c:v>
                </c:pt>
                <c:pt idx="319">
                  <c:v>190.93271634282482</c:v>
                </c:pt>
                <c:pt idx="320">
                  <c:v>191.11068131435039</c:v>
                </c:pt>
                <c:pt idx="321">
                  <c:v>191.28864632858759</c:v>
                </c:pt>
                <c:pt idx="322">
                  <c:v>191.46661134282479</c:v>
                </c:pt>
                <c:pt idx="323">
                  <c:v>191.64457631435039</c:v>
                </c:pt>
                <c:pt idx="324">
                  <c:v>191.82254132858759</c:v>
                </c:pt>
                <c:pt idx="325">
                  <c:v>192.00050634282479</c:v>
                </c:pt>
                <c:pt idx="326">
                  <c:v>192.17847131435042</c:v>
                </c:pt>
                <c:pt idx="327">
                  <c:v>192.2140643428248</c:v>
                </c:pt>
                <c:pt idx="328">
                  <c:v>192.35643632858762</c:v>
                </c:pt>
                <c:pt idx="329">
                  <c:v>192.53440134282479</c:v>
                </c:pt>
                <c:pt idx="330">
                  <c:v>192.71236631435042</c:v>
                </c:pt>
                <c:pt idx="331">
                  <c:v>192.89033132858762</c:v>
                </c:pt>
                <c:pt idx="332">
                  <c:v>193.06829634282482</c:v>
                </c:pt>
                <c:pt idx="333">
                  <c:v>193.24626131435039</c:v>
                </c:pt>
                <c:pt idx="334">
                  <c:v>193.42422632858759</c:v>
                </c:pt>
                <c:pt idx="335">
                  <c:v>193.6021913428248</c:v>
                </c:pt>
                <c:pt idx="336">
                  <c:v>193.78015631435039</c:v>
                </c:pt>
                <c:pt idx="337">
                  <c:v>193.95812132858759</c:v>
                </c:pt>
                <c:pt idx="338">
                  <c:v>194.1360863428248</c:v>
                </c:pt>
                <c:pt idx="339">
                  <c:v>194.31405131435039</c:v>
                </c:pt>
                <c:pt idx="340">
                  <c:v>194.4920163285876</c:v>
                </c:pt>
                <c:pt idx="341">
                  <c:v>194.6699813428248</c:v>
                </c:pt>
                <c:pt idx="342">
                  <c:v>194.84794631435042</c:v>
                </c:pt>
                <c:pt idx="343">
                  <c:v>195.0259113285876</c:v>
                </c:pt>
                <c:pt idx="344">
                  <c:v>195.2038763428248</c:v>
                </c:pt>
                <c:pt idx="345">
                  <c:v>195.3818413143504</c:v>
                </c:pt>
                <c:pt idx="346">
                  <c:v>195.5598063285876</c:v>
                </c:pt>
                <c:pt idx="347">
                  <c:v>195.7377713428248</c:v>
                </c:pt>
                <c:pt idx="348">
                  <c:v>195.9157363143504</c:v>
                </c:pt>
                <c:pt idx="349">
                  <c:v>196.0937013285876</c:v>
                </c:pt>
                <c:pt idx="350">
                  <c:v>196.2716663428248</c:v>
                </c:pt>
                <c:pt idx="351">
                  <c:v>196.4496313143504</c:v>
                </c:pt>
                <c:pt idx="352">
                  <c:v>196.6275963285876</c:v>
                </c:pt>
                <c:pt idx="353">
                  <c:v>196.8055613428248</c:v>
                </c:pt>
                <c:pt idx="354">
                  <c:v>196.9835263143504</c:v>
                </c:pt>
                <c:pt idx="355">
                  <c:v>197.17335567141242</c:v>
                </c:pt>
                <c:pt idx="356">
                  <c:v>197.3513206856496</c:v>
                </c:pt>
                <c:pt idx="357">
                  <c:v>197.52928565717519</c:v>
                </c:pt>
                <c:pt idx="358">
                  <c:v>197.7072506714124</c:v>
                </c:pt>
                <c:pt idx="359">
                  <c:v>197.8852156856496</c:v>
                </c:pt>
                <c:pt idx="360">
                  <c:v>198.0631806571752</c:v>
                </c:pt>
                <c:pt idx="361">
                  <c:v>198.2411456714124</c:v>
                </c:pt>
                <c:pt idx="362">
                  <c:v>198.4191106856496</c:v>
                </c:pt>
                <c:pt idx="363">
                  <c:v>198.5970756571752</c:v>
                </c:pt>
                <c:pt idx="364">
                  <c:v>198.7750406714124</c:v>
                </c:pt>
                <c:pt idx="365">
                  <c:v>198.9530056856496</c:v>
                </c:pt>
                <c:pt idx="366">
                  <c:v>199.1309706571752</c:v>
                </c:pt>
                <c:pt idx="367">
                  <c:v>199.3089356714124</c:v>
                </c:pt>
                <c:pt idx="368">
                  <c:v>199.4869006856496</c:v>
                </c:pt>
                <c:pt idx="369">
                  <c:v>199.6648656571752</c:v>
                </c:pt>
                <c:pt idx="370">
                  <c:v>199.8428306714124</c:v>
                </c:pt>
                <c:pt idx="371">
                  <c:v>200.0207956856496</c:v>
                </c:pt>
                <c:pt idx="372">
                  <c:v>200.1987606571752</c:v>
                </c:pt>
                <c:pt idx="373">
                  <c:v>200.3767256714124</c:v>
                </c:pt>
                <c:pt idx="374">
                  <c:v>200.5546906856496</c:v>
                </c:pt>
                <c:pt idx="375">
                  <c:v>200.7326556571752</c:v>
                </c:pt>
                <c:pt idx="376">
                  <c:v>200.9106206714124</c:v>
                </c:pt>
                <c:pt idx="377">
                  <c:v>201.0885856856496</c:v>
                </c:pt>
                <c:pt idx="378">
                  <c:v>201.2665506571752</c:v>
                </c:pt>
                <c:pt idx="379">
                  <c:v>201.4445156714124</c:v>
                </c:pt>
                <c:pt idx="380">
                  <c:v>201.62248068564961</c:v>
                </c:pt>
                <c:pt idx="381">
                  <c:v>201.80044565717517</c:v>
                </c:pt>
                <c:pt idx="382">
                  <c:v>201.97841067141238</c:v>
                </c:pt>
                <c:pt idx="383">
                  <c:v>202.15637568564958</c:v>
                </c:pt>
                <c:pt idx="384">
                  <c:v>202.3343406571752</c:v>
                </c:pt>
                <c:pt idx="385">
                  <c:v>202.51230567141241</c:v>
                </c:pt>
                <c:pt idx="386">
                  <c:v>202.69027068564958</c:v>
                </c:pt>
                <c:pt idx="387">
                  <c:v>202.86823565717521</c:v>
                </c:pt>
                <c:pt idx="388">
                  <c:v>203.04620067141241</c:v>
                </c:pt>
                <c:pt idx="389">
                  <c:v>203.22416568564961</c:v>
                </c:pt>
                <c:pt idx="390">
                  <c:v>203.40213065717521</c:v>
                </c:pt>
                <c:pt idx="391">
                  <c:v>203.58009567141241</c:v>
                </c:pt>
                <c:pt idx="392">
                  <c:v>203.75806068564961</c:v>
                </c:pt>
                <c:pt idx="393">
                  <c:v>203.93602565717521</c:v>
                </c:pt>
                <c:pt idx="394">
                  <c:v>204.11399067141241</c:v>
                </c:pt>
                <c:pt idx="395">
                  <c:v>204.29195568564961</c:v>
                </c:pt>
                <c:pt idx="396">
                  <c:v>204.46992065717518</c:v>
                </c:pt>
                <c:pt idx="397">
                  <c:v>204.64788567141238</c:v>
                </c:pt>
                <c:pt idx="398">
                  <c:v>204.82585068564958</c:v>
                </c:pt>
                <c:pt idx="399">
                  <c:v>205.00381565717521</c:v>
                </c:pt>
                <c:pt idx="400">
                  <c:v>205.18178067141241</c:v>
                </c:pt>
                <c:pt idx="401">
                  <c:v>205.35974568564961</c:v>
                </c:pt>
                <c:pt idx="402">
                  <c:v>205.53771065717521</c:v>
                </c:pt>
                <c:pt idx="403">
                  <c:v>205.71567567141241</c:v>
                </c:pt>
                <c:pt idx="404">
                  <c:v>205.89364068564961</c:v>
                </c:pt>
                <c:pt idx="405">
                  <c:v>206.07160565717521</c:v>
                </c:pt>
                <c:pt idx="406">
                  <c:v>206.24957067141241</c:v>
                </c:pt>
                <c:pt idx="407">
                  <c:v>206.42753568564962</c:v>
                </c:pt>
                <c:pt idx="408">
                  <c:v>206.60550065717518</c:v>
                </c:pt>
                <c:pt idx="409">
                  <c:v>206.78346567141239</c:v>
                </c:pt>
                <c:pt idx="410">
                  <c:v>206.96143068564959</c:v>
                </c:pt>
                <c:pt idx="411">
                  <c:v>207.13939565717519</c:v>
                </c:pt>
                <c:pt idx="412">
                  <c:v>207.31736067141239</c:v>
                </c:pt>
                <c:pt idx="413">
                  <c:v>207.49532568564959</c:v>
                </c:pt>
                <c:pt idx="414">
                  <c:v>207.67329065717522</c:v>
                </c:pt>
                <c:pt idx="415">
                  <c:v>207.85125567141242</c:v>
                </c:pt>
                <c:pt idx="416">
                  <c:v>208.02922068564959</c:v>
                </c:pt>
                <c:pt idx="417">
                  <c:v>208.20718565717522</c:v>
                </c:pt>
                <c:pt idx="418">
                  <c:v>208.38515067141242</c:v>
                </c:pt>
                <c:pt idx="419">
                  <c:v>208.56311568564962</c:v>
                </c:pt>
                <c:pt idx="420">
                  <c:v>208.74108065717519</c:v>
                </c:pt>
                <c:pt idx="421">
                  <c:v>208.91904567141239</c:v>
                </c:pt>
                <c:pt idx="422">
                  <c:v>209.09701068564959</c:v>
                </c:pt>
                <c:pt idx="423">
                  <c:v>209.27497565717519</c:v>
                </c:pt>
                <c:pt idx="424">
                  <c:v>209.45294067141239</c:v>
                </c:pt>
                <c:pt idx="425">
                  <c:v>209.63090568564959</c:v>
                </c:pt>
                <c:pt idx="426">
                  <c:v>209.80887065717519</c:v>
                </c:pt>
                <c:pt idx="427">
                  <c:v>209.98683567141239</c:v>
                </c:pt>
                <c:pt idx="428">
                  <c:v>210.1648006856496</c:v>
                </c:pt>
                <c:pt idx="429">
                  <c:v>210.34276565717522</c:v>
                </c:pt>
                <c:pt idx="430">
                  <c:v>210.52073067141242</c:v>
                </c:pt>
                <c:pt idx="431">
                  <c:v>210.69869568564962</c:v>
                </c:pt>
                <c:pt idx="432">
                  <c:v>210.87666065717519</c:v>
                </c:pt>
                <c:pt idx="433">
                  <c:v>211.0546256714124</c:v>
                </c:pt>
                <c:pt idx="434">
                  <c:v>211.2325906856496</c:v>
                </c:pt>
                <c:pt idx="435">
                  <c:v>211.41055565717519</c:v>
                </c:pt>
                <c:pt idx="436">
                  <c:v>211.5885206714124</c:v>
                </c:pt>
                <c:pt idx="437">
                  <c:v>211.7664856856496</c:v>
                </c:pt>
                <c:pt idx="438">
                  <c:v>211.9444506571752</c:v>
                </c:pt>
                <c:pt idx="439">
                  <c:v>212.1224156714124</c:v>
                </c:pt>
                <c:pt idx="440">
                  <c:v>212.3003806856496</c:v>
                </c:pt>
                <c:pt idx="441">
                  <c:v>212.4783456571752</c:v>
                </c:pt>
                <c:pt idx="442">
                  <c:v>212.6563106714124</c:v>
                </c:pt>
                <c:pt idx="443">
                  <c:v>212.8342756856496</c:v>
                </c:pt>
                <c:pt idx="444">
                  <c:v>213.0122406571752</c:v>
                </c:pt>
                <c:pt idx="445">
                  <c:v>213.1902056714124</c:v>
                </c:pt>
                <c:pt idx="446">
                  <c:v>213.3681706856496</c:v>
                </c:pt>
                <c:pt idx="447">
                  <c:v>213.5461356571752</c:v>
                </c:pt>
                <c:pt idx="448">
                  <c:v>213.56986434282479</c:v>
                </c:pt>
                <c:pt idx="449">
                  <c:v>213.7241006714124</c:v>
                </c:pt>
                <c:pt idx="450">
                  <c:v>213.9020656856496</c:v>
                </c:pt>
                <c:pt idx="451">
                  <c:v>214.0800306571752</c:v>
                </c:pt>
                <c:pt idx="452">
                  <c:v>214.2579956714124</c:v>
                </c:pt>
                <c:pt idx="453">
                  <c:v>214.4359606856496</c:v>
                </c:pt>
                <c:pt idx="454">
                  <c:v>214.6139256571752</c:v>
                </c:pt>
                <c:pt idx="455">
                  <c:v>214.7918906714124</c:v>
                </c:pt>
                <c:pt idx="456">
                  <c:v>214.96985568564961</c:v>
                </c:pt>
                <c:pt idx="457">
                  <c:v>215.1478206571752</c:v>
                </c:pt>
                <c:pt idx="458">
                  <c:v>215.32578567141238</c:v>
                </c:pt>
                <c:pt idx="459">
                  <c:v>215.50375068564958</c:v>
                </c:pt>
                <c:pt idx="460">
                  <c:v>215.6817156571752</c:v>
                </c:pt>
                <c:pt idx="461">
                  <c:v>215.85968067141241</c:v>
                </c:pt>
                <c:pt idx="462">
                  <c:v>216.03764568564961</c:v>
                </c:pt>
                <c:pt idx="463">
                  <c:v>216.2156106571752</c:v>
                </c:pt>
                <c:pt idx="464">
                  <c:v>216.39357567141241</c:v>
                </c:pt>
                <c:pt idx="465">
                  <c:v>216.57154068564961</c:v>
                </c:pt>
                <c:pt idx="466">
                  <c:v>216.74950565717521</c:v>
                </c:pt>
                <c:pt idx="467">
                  <c:v>216.9393350142372</c:v>
                </c:pt>
                <c:pt idx="468">
                  <c:v>217.11729998576283</c:v>
                </c:pt>
                <c:pt idx="469">
                  <c:v>217.295265</c:v>
                </c:pt>
                <c:pt idx="470">
                  <c:v>217.4732300142372</c:v>
                </c:pt>
                <c:pt idx="471">
                  <c:v>217.6511949857628</c:v>
                </c:pt>
                <c:pt idx="472">
                  <c:v>217.82916</c:v>
                </c:pt>
                <c:pt idx="473">
                  <c:v>218.0071250142372</c:v>
                </c:pt>
                <c:pt idx="474">
                  <c:v>218.1850899857628</c:v>
                </c:pt>
                <c:pt idx="475">
                  <c:v>218.363055</c:v>
                </c:pt>
                <c:pt idx="476">
                  <c:v>218.5410200142372</c:v>
                </c:pt>
                <c:pt idx="477">
                  <c:v>218.7189849857628</c:v>
                </c:pt>
                <c:pt idx="478">
                  <c:v>218.89695</c:v>
                </c:pt>
                <c:pt idx="479">
                  <c:v>219.07491501423721</c:v>
                </c:pt>
                <c:pt idx="480">
                  <c:v>219.2528799857628</c:v>
                </c:pt>
                <c:pt idx="481">
                  <c:v>219.43084500000001</c:v>
                </c:pt>
                <c:pt idx="482">
                  <c:v>219.60881001423721</c:v>
                </c:pt>
                <c:pt idx="483">
                  <c:v>219.7867749857628</c:v>
                </c:pt>
                <c:pt idx="484">
                  <c:v>219.96474000000001</c:v>
                </c:pt>
                <c:pt idx="485">
                  <c:v>220.14270501423718</c:v>
                </c:pt>
                <c:pt idx="486">
                  <c:v>220.32066998576281</c:v>
                </c:pt>
                <c:pt idx="487">
                  <c:v>220.49863500000001</c:v>
                </c:pt>
                <c:pt idx="488">
                  <c:v>220.67660001423721</c:v>
                </c:pt>
                <c:pt idx="489">
                  <c:v>220.85456498576281</c:v>
                </c:pt>
                <c:pt idx="490">
                  <c:v>221.03253000000001</c:v>
                </c:pt>
                <c:pt idx="491">
                  <c:v>221.2223593143504</c:v>
                </c:pt>
                <c:pt idx="492">
                  <c:v>221.4003243285876</c:v>
                </c:pt>
                <c:pt idx="493">
                  <c:v>221.5782893428248</c:v>
                </c:pt>
                <c:pt idx="494">
                  <c:v>221.7562543143504</c:v>
                </c:pt>
                <c:pt idx="495">
                  <c:v>221.9342193285876</c:v>
                </c:pt>
                <c:pt idx="496">
                  <c:v>222.11218434282478</c:v>
                </c:pt>
                <c:pt idx="497">
                  <c:v>222.2901493143504</c:v>
                </c:pt>
                <c:pt idx="498">
                  <c:v>222.4681143285876</c:v>
                </c:pt>
                <c:pt idx="499">
                  <c:v>222.64607934282481</c:v>
                </c:pt>
                <c:pt idx="500">
                  <c:v>222.8240443143504</c:v>
                </c:pt>
                <c:pt idx="501">
                  <c:v>223.0020093285876</c:v>
                </c:pt>
                <c:pt idx="502">
                  <c:v>223.17997434282481</c:v>
                </c:pt>
                <c:pt idx="503">
                  <c:v>223.3579393143504</c:v>
                </c:pt>
                <c:pt idx="504">
                  <c:v>223.53590432858761</c:v>
                </c:pt>
                <c:pt idx="505">
                  <c:v>223.71386934282481</c:v>
                </c:pt>
                <c:pt idx="506">
                  <c:v>223.89183431435038</c:v>
                </c:pt>
                <c:pt idx="507">
                  <c:v>224.06979932858758</c:v>
                </c:pt>
                <c:pt idx="508">
                  <c:v>224.24776434282478</c:v>
                </c:pt>
                <c:pt idx="509">
                  <c:v>224.42572931435041</c:v>
                </c:pt>
                <c:pt idx="510">
                  <c:v>224.60369432858761</c:v>
                </c:pt>
                <c:pt idx="511">
                  <c:v>224.78165934282481</c:v>
                </c:pt>
                <c:pt idx="512">
                  <c:v>224.95962431435041</c:v>
                </c:pt>
                <c:pt idx="513">
                  <c:v>225.13758932858761</c:v>
                </c:pt>
                <c:pt idx="514">
                  <c:v>225.31555434282481</c:v>
                </c:pt>
                <c:pt idx="515">
                  <c:v>225.49351931435041</c:v>
                </c:pt>
                <c:pt idx="516">
                  <c:v>225.67148432858761</c:v>
                </c:pt>
                <c:pt idx="517">
                  <c:v>225.84944934282481</c:v>
                </c:pt>
                <c:pt idx="518">
                  <c:v>226.02741431435038</c:v>
                </c:pt>
                <c:pt idx="519">
                  <c:v>226.20537932858758</c:v>
                </c:pt>
                <c:pt idx="520">
                  <c:v>226.38334434282478</c:v>
                </c:pt>
                <c:pt idx="521">
                  <c:v>226.56130931435038</c:v>
                </c:pt>
                <c:pt idx="522">
                  <c:v>226.73927432858758</c:v>
                </c:pt>
                <c:pt idx="523">
                  <c:v>226.91723934282479</c:v>
                </c:pt>
                <c:pt idx="524">
                  <c:v>227.09520431435041</c:v>
                </c:pt>
                <c:pt idx="525">
                  <c:v>227.27316932858761</c:v>
                </c:pt>
                <c:pt idx="526">
                  <c:v>227.45113434282479</c:v>
                </c:pt>
                <c:pt idx="527">
                  <c:v>227.62909931435041</c:v>
                </c:pt>
                <c:pt idx="528">
                  <c:v>227.80706432858761</c:v>
                </c:pt>
                <c:pt idx="529">
                  <c:v>227.98502934282482</c:v>
                </c:pt>
                <c:pt idx="530">
                  <c:v>228.16299431435039</c:v>
                </c:pt>
                <c:pt idx="531">
                  <c:v>228.34095932858759</c:v>
                </c:pt>
                <c:pt idx="532">
                  <c:v>228.51892434282479</c:v>
                </c:pt>
                <c:pt idx="533">
                  <c:v>228.69688931435039</c:v>
                </c:pt>
                <c:pt idx="534">
                  <c:v>228.87485432858759</c:v>
                </c:pt>
                <c:pt idx="535">
                  <c:v>229.05281934282479</c:v>
                </c:pt>
                <c:pt idx="536">
                  <c:v>229.23078431435039</c:v>
                </c:pt>
                <c:pt idx="537">
                  <c:v>229.40874932858759</c:v>
                </c:pt>
                <c:pt idx="538">
                  <c:v>229.58671434282479</c:v>
                </c:pt>
                <c:pt idx="539">
                  <c:v>229.76467931435042</c:v>
                </c:pt>
                <c:pt idx="540">
                  <c:v>229.94264432858762</c:v>
                </c:pt>
                <c:pt idx="541">
                  <c:v>230.12060934282482</c:v>
                </c:pt>
                <c:pt idx="542">
                  <c:v>230.29857431435042</c:v>
                </c:pt>
                <c:pt idx="543">
                  <c:v>230.47653932858762</c:v>
                </c:pt>
                <c:pt idx="544">
                  <c:v>230.65450434282482</c:v>
                </c:pt>
                <c:pt idx="545">
                  <c:v>230.83246931435039</c:v>
                </c:pt>
                <c:pt idx="546">
                  <c:v>231.01043432858759</c:v>
                </c:pt>
                <c:pt idx="547">
                  <c:v>231.18839934282479</c:v>
                </c:pt>
                <c:pt idx="548">
                  <c:v>231.36636431435039</c:v>
                </c:pt>
                <c:pt idx="549">
                  <c:v>231.54432932858759</c:v>
                </c:pt>
                <c:pt idx="550">
                  <c:v>231.7222943428248</c:v>
                </c:pt>
                <c:pt idx="551">
                  <c:v>231.90025931435039</c:v>
                </c:pt>
                <c:pt idx="552">
                  <c:v>232.07822432858759</c:v>
                </c:pt>
                <c:pt idx="553">
                  <c:v>232.2561893428248</c:v>
                </c:pt>
                <c:pt idx="554">
                  <c:v>232.43415431435042</c:v>
                </c:pt>
                <c:pt idx="555">
                  <c:v>232.61211932858762</c:v>
                </c:pt>
                <c:pt idx="556">
                  <c:v>232.7900843428248</c:v>
                </c:pt>
                <c:pt idx="557">
                  <c:v>232.9680493143504</c:v>
                </c:pt>
                <c:pt idx="558">
                  <c:v>233.1460143285876</c:v>
                </c:pt>
                <c:pt idx="559">
                  <c:v>233.3239793428248</c:v>
                </c:pt>
                <c:pt idx="560">
                  <c:v>233.5019443143504</c:v>
                </c:pt>
                <c:pt idx="561">
                  <c:v>233.6799093285876</c:v>
                </c:pt>
                <c:pt idx="562">
                  <c:v>233.8578743428248</c:v>
                </c:pt>
                <c:pt idx="563">
                  <c:v>234.0358393143504</c:v>
                </c:pt>
                <c:pt idx="564">
                  <c:v>234.2138043285876</c:v>
                </c:pt>
                <c:pt idx="565">
                  <c:v>234.3917693428248</c:v>
                </c:pt>
                <c:pt idx="566">
                  <c:v>234.5697343143504</c:v>
                </c:pt>
                <c:pt idx="567">
                  <c:v>234.7476993285876</c:v>
                </c:pt>
                <c:pt idx="568">
                  <c:v>234.9256643428248</c:v>
                </c:pt>
                <c:pt idx="569">
                  <c:v>235.1036293143504</c:v>
                </c:pt>
                <c:pt idx="570">
                  <c:v>235.2815943285876</c:v>
                </c:pt>
                <c:pt idx="571">
                  <c:v>235.4595593428248</c:v>
                </c:pt>
                <c:pt idx="572">
                  <c:v>235.6375243143504</c:v>
                </c:pt>
                <c:pt idx="573">
                  <c:v>235.8273536714124</c:v>
                </c:pt>
                <c:pt idx="574">
                  <c:v>236.0053186856496</c:v>
                </c:pt>
                <c:pt idx="575">
                  <c:v>236.1832836571752</c:v>
                </c:pt>
                <c:pt idx="576">
                  <c:v>236.3612486714124</c:v>
                </c:pt>
                <c:pt idx="577">
                  <c:v>236.5392136856496</c:v>
                </c:pt>
                <c:pt idx="578">
                  <c:v>236.7171786571752</c:v>
                </c:pt>
                <c:pt idx="579">
                  <c:v>236.8951436714124</c:v>
                </c:pt>
                <c:pt idx="580">
                  <c:v>237.0731086856496</c:v>
                </c:pt>
                <c:pt idx="581">
                  <c:v>237.2510736571752</c:v>
                </c:pt>
                <c:pt idx="582">
                  <c:v>237.4290386714124</c:v>
                </c:pt>
                <c:pt idx="583">
                  <c:v>237.6070036856496</c:v>
                </c:pt>
                <c:pt idx="584">
                  <c:v>237.7849686571752</c:v>
                </c:pt>
                <c:pt idx="585">
                  <c:v>237.9629336714124</c:v>
                </c:pt>
                <c:pt idx="586">
                  <c:v>238.1408986856496</c:v>
                </c:pt>
                <c:pt idx="587">
                  <c:v>238.3188636571752</c:v>
                </c:pt>
                <c:pt idx="588">
                  <c:v>238.4968286714124</c:v>
                </c:pt>
                <c:pt idx="589">
                  <c:v>238.6747936856496</c:v>
                </c:pt>
                <c:pt idx="590">
                  <c:v>238.8527586571752</c:v>
                </c:pt>
                <c:pt idx="591">
                  <c:v>239.0307236714124</c:v>
                </c:pt>
                <c:pt idx="592">
                  <c:v>239.20868868564961</c:v>
                </c:pt>
                <c:pt idx="593">
                  <c:v>239.3866536571752</c:v>
                </c:pt>
                <c:pt idx="594">
                  <c:v>239.56461867141238</c:v>
                </c:pt>
                <c:pt idx="595">
                  <c:v>239.74258368564958</c:v>
                </c:pt>
                <c:pt idx="596">
                  <c:v>239.9205486571752</c:v>
                </c:pt>
                <c:pt idx="597">
                  <c:v>240.09851367141241</c:v>
                </c:pt>
                <c:pt idx="598">
                  <c:v>240.27647868564964</c:v>
                </c:pt>
                <c:pt idx="599">
                  <c:v>240.4544436571752</c:v>
                </c:pt>
                <c:pt idx="600">
                  <c:v>240.63240867141238</c:v>
                </c:pt>
                <c:pt idx="601">
                  <c:v>240.81037368564961</c:v>
                </c:pt>
                <c:pt idx="602">
                  <c:v>240.98833865717518</c:v>
                </c:pt>
                <c:pt idx="603">
                  <c:v>241.16630367141241</c:v>
                </c:pt>
                <c:pt idx="604">
                  <c:v>241.34426868564958</c:v>
                </c:pt>
                <c:pt idx="605">
                  <c:v>241.52223365717521</c:v>
                </c:pt>
                <c:pt idx="606">
                  <c:v>241.70019867141238</c:v>
                </c:pt>
                <c:pt idx="607">
                  <c:v>241.87816368564961</c:v>
                </c:pt>
                <c:pt idx="608">
                  <c:v>242.05612865717518</c:v>
                </c:pt>
                <c:pt idx="609">
                  <c:v>242.23409367141241</c:v>
                </c:pt>
                <c:pt idx="610">
                  <c:v>242.41205868564958</c:v>
                </c:pt>
                <c:pt idx="611">
                  <c:v>242.59002365717518</c:v>
                </c:pt>
                <c:pt idx="612">
                  <c:v>242.76798867141241</c:v>
                </c:pt>
                <c:pt idx="613">
                  <c:v>242.94595368564958</c:v>
                </c:pt>
                <c:pt idx="614">
                  <c:v>243.12391865717521</c:v>
                </c:pt>
                <c:pt idx="615">
                  <c:v>243.30188367141238</c:v>
                </c:pt>
                <c:pt idx="616">
                  <c:v>243.47984868564961</c:v>
                </c:pt>
                <c:pt idx="617">
                  <c:v>243.65781365717518</c:v>
                </c:pt>
                <c:pt idx="618">
                  <c:v>243.83577867141241</c:v>
                </c:pt>
                <c:pt idx="619">
                  <c:v>244.01374368564959</c:v>
                </c:pt>
                <c:pt idx="620">
                  <c:v>244.19170865717521</c:v>
                </c:pt>
                <c:pt idx="621">
                  <c:v>244.36967367141239</c:v>
                </c:pt>
                <c:pt idx="622">
                  <c:v>244.54763868564962</c:v>
                </c:pt>
                <c:pt idx="623">
                  <c:v>244.72560365717521</c:v>
                </c:pt>
                <c:pt idx="624">
                  <c:v>244.90356867141242</c:v>
                </c:pt>
                <c:pt idx="625">
                  <c:v>245.08153368564959</c:v>
                </c:pt>
                <c:pt idx="626">
                  <c:v>245.25949865717519</c:v>
                </c:pt>
                <c:pt idx="627">
                  <c:v>245.43746367141242</c:v>
                </c:pt>
                <c:pt idx="628">
                  <c:v>245.61542868564959</c:v>
                </c:pt>
                <c:pt idx="629">
                  <c:v>245.79339365717522</c:v>
                </c:pt>
                <c:pt idx="630">
                  <c:v>245.97135867141239</c:v>
                </c:pt>
                <c:pt idx="631">
                  <c:v>246.14932368564962</c:v>
                </c:pt>
                <c:pt idx="632">
                  <c:v>246.32728865717519</c:v>
                </c:pt>
                <c:pt idx="633">
                  <c:v>246.50525367141242</c:v>
                </c:pt>
                <c:pt idx="634">
                  <c:v>246.68321868564959</c:v>
                </c:pt>
                <c:pt idx="635">
                  <c:v>246.86118365717522</c:v>
                </c:pt>
                <c:pt idx="636">
                  <c:v>247.03914867141239</c:v>
                </c:pt>
                <c:pt idx="637">
                  <c:v>247.21711368564962</c:v>
                </c:pt>
                <c:pt idx="638">
                  <c:v>247.39507865717519</c:v>
                </c:pt>
                <c:pt idx="639">
                  <c:v>247.57304367141239</c:v>
                </c:pt>
                <c:pt idx="640">
                  <c:v>247.75100868564959</c:v>
                </c:pt>
                <c:pt idx="641">
                  <c:v>247.92897365717519</c:v>
                </c:pt>
                <c:pt idx="642">
                  <c:v>248.10693867141242</c:v>
                </c:pt>
                <c:pt idx="643">
                  <c:v>248.2849036856496</c:v>
                </c:pt>
                <c:pt idx="644">
                  <c:v>248.46286865717522</c:v>
                </c:pt>
                <c:pt idx="645">
                  <c:v>248.64083367141239</c:v>
                </c:pt>
                <c:pt idx="646">
                  <c:v>248.81879868564963</c:v>
                </c:pt>
                <c:pt idx="647">
                  <c:v>248.99676365717519</c:v>
                </c:pt>
                <c:pt idx="648">
                  <c:v>249.17472867141242</c:v>
                </c:pt>
                <c:pt idx="649">
                  <c:v>249.3526936856496</c:v>
                </c:pt>
                <c:pt idx="650">
                  <c:v>249.53065865717517</c:v>
                </c:pt>
                <c:pt idx="651">
                  <c:v>249.7086236714124</c:v>
                </c:pt>
                <c:pt idx="652">
                  <c:v>249.88658868564957</c:v>
                </c:pt>
                <c:pt idx="653">
                  <c:v>250.06455365717522</c:v>
                </c:pt>
                <c:pt idx="654">
                  <c:v>250.24251867141237</c:v>
                </c:pt>
                <c:pt idx="655">
                  <c:v>250.43234798576279</c:v>
                </c:pt>
                <c:pt idx="656">
                  <c:v>250.61031300000002</c:v>
                </c:pt>
                <c:pt idx="657">
                  <c:v>250.78827801423719</c:v>
                </c:pt>
                <c:pt idx="658">
                  <c:v>250.96624298576282</c:v>
                </c:pt>
                <c:pt idx="659">
                  <c:v>251.14420799999999</c:v>
                </c:pt>
                <c:pt idx="660">
                  <c:v>251.32217301423722</c:v>
                </c:pt>
                <c:pt idx="661">
                  <c:v>251.50013798576279</c:v>
                </c:pt>
                <c:pt idx="662">
                  <c:v>251.67810299999996</c:v>
                </c:pt>
                <c:pt idx="663">
                  <c:v>251.8560680142372</c:v>
                </c:pt>
                <c:pt idx="664">
                  <c:v>252.03403298576279</c:v>
                </c:pt>
                <c:pt idx="665">
                  <c:v>252.21199799999999</c:v>
                </c:pt>
                <c:pt idx="666">
                  <c:v>252.3899630142372</c:v>
                </c:pt>
                <c:pt idx="667">
                  <c:v>252.56792798576282</c:v>
                </c:pt>
                <c:pt idx="668">
                  <c:v>252.745893</c:v>
                </c:pt>
                <c:pt idx="669">
                  <c:v>252.92385801423723</c:v>
                </c:pt>
                <c:pt idx="670">
                  <c:v>253.10182298576279</c:v>
                </c:pt>
                <c:pt idx="671">
                  <c:v>253.27978800000002</c:v>
                </c:pt>
                <c:pt idx="672">
                  <c:v>253.4577530142372</c:v>
                </c:pt>
                <c:pt idx="673">
                  <c:v>253.63571798576277</c:v>
                </c:pt>
                <c:pt idx="674">
                  <c:v>253.813683</c:v>
                </c:pt>
                <c:pt idx="675">
                  <c:v>253.99164801423717</c:v>
                </c:pt>
                <c:pt idx="676">
                  <c:v>254.1696129857628</c:v>
                </c:pt>
                <c:pt idx="677">
                  <c:v>254.34757799999997</c:v>
                </c:pt>
                <c:pt idx="678">
                  <c:v>254.5255430142372</c:v>
                </c:pt>
                <c:pt idx="679">
                  <c:v>254.7035079857628</c:v>
                </c:pt>
                <c:pt idx="680">
                  <c:v>254.88147300000003</c:v>
                </c:pt>
                <c:pt idx="681">
                  <c:v>255.05943801423717</c:v>
                </c:pt>
                <c:pt idx="682">
                  <c:v>255.23740298576283</c:v>
                </c:pt>
                <c:pt idx="683">
                  <c:v>255.415368</c:v>
                </c:pt>
                <c:pt idx="684">
                  <c:v>255.59333301423723</c:v>
                </c:pt>
                <c:pt idx="685">
                  <c:v>255.7712979857628</c:v>
                </c:pt>
                <c:pt idx="686">
                  <c:v>255.94926299999997</c:v>
                </c:pt>
                <c:pt idx="687">
                  <c:v>256.12722801423718</c:v>
                </c:pt>
                <c:pt idx="688">
                  <c:v>256.28146434282479</c:v>
                </c:pt>
                <c:pt idx="689">
                  <c:v>256.3051929857628</c:v>
                </c:pt>
                <c:pt idx="690">
                  <c:v>256.483158</c:v>
                </c:pt>
                <c:pt idx="691">
                  <c:v>256.66112301423721</c:v>
                </c:pt>
                <c:pt idx="692">
                  <c:v>256.83908798576283</c:v>
                </c:pt>
                <c:pt idx="693">
                  <c:v>257.01705299999998</c:v>
                </c:pt>
                <c:pt idx="694">
                  <c:v>257.19501801423723</c:v>
                </c:pt>
                <c:pt idx="695">
                  <c:v>257.3729829857628</c:v>
                </c:pt>
                <c:pt idx="696">
                  <c:v>257.55094800000001</c:v>
                </c:pt>
                <c:pt idx="697">
                  <c:v>257.72891301423721</c:v>
                </c:pt>
                <c:pt idx="698">
                  <c:v>257.90687798576283</c:v>
                </c:pt>
                <c:pt idx="699">
                  <c:v>258.08484299999998</c:v>
                </c:pt>
                <c:pt idx="700">
                  <c:v>258.26280801423724</c:v>
                </c:pt>
                <c:pt idx="701">
                  <c:v>258.44077298576281</c:v>
                </c:pt>
                <c:pt idx="702">
                  <c:v>258.61873800000001</c:v>
                </c:pt>
                <c:pt idx="703">
                  <c:v>258.79670301423721</c:v>
                </c:pt>
                <c:pt idx="704">
                  <c:v>258.97466798576278</c:v>
                </c:pt>
                <c:pt idx="705">
                  <c:v>259.15263300000004</c:v>
                </c:pt>
                <c:pt idx="706">
                  <c:v>259.33059801423718</c:v>
                </c:pt>
                <c:pt idx="707">
                  <c:v>259.50856298576281</c:v>
                </c:pt>
                <c:pt idx="708">
                  <c:v>259.68652800000001</c:v>
                </c:pt>
                <c:pt idx="709">
                  <c:v>259.8763573143504</c:v>
                </c:pt>
                <c:pt idx="710">
                  <c:v>260.0543223285876</c:v>
                </c:pt>
                <c:pt idx="711">
                  <c:v>260.2322873428248</c:v>
                </c:pt>
                <c:pt idx="712">
                  <c:v>260.41025231435037</c:v>
                </c:pt>
                <c:pt idx="713">
                  <c:v>260.58821732858758</c:v>
                </c:pt>
                <c:pt idx="714">
                  <c:v>260.76618234282478</c:v>
                </c:pt>
                <c:pt idx="715">
                  <c:v>260.9441473143504</c:v>
                </c:pt>
                <c:pt idx="716">
                  <c:v>261.1221123285876</c:v>
                </c:pt>
                <c:pt idx="717">
                  <c:v>261.30007734282481</c:v>
                </c:pt>
                <c:pt idx="718">
                  <c:v>261.47804231435038</c:v>
                </c:pt>
                <c:pt idx="719">
                  <c:v>261.65600732858763</c:v>
                </c:pt>
                <c:pt idx="720">
                  <c:v>261.83397234282478</c:v>
                </c:pt>
                <c:pt idx="721">
                  <c:v>262.0119373143504</c:v>
                </c:pt>
                <c:pt idx="722">
                  <c:v>262.18990232858761</c:v>
                </c:pt>
                <c:pt idx="723">
                  <c:v>262.36786734282481</c:v>
                </c:pt>
                <c:pt idx="724">
                  <c:v>262.54583231435038</c:v>
                </c:pt>
                <c:pt idx="725">
                  <c:v>262.72379732858758</c:v>
                </c:pt>
                <c:pt idx="726">
                  <c:v>262.90176234282478</c:v>
                </c:pt>
                <c:pt idx="727">
                  <c:v>263.07972731435041</c:v>
                </c:pt>
                <c:pt idx="728">
                  <c:v>263.25769232858761</c:v>
                </c:pt>
                <c:pt idx="729">
                  <c:v>263.43565734282481</c:v>
                </c:pt>
                <c:pt idx="730">
                  <c:v>263.61362231435044</c:v>
                </c:pt>
                <c:pt idx="731">
                  <c:v>263.79158732858758</c:v>
                </c:pt>
                <c:pt idx="732">
                  <c:v>263.96955234282484</c:v>
                </c:pt>
                <c:pt idx="733">
                  <c:v>264.14751731435041</c:v>
                </c:pt>
                <c:pt idx="734">
                  <c:v>264.32548232858761</c:v>
                </c:pt>
                <c:pt idx="735">
                  <c:v>264.50344734282481</c:v>
                </c:pt>
                <c:pt idx="736">
                  <c:v>264.68141231435038</c:v>
                </c:pt>
                <c:pt idx="737">
                  <c:v>264.85937732858758</c:v>
                </c:pt>
                <c:pt idx="738">
                  <c:v>265.03734234282479</c:v>
                </c:pt>
                <c:pt idx="739">
                  <c:v>265.21530731435041</c:v>
                </c:pt>
                <c:pt idx="740">
                  <c:v>265.39327232858756</c:v>
                </c:pt>
                <c:pt idx="741">
                  <c:v>265.57123734282482</c:v>
                </c:pt>
                <c:pt idx="742">
                  <c:v>265.74920231435038</c:v>
                </c:pt>
                <c:pt idx="743">
                  <c:v>265.92716732858764</c:v>
                </c:pt>
                <c:pt idx="744">
                  <c:v>266.10513234282479</c:v>
                </c:pt>
                <c:pt idx="745">
                  <c:v>266.28309731435041</c:v>
                </c:pt>
                <c:pt idx="746">
                  <c:v>266.46106232858762</c:v>
                </c:pt>
                <c:pt idx="747">
                  <c:v>266.63902734282482</c:v>
                </c:pt>
                <c:pt idx="748">
                  <c:v>266.81699231435039</c:v>
                </c:pt>
                <c:pt idx="749">
                  <c:v>266.99495732858759</c:v>
                </c:pt>
                <c:pt idx="750">
                  <c:v>267.17292234282479</c:v>
                </c:pt>
                <c:pt idx="751">
                  <c:v>267.35088731435036</c:v>
                </c:pt>
                <c:pt idx="752">
                  <c:v>267.52885232858762</c:v>
                </c:pt>
                <c:pt idx="753">
                  <c:v>267.70681734282476</c:v>
                </c:pt>
                <c:pt idx="754">
                  <c:v>267.88478231435039</c:v>
                </c:pt>
                <c:pt idx="755">
                  <c:v>268.06274732858759</c:v>
                </c:pt>
                <c:pt idx="756">
                  <c:v>268.24071234282479</c:v>
                </c:pt>
                <c:pt idx="757">
                  <c:v>268.41867731435042</c:v>
                </c:pt>
                <c:pt idx="758">
                  <c:v>268.59664232858762</c:v>
                </c:pt>
                <c:pt idx="759">
                  <c:v>268.77460734282477</c:v>
                </c:pt>
                <c:pt idx="760">
                  <c:v>268.95257231435045</c:v>
                </c:pt>
                <c:pt idx="761">
                  <c:v>269.13053732858759</c:v>
                </c:pt>
                <c:pt idx="762">
                  <c:v>269.32036668564962</c:v>
                </c:pt>
                <c:pt idx="763">
                  <c:v>269.49833165717519</c:v>
                </c:pt>
                <c:pt idx="764">
                  <c:v>269.67629667141239</c:v>
                </c:pt>
                <c:pt idx="765">
                  <c:v>269.85426168564959</c:v>
                </c:pt>
                <c:pt idx="766">
                  <c:v>270.03222665717522</c:v>
                </c:pt>
                <c:pt idx="767">
                  <c:v>270.21019167141236</c:v>
                </c:pt>
                <c:pt idx="768">
                  <c:v>270.38815668564962</c:v>
                </c:pt>
                <c:pt idx="769">
                  <c:v>270.56612165717519</c:v>
                </c:pt>
                <c:pt idx="770">
                  <c:v>270.74408667141245</c:v>
                </c:pt>
                <c:pt idx="771">
                  <c:v>270.92205168564959</c:v>
                </c:pt>
                <c:pt idx="772">
                  <c:v>271.10001665717522</c:v>
                </c:pt>
                <c:pt idx="773">
                  <c:v>271.27798167141242</c:v>
                </c:pt>
                <c:pt idx="774">
                  <c:v>271.45594668564962</c:v>
                </c:pt>
                <c:pt idx="775">
                  <c:v>271.63391165717519</c:v>
                </c:pt>
                <c:pt idx="776">
                  <c:v>271.81187667141239</c:v>
                </c:pt>
                <c:pt idx="777">
                  <c:v>271.98984168564959</c:v>
                </c:pt>
                <c:pt idx="778">
                  <c:v>272.16780665717516</c:v>
                </c:pt>
                <c:pt idx="779">
                  <c:v>272.34577167141242</c:v>
                </c:pt>
                <c:pt idx="780">
                  <c:v>272.52373668564957</c:v>
                </c:pt>
                <c:pt idx="781">
                  <c:v>272.70170165717519</c:v>
                </c:pt>
                <c:pt idx="782">
                  <c:v>272.87966667141239</c:v>
                </c:pt>
                <c:pt idx="783">
                  <c:v>273.0576316856496</c:v>
                </c:pt>
                <c:pt idx="784">
                  <c:v>273.23559665717522</c:v>
                </c:pt>
                <c:pt idx="785">
                  <c:v>273.41356167141242</c:v>
                </c:pt>
                <c:pt idx="786">
                  <c:v>273.59152668564957</c:v>
                </c:pt>
                <c:pt idx="787">
                  <c:v>273.76949165717519</c:v>
                </c:pt>
                <c:pt idx="788">
                  <c:v>273.9474566714124</c:v>
                </c:pt>
                <c:pt idx="789">
                  <c:v>274.1254216856496</c:v>
                </c:pt>
                <c:pt idx="790">
                  <c:v>274.30338665717522</c:v>
                </c:pt>
                <c:pt idx="791">
                  <c:v>274.48135167141237</c:v>
                </c:pt>
                <c:pt idx="792">
                  <c:v>274.65931668564963</c:v>
                </c:pt>
                <c:pt idx="793">
                  <c:v>274.8372816571752</c:v>
                </c:pt>
                <c:pt idx="794">
                  <c:v>275.0152466714124</c:v>
                </c:pt>
                <c:pt idx="795">
                  <c:v>275.1932116856496</c:v>
                </c:pt>
                <c:pt idx="796">
                  <c:v>275.37117665717523</c:v>
                </c:pt>
                <c:pt idx="797">
                  <c:v>275.54914167141237</c:v>
                </c:pt>
                <c:pt idx="798">
                  <c:v>275.72710668564963</c:v>
                </c:pt>
                <c:pt idx="799">
                  <c:v>275.9050716571752</c:v>
                </c:pt>
                <c:pt idx="800">
                  <c:v>276.0830366714124</c:v>
                </c:pt>
                <c:pt idx="801">
                  <c:v>276.2610016856496</c:v>
                </c:pt>
                <c:pt idx="802">
                  <c:v>276.43896665717517</c:v>
                </c:pt>
                <c:pt idx="803">
                  <c:v>276.61693167141243</c:v>
                </c:pt>
                <c:pt idx="804">
                  <c:v>276.79489668564958</c:v>
                </c:pt>
                <c:pt idx="805">
                  <c:v>276.9728616571752</c:v>
                </c:pt>
                <c:pt idx="806">
                  <c:v>277.1508266714124</c:v>
                </c:pt>
                <c:pt idx="807">
                  <c:v>277.32879168564961</c:v>
                </c:pt>
                <c:pt idx="808">
                  <c:v>277.50675665717517</c:v>
                </c:pt>
                <c:pt idx="809">
                  <c:v>277.63726434282484</c:v>
                </c:pt>
                <c:pt idx="810">
                  <c:v>277.68472167141243</c:v>
                </c:pt>
                <c:pt idx="811">
                  <c:v>277.86268668564958</c:v>
                </c:pt>
                <c:pt idx="812">
                  <c:v>278.0406516571752</c:v>
                </c:pt>
                <c:pt idx="813">
                  <c:v>278.21861667141241</c:v>
                </c:pt>
                <c:pt idx="814">
                  <c:v>278.39658168564955</c:v>
                </c:pt>
                <c:pt idx="815">
                  <c:v>278.57454665717523</c:v>
                </c:pt>
                <c:pt idx="816">
                  <c:v>278.75251167141238</c:v>
                </c:pt>
                <c:pt idx="817">
                  <c:v>278.93047668564964</c:v>
                </c:pt>
                <c:pt idx="818">
                  <c:v>279.10844165717521</c:v>
                </c:pt>
                <c:pt idx="819">
                  <c:v>279.28640667141241</c:v>
                </c:pt>
                <c:pt idx="820">
                  <c:v>279.46437168564961</c:v>
                </c:pt>
                <c:pt idx="821">
                  <c:v>279.64233665717524</c:v>
                </c:pt>
                <c:pt idx="822">
                  <c:v>279.82030167141238</c:v>
                </c:pt>
                <c:pt idx="823">
                  <c:v>279.99826668564964</c:v>
                </c:pt>
                <c:pt idx="824">
                  <c:v>280.17623165717521</c:v>
                </c:pt>
                <c:pt idx="825">
                  <c:v>280.35419667141235</c:v>
                </c:pt>
                <c:pt idx="826">
                  <c:v>280.53216168564961</c:v>
                </c:pt>
                <c:pt idx="827">
                  <c:v>280.71012665717518</c:v>
                </c:pt>
                <c:pt idx="828">
                  <c:v>280.88809167141238</c:v>
                </c:pt>
                <c:pt idx="829">
                  <c:v>281.06605668564958</c:v>
                </c:pt>
                <c:pt idx="830">
                  <c:v>281.24402165717521</c:v>
                </c:pt>
                <c:pt idx="831">
                  <c:v>281.42198667141241</c:v>
                </c:pt>
                <c:pt idx="832">
                  <c:v>281.59995168564961</c:v>
                </c:pt>
                <c:pt idx="833">
                  <c:v>283.20163668564959</c:v>
                </c:pt>
                <c:pt idx="834">
                  <c:v>283.37960165717516</c:v>
                </c:pt>
                <c:pt idx="835">
                  <c:v>283.91349665717524</c:v>
                </c:pt>
                <c:pt idx="836">
                  <c:v>284.09146167141239</c:v>
                </c:pt>
                <c:pt idx="837">
                  <c:v>284.80332168564962</c:v>
                </c:pt>
                <c:pt idx="838">
                  <c:v>284.98128665717519</c:v>
                </c:pt>
                <c:pt idx="839">
                  <c:v>285.15925167141239</c:v>
                </c:pt>
                <c:pt idx="840">
                  <c:v>285.33721668564959</c:v>
                </c:pt>
                <c:pt idx="841">
                  <c:v>285.51518165717522</c:v>
                </c:pt>
                <c:pt idx="842">
                  <c:v>285.69314667141236</c:v>
                </c:pt>
                <c:pt idx="843">
                  <c:v>285.87111168564962</c:v>
                </c:pt>
                <c:pt idx="844">
                  <c:v>286.04907665717519</c:v>
                </c:pt>
                <c:pt idx="845">
                  <c:v>286.22704167141239</c:v>
                </c:pt>
                <c:pt idx="846">
                  <c:v>286.4050066856496</c:v>
                </c:pt>
                <c:pt idx="847">
                  <c:v>287.11686665717519</c:v>
                </c:pt>
                <c:pt idx="848">
                  <c:v>287.2948316714124</c:v>
                </c:pt>
                <c:pt idx="849">
                  <c:v>287.82872667141243</c:v>
                </c:pt>
                <c:pt idx="850">
                  <c:v>288.00669168564957</c:v>
                </c:pt>
                <c:pt idx="851">
                  <c:v>288.3626216714124</c:v>
                </c:pt>
                <c:pt idx="852">
                  <c:v>288.5405866856496</c:v>
                </c:pt>
                <c:pt idx="853">
                  <c:v>290.68803098576279</c:v>
                </c:pt>
                <c:pt idx="854">
                  <c:v>290.865996</c:v>
                </c:pt>
                <c:pt idx="855">
                  <c:v>293.001576</c:v>
                </c:pt>
                <c:pt idx="856">
                  <c:v>293.1795410142372</c:v>
                </c:pt>
                <c:pt idx="857">
                  <c:v>298.34052599999995</c:v>
                </c:pt>
                <c:pt idx="858">
                  <c:v>298.51849101423721</c:v>
                </c:pt>
                <c:pt idx="859">
                  <c:v>298.99306434282482</c:v>
                </c:pt>
                <c:pt idx="860">
                  <c:v>300.65407101423716</c:v>
                </c:pt>
                <c:pt idx="861">
                  <c:v>300.83203598576279</c:v>
                </c:pt>
                <c:pt idx="862">
                  <c:v>302.78965101423722</c:v>
                </c:pt>
                <c:pt idx="863">
                  <c:v>302.96761598576279</c:v>
                </c:pt>
                <c:pt idx="864">
                  <c:v>305.281161</c:v>
                </c:pt>
                <c:pt idx="865">
                  <c:v>305.4591260142372</c:v>
                </c:pt>
                <c:pt idx="866">
                  <c:v>308.12860101423723</c:v>
                </c:pt>
                <c:pt idx="867">
                  <c:v>308.3065659857628</c:v>
                </c:pt>
                <c:pt idx="868">
                  <c:v>310.79807601423721</c:v>
                </c:pt>
                <c:pt idx="869">
                  <c:v>310.97604098576278</c:v>
                </c:pt>
                <c:pt idx="870">
                  <c:v>315.42516600000005</c:v>
                </c:pt>
                <c:pt idx="871">
                  <c:v>315.60313101423719</c:v>
                </c:pt>
                <c:pt idx="872">
                  <c:v>318.09464099999997</c:v>
                </c:pt>
                <c:pt idx="873">
                  <c:v>318.28447031435036</c:v>
                </c:pt>
                <c:pt idx="874">
                  <c:v>320.34886434282481</c:v>
                </c:pt>
                <c:pt idx="875">
                  <c:v>320.77598034282482</c:v>
                </c:pt>
                <c:pt idx="876">
                  <c:v>320.95394531435039</c:v>
                </c:pt>
                <c:pt idx="877">
                  <c:v>323.2674903285876</c:v>
                </c:pt>
                <c:pt idx="878">
                  <c:v>323.4454553428248</c:v>
                </c:pt>
                <c:pt idx="879">
                  <c:v>326.11493034282483</c:v>
                </c:pt>
                <c:pt idx="880">
                  <c:v>326.2928953143504</c:v>
                </c:pt>
                <c:pt idx="881">
                  <c:v>330.20812532858758</c:v>
                </c:pt>
                <c:pt idx="882">
                  <c:v>330.38609034282484</c:v>
                </c:pt>
                <c:pt idx="883">
                  <c:v>332.52167034282479</c:v>
                </c:pt>
                <c:pt idx="884">
                  <c:v>332.69963531435042</c:v>
                </c:pt>
                <c:pt idx="885">
                  <c:v>336.62672967141236</c:v>
                </c:pt>
                <c:pt idx="886">
                  <c:v>336.80469468564962</c:v>
                </c:pt>
                <c:pt idx="887">
                  <c:v>339.1182396571752</c:v>
                </c:pt>
                <c:pt idx="888">
                  <c:v>339.2962046714124</c:v>
                </c:pt>
                <c:pt idx="889">
                  <c:v>341.7046643428248</c:v>
                </c:pt>
                <c:pt idx="890">
                  <c:v>342.68940398576279</c:v>
                </c:pt>
                <c:pt idx="891">
                  <c:v>342.867369</c:v>
                </c:pt>
                <c:pt idx="892">
                  <c:v>343.40126399999997</c:v>
                </c:pt>
                <c:pt idx="893">
                  <c:v>343.57922901423723</c:v>
                </c:pt>
                <c:pt idx="894">
                  <c:v>346.070739</c:v>
                </c:pt>
                <c:pt idx="895">
                  <c:v>346.24870401423721</c:v>
                </c:pt>
                <c:pt idx="896">
                  <c:v>346.78259901423718</c:v>
                </c:pt>
                <c:pt idx="897">
                  <c:v>346.9605639857628</c:v>
                </c:pt>
                <c:pt idx="898">
                  <c:v>347.85038901423724</c:v>
                </c:pt>
                <c:pt idx="899">
                  <c:v>348.02835398576281</c:v>
                </c:pt>
                <c:pt idx="900">
                  <c:v>352.47747900000002</c:v>
                </c:pt>
                <c:pt idx="901">
                  <c:v>352.65544401423722</c:v>
                </c:pt>
                <c:pt idx="902">
                  <c:v>353.54526899999996</c:v>
                </c:pt>
                <c:pt idx="903">
                  <c:v>353.72323401423722</c:v>
                </c:pt>
                <c:pt idx="904">
                  <c:v>354.43509398576282</c:v>
                </c:pt>
                <c:pt idx="905">
                  <c:v>354.61305900000002</c:v>
                </c:pt>
                <c:pt idx="906">
                  <c:v>359.60794331435039</c:v>
                </c:pt>
                <c:pt idx="907">
                  <c:v>359.7859083285876</c:v>
                </c:pt>
                <c:pt idx="908">
                  <c:v>360.6757333143504</c:v>
                </c:pt>
                <c:pt idx="909">
                  <c:v>360.8536983285876</c:v>
                </c:pt>
                <c:pt idx="910">
                  <c:v>361.7435233143504</c:v>
                </c:pt>
                <c:pt idx="911">
                  <c:v>361.9214883285876</c:v>
                </c:pt>
                <c:pt idx="912">
                  <c:v>363.06046434282479</c:v>
                </c:pt>
                <c:pt idx="913">
                  <c:v>364.0570683285876</c:v>
                </c:pt>
                <c:pt idx="914">
                  <c:v>364.23503334282475</c:v>
                </c:pt>
                <c:pt idx="915">
                  <c:v>365.48078831435043</c:v>
                </c:pt>
                <c:pt idx="916">
                  <c:v>365.65875332858758</c:v>
                </c:pt>
                <c:pt idx="917">
                  <c:v>366.19264832858761</c:v>
                </c:pt>
                <c:pt idx="918">
                  <c:v>366.37061334282481</c:v>
                </c:pt>
                <c:pt idx="919">
                  <c:v>370.99770332858759</c:v>
                </c:pt>
                <c:pt idx="920">
                  <c:v>371.17566834282479</c:v>
                </c:pt>
                <c:pt idx="921">
                  <c:v>372.07735767141241</c:v>
                </c:pt>
                <c:pt idx="922">
                  <c:v>372.25532268564962</c:v>
                </c:pt>
                <c:pt idx="923">
                  <c:v>373.14514767141242</c:v>
                </c:pt>
                <c:pt idx="924">
                  <c:v>373.32311268564956</c:v>
                </c:pt>
                <c:pt idx="925">
                  <c:v>374.39090268564956</c:v>
                </c:pt>
                <c:pt idx="926">
                  <c:v>374.56886765717525</c:v>
                </c:pt>
                <c:pt idx="927">
                  <c:v>375.63665765717519</c:v>
                </c:pt>
                <c:pt idx="928">
                  <c:v>375.81462267141239</c:v>
                </c:pt>
                <c:pt idx="929">
                  <c:v>383.4789819857628</c:v>
                </c:pt>
                <c:pt idx="930">
                  <c:v>383.656947</c:v>
                </c:pt>
                <c:pt idx="931">
                  <c:v>384.36880701423718</c:v>
                </c:pt>
                <c:pt idx="932">
                  <c:v>384.41626434282477</c:v>
                </c:pt>
                <c:pt idx="933">
                  <c:v>385.43659701423718</c:v>
                </c:pt>
                <c:pt idx="934">
                  <c:v>385.6145619857628</c:v>
                </c:pt>
                <c:pt idx="935">
                  <c:v>386.68235198576281</c:v>
                </c:pt>
                <c:pt idx="936">
                  <c:v>386.86031700000001</c:v>
                </c:pt>
                <c:pt idx="937">
                  <c:v>387.57217701423724</c:v>
                </c:pt>
                <c:pt idx="938">
                  <c:v>387.75014198576281</c:v>
                </c:pt>
                <c:pt idx="939">
                  <c:v>388.99589699999996</c:v>
                </c:pt>
                <c:pt idx="940">
                  <c:v>389.17386201423722</c:v>
                </c:pt>
                <c:pt idx="941">
                  <c:v>389.88572198576281</c:v>
                </c:pt>
                <c:pt idx="942">
                  <c:v>390.06368700000002</c:v>
                </c:pt>
                <c:pt idx="943">
                  <c:v>391.14334134282478</c:v>
                </c:pt>
                <c:pt idx="944">
                  <c:v>391.32130631435041</c:v>
                </c:pt>
                <c:pt idx="945">
                  <c:v>392.21113134282479</c:v>
                </c:pt>
                <c:pt idx="946">
                  <c:v>392.38909631435041</c:v>
                </c:pt>
                <c:pt idx="947">
                  <c:v>405.77206434282482</c:v>
                </c:pt>
                <c:pt idx="948">
                  <c:v>406.99409067141244</c:v>
                </c:pt>
                <c:pt idx="949">
                  <c:v>407.17205568564958</c:v>
                </c:pt>
                <c:pt idx="950">
                  <c:v>407.88391565717518</c:v>
                </c:pt>
                <c:pt idx="951">
                  <c:v>408.06188067141244</c:v>
                </c:pt>
                <c:pt idx="952">
                  <c:v>408.95170565717524</c:v>
                </c:pt>
                <c:pt idx="953">
                  <c:v>409.12967067141238</c:v>
                </c:pt>
                <c:pt idx="954">
                  <c:v>410.19746067141239</c:v>
                </c:pt>
                <c:pt idx="955">
                  <c:v>410.37542568564965</c:v>
                </c:pt>
                <c:pt idx="956">
                  <c:v>411.08728565717519</c:v>
                </c:pt>
                <c:pt idx="957">
                  <c:v>411.26525067141239</c:v>
                </c:pt>
                <c:pt idx="958">
                  <c:v>412.33304067141245</c:v>
                </c:pt>
                <c:pt idx="959">
                  <c:v>412.51100568564959</c:v>
                </c:pt>
                <c:pt idx="960">
                  <c:v>413.40083067141239</c:v>
                </c:pt>
                <c:pt idx="961">
                  <c:v>413.5787956856496</c:v>
                </c:pt>
                <c:pt idx="962">
                  <c:v>414.4686206714124</c:v>
                </c:pt>
                <c:pt idx="963">
                  <c:v>414.6465856856496</c:v>
                </c:pt>
                <c:pt idx="964">
                  <c:v>415.89234065717523</c:v>
                </c:pt>
                <c:pt idx="965">
                  <c:v>416.07030567141237</c:v>
                </c:pt>
                <c:pt idx="966">
                  <c:v>416.6042006714124</c:v>
                </c:pt>
                <c:pt idx="967">
                  <c:v>416.7821656856496</c:v>
                </c:pt>
                <c:pt idx="968">
                  <c:v>427.12786442824802</c:v>
                </c:pt>
              </c:numCache>
            </c:numRef>
          </c:cat>
          <c:val>
            <c:numRef>
              <c:f>'Control Run #2'!$G$2:$G$970</c:f>
              <c:numCache>
                <c:formatCode>General</c:formatCode>
                <c:ptCount val="969"/>
                <c:pt idx="0">
                  <c:v>2.0230189979999997E-4</c:v>
                </c:pt>
                <c:pt idx="1">
                  <c:v>2.006851014E-4</c:v>
                </c:pt>
                <c:pt idx="2">
                  <c:v>2.0007880200000001E-4</c:v>
                </c:pt>
                <c:pt idx="3">
                  <c:v>2.0209979999999999E-4</c:v>
                </c:pt>
                <c:pt idx="4">
                  <c:v>2.025039996E-4</c:v>
                </c:pt>
                <c:pt idx="5">
                  <c:v>2.006851014E-4</c:v>
                </c:pt>
                <c:pt idx="6">
                  <c:v>2.0007880200000001E-4</c:v>
                </c:pt>
                <c:pt idx="7">
                  <c:v>2.0209979999999999E-4</c:v>
                </c:pt>
                <c:pt idx="8">
                  <c:v>2.0270609939999996E-4</c:v>
                </c:pt>
                <c:pt idx="9">
                  <c:v>2.0129140079999999E-4</c:v>
                </c:pt>
                <c:pt idx="10">
                  <c:v>2.0048300159999997E-4</c:v>
                </c:pt>
                <c:pt idx="11">
                  <c:v>2.0230189979999997E-4</c:v>
                </c:pt>
                <c:pt idx="12">
                  <c:v>2.025039996E-4</c:v>
                </c:pt>
                <c:pt idx="13">
                  <c:v>2.014935006E-4</c:v>
                </c:pt>
                <c:pt idx="14">
                  <c:v>2.0028090179999999E-4</c:v>
                </c:pt>
                <c:pt idx="15">
                  <c:v>1.9825990379999998E-4</c:v>
                </c:pt>
                <c:pt idx="16">
                  <c:v>1.9745150459999999E-4</c:v>
                </c:pt>
                <c:pt idx="17">
                  <c:v>1.9947250259999997E-4</c:v>
                </c:pt>
                <c:pt idx="18">
                  <c:v>2.0007880200000001E-4</c:v>
                </c:pt>
                <c:pt idx="19">
                  <c:v>1.9805780399999998E-4</c:v>
                </c:pt>
                <c:pt idx="20">
                  <c:v>1.9745150459999999E-4</c:v>
                </c:pt>
                <c:pt idx="21">
                  <c:v>1.9846200359999999E-4</c:v>
                </c:pt>
                <c:pt idx="22">
                  <c:v>1.9947250259999997E-4</c:v>
                </c:pt>
                <c:pt idx="23">
                  <c:v>1.9785570420000002E-4</c:v>
                </c:pt>
                <c:pt idx="24">
                  <c:v>1.9724940479999998E-4</c:v>
                </c:pt>
                <c:pt idx="25">
                  <c:v>1.986641034E-4</c:v>
                </c:pt>
                <c:pt idx="26">
                  <c:v>1.9947250259999997E-4</c:v>
                </c:pt>
                <c:pt idx="27">
                  <c:v>1.9765360439999996E-4</c:v>
                </c:pt>
                <c:pt idx="28">
                  <c:v>1.9704730499999997E-4</c:v>
                </c:pt>
                <c:pt idx="29">
                  <c:v>1.986641034E-4</c:v>
                </c:pt>
                <c:pt idx="30">
                  <c:v>1.9927040279999999E-4</c:v>
                </c:pt>
                <c:pt idx="31">
                  <c:v>1.9785570420000002E-4</c:v>
                </c:pt>
                <c:pt idx="32">
                  <c:v>1.9684520519999999E-4</c:v>
                </c:pt>
                <c:pt idx="33">
                  <c:v>1.9825990379999998E-4</c:v>
                </c:pt>
                <c:pt idx="34">
                  <c:v>1.9927040279999999E-4</c:v>
                </c:pt>
                <c:pt idx="35">
                  <c:v>1.9785570420000002E-4</c:v>
                </c:pt>
                <c:pt idx="36">
                  <c:v>1.9704730499999997E-4</c:v>
                </c:pt>
                <c:pt idx="37">
                  <c:v>1.9785570420000002E-4</c:v>
                </c:pt>
                <c:pt idx="38">
                  <c:v>1.9644100559999998E-4</c:v>
                </c:pt>
                <c:pt idx="39">
                  <c:v>1.9583470619999999E-4</c:v>
                </c:pt>
                <c:pt idx="40">
                  <c:v>1.9745150459999999E-4</c:v>
                </c:pt>
                <c:pt idx="41">
                  <c:v>1.9805780399999998E-4</c:v>
                </c:pt>
                <c:pt idx="42">
                  <c:v>1.9644100559999998E-4</c:v>
                </c:pt>
                <c:pt idx="43">
                  <c:v>1.9583470619999999E-4</c:v>
                </c:pt>
                <c:pt idx="44">
                  <c:v>1.9785570420000002E-4</c:v>
                </c:pt>
                <c:pt idx="45">
                  <c:v>1.9825990379999998E-4</c:v>
                </c:pt>
                <c:pt idx="46">
                  <c:v>1.9644100559999998E-4</c:v>
                </c:pt>
                <c:pt idx="47">
                  <c:v>1.9583470619999999E-4</c:v>
                </c:pt>
                <c:pt idx="48">
                  <c:v>1.9724940479999998E-4</c:v>
                </c:pt>
                <c:pt idx="49">
                  <c:v>1.9805780399999998E-4</c:v>
                </c:pt>
                <c:pt idx="50">
                  <c:v>1.9644100559999998E-4</c:v>
                </c:pt>
                <c:pt idx="51">
                  <c:v>1.9563260639999998E-4</c:v>
                </c:pt>
                <c:pt idx="52">
                  <c:v>1.9745150459999999E-4</c:v>
                </c:pt>
                <c:pt idx="53">
                  <c:v>1.9785570420000002E-4</c:v>
                </c:pt>
                <c:pt idx="54">
                  <c:v>1.9664310539999999E-4</c:v>
                </c:pt>
                <c:pt idx="55">
                  <c:v>1.9583470619999999E-4</c:v>
                </c:pt>
                <c:pt idx="56">
                  <c:v>1.9684520519999999E-4</c:v>
                </c:pt>
                <c:pt idx="57">
                  <c:v>1.9482420720000001E-4</c:v>
                </c:pt>
                <c:pt idx="58">
                  <c:v>1.9421790779999999E-4</c:v>
                </c:pt>
                <c:pt idx="59">
                  <c:v>1.9583470619999999E-4</c:v>
                </c:pt>
                <c:pt idx="60">
                  <c:v>1.9623890579999998E-4</c:v>
                </c:pt>
                <c:pt idx="61">
                  <c:v>1.9462210739999998E-4</c:v>
                </c:pt>
                <c:pt idx="62">
                  <c:v>1.9381370820000001E-4</c:v>
                </c:pt>
                <c:pt idx="63">
                  <c:v>1.9522840679999997E-4</c:v>
                </c:pt>
                <c:pt idx="64">
                  <c:v>1.96036806E-4</c:v>
                </c:pt>
                <c:pt idx="65">
                  <c:v>1.9462210739999998E-4</c:v>
                </c:pt>
                <c:pt idx="66">
                  <c:v>1.9401580799999996E-4</c:v>
                </c:pt>
                <c:pt idx="67">
                  <c:v>1.96036806E-4</c:v>
                </c:pt>
                <c:pt idx="68">
                  <c:v>1.9623890579999998E-4</c:v>
                </c:pt>
                <c:pt idx="69">
                  <c:v>1.9462210739999998E-4</c:v>
                </c:pt>
                <c:pt idx="70">
                  <c:v>1.9381370820000001E-4</c:v>
                </c:pt>
                <c:pt idx="71">
                  <c:v>1.9563260639999998E-4</c:v>
                </c:pt>
                <c:pt idx="72">
                  <c:v>1.96036806E-4</c:v>
                </c:pt>
                <c:pt idx="73">
                  <c:v>1.9462210739999998E-4</c:v>
                </c:pt>
                <c:pt idx="74">
                  <c:v>1.9381370820000001E-4</c:v>
                </c:pt>
                <c:pt idx="75">
                  <c:v>1.9239900960000002E-4</c:v>
                </c:pt>
                <c:pt idx="76">
                  <c:v>1.917927102E-4</c:v>
                </c:pt>
                <c:pt idx="77">
                  <c:v>1.934095086E-4</c:v>
                </c:pt>
                <c:pt idx="78">
                  <c:v>1.9401580799999996E-4</c:v>
                </c:pt>
                <c:pt idx="79">
                  <c:v>1.9239900960000002E-4</c:v>
                </c:pt>
                <c:pt idx="80">
                  <c:v>1.917927102E-4</c:v>
                </c:pt>
                <c:pt idx="81">
                  <c:v>1.9320740879999999E-4</c:v>
                </c:pt>
                <c:pt idx="82">
                  <c:v>1.9381370820000001E-4</c:v>
                </c:pt>
                <c:pt idx="83">
                  <c:v>1.9219690979999996E-4</c:v>
                </c:pt>
                <c:pt idx="84">
                  <c:v>1.9138851060000002E-4</c:v>
                </c:pt>
                <c:pt idx="85">
                  <c:v>1.9300530899999998E-4</c:v>
                </c:pt>
                <c:pt idx="86">
                  <c:v>1.936116084E-4</c:v>
                </c:pt>
                <c:pt idx="87">
                  <c:v>1.9219690979999996E-4</c:v>
                </c:pt>
                <c:pt idx="88">
                  <c:v>1.9138851060000002E-4</c:v>
                </c:pt>
                <c:pt idx="89">
                  <c:v>1.907822112E-4</c:v>
                </c:pt>
                <c:pt idx="90">
                  <c:v>1.9280320920000001E-4</c:v>
                </c:pt>
                <c:pt idx="91">
                  <c:v>1.934095086E-4</c:v>
                </c:pt>
                <c:pt idx="92">
                  <c:v>1.917927102E-4</c:v>
                </c:pt>
                <c:pt idx="93">
                  <c:v>1.9098431099999998E-4</c:v>
                </c:pt>
                <c:pt idx="94">
                  <c:v>1.8936751260000001E-4</c:v>
                </c:pt>
                <c:pt idx="95">
                  <c:v>1.8855911339999998E-4</c:v>
                </c:pt>
                <c:pt idx="96">
                  <c:v>1.89973812E-4</c:v>
                </c:pt>
                <c:pt idx="97">
                  <c:v>1.9058011139999999E-4</c:v>
                </c:pt>
                <c:pt idx="98">
                  <c:v>1.8936751260000001E-4</c:v>
                </c:pt>
                <c:pt idx="99">
                  <c:v>1.8855911339999998E-4</c:v>
                </c:pt>
                <c:pt idx="100">
                  <c:v>1.89973812E-4</c:v>
                </c:pt>
                <c:pt idx="101">
                  <c:v>1.9058011139999999E-4</c:v>
                </c:pt>
                <c:pt idx="102">
                  <c:v>1.8936751260000001E-4</c:v>
                </c:pt>
                <c:pt idx="103">
                  <c:v>1.883570136E-4</c:v>
                </c:pt>
                <c:pt idx="104">
                  <c:v>1.89973812E-4</c:v>
                </c:pt>
                <c:pt idx="105">
                  <c:v>1.9058011139999999E-4</c:v>
                </c:pt>
                <c:pt idx="106">
                  <c:v>1.8916541279999998E-4</c:v>
                </c:pt>
                <c:pt idx="107">
                  <c:v>1.883570136E-4</c:v>
                </c:pt>
                <c:pt idx="108">
                  <c:v>1.8674021519999998E-4</c:v>
                </c:pt>
                <c:pt idx="109">
                  <c:v>1.8633601560000002E-4</c:v>
                </c:pt>
                <c:pt idx="110">
                  <c:v>1.881549138E-4</c:v>
                </c:pt>
                <c:pt idx="111">
                  <c:v>1.8855911339999998E-4</c:v>
                </c:pt>
                <c:pt idx="112">
                  <c:v>1.8694231500000002E-4</c:v>
                </c:pt>
                <c:pt idx="113">
                  <c:v>1.8653811539999998E-4</c:v>
                </c:pt>
                <c:pt idx="114">
                  <c:v>1.873465146E-4</c:v>
                </c:pt>
                <c:pt idx="115">
                  <c:v>1.8552761639999997E-4</c:v>
                </c:pt>
                <c:pt idx="116">
                  <c:v>1.847192172E-4</c:v>
                </c:pt>
                <c:pt idx="117">
                  <c:v>1.8674021519999998E-4</c:v>
                </c:pt>
                <c:pt idx="118">
                  <c:v>1.8694231500000002E-4</c:v>
                </c:pt>
                <c:pt idx="119">
                  <c:v>1.8492131699999998E-4</c:v>
                </c:pt>
                <c:pt idx="120">
                  <c:v>1.8411291779999998E-4</c:v>
                </c:pt>
                <c:pt idx="121">
                  <c:v>1.8249611939999999E-4</c:v>
                </c:pt>
                <c:pt idx="122">
                  <c:v>1.8209191979999995E-4</c:v>
                </c:pt>
                <c:pt idx="123">
                  <c:v>1.8391081799999998E-4</c:v>
                </c:pt>
                <c:pt idx="124">
                  <c:v>1.8451711739999997E-4</c:v>
                </c:pt>
                <c:pt idx="125">
                  <c:v>1.8269821919999999E-4</c:v>
                </c:pt>
                <c:pt idx="126">
                  <c:v>1.8209191979999995E-4</c:v>
                </c:pt>
                <c:pt idx="127">
                  <c:v>1.8391081799999998E-4</c:v>
                </c:pt>
                <c:pt idx="128">
                  <c:v>1.8411291779999998E-4</c:v>
                </c:pt>
                <c:pt idx="129">
                  <c:v>1.8229401960000001E-4</c:v>
                </c:pt>
                <c:pt idx="130">
                  <c:v>1.8148562039999998E-4</c:v>
                </c:pt>
                <c:pt idx="131">
                  <c:v>1.7986882199999999E-4</c:v>
                </c:pt>
                <c:pt idx="132">
                  <c:v>1.792625226E-4</c:v>
                </c:pt>
                <c:pt idx="133">
                  <c:v>1.776457242E-4</c:v>
                </c:pt>
                <c:pt idx="134">
                  <c:v>1.76837325E-4</c:v>
                </c:pt>
                <c:pt idx="135">
                  <c:v>1.7623102560000001E-4</c:v>
                </c:pt>
                <c:pt idx="136">
                  <c:v>1.7441212740000001E-4</c:v>
                </c:pt>
                <c:pt idx="137">
                  <c:v>1.7380582799999999E-4</c:v>
                </c:pt>
                <c:pt idx="138">
                  <c:v>1.7562472620000002E-4</c:v>
                </c:pt>
                <c:pt idx="139">
                  <c:v>1.7602892579999998E-4</c:v>
                </c:pt>
                <c:pt idx="140">
                  <c:v>1.7441212740000001E-4</c:v>
                </c:pt>
                <c:pt idx="141">
                  <c:v>1.7380582799999999E-4</c:v>
                </c:pt>
                <c:pt idx="142">
                  <c:v>1.7198692979999999E-4</c:v>
                </c:pt>
                <c:pt idx="143">
                  <c:v>1.7097643079999999E-4</c:v>
                </c:pt>
                <c:pt idx="144">
                  <c:v>1.6935963239999999E-4</c:v>
                </c:pt>
                <c:pt idx="145">
                  <c:v>1.6834913339999996E-4</c:v>
                </c:pt>
                <c:pt idx="146">
                  <c:v>1.6673233499999999E-4</c:v>
                </c:pt>
                <c:pt idx="147">
                  <c:v>1.6572183599999999E-4</c:v>
                </c:pt>
                <c:pt idx="148">
                  <c:v>1.6471133699999996E-4</c:v>
                </c:pt>
                <c:pt idx="149">
                  <c:v>1.6370083800000001E-4</c:v>
                </c:pt>
                <c:pt idx="150">
                  <c:v>1.6167984E-4</c:v>
                </c:pt>
                <c:pt idx="151">
                  <c:v>1.6087144079999997E-4</c:v>
                </c:pt>
                <c:pt idx="152">
                  <c:v>1.600630416E-4</c:v>
                </c:pt>
                <c:pt idx="153">
                  <c:v>1.5885044279999999E-4</c:v>
                </c:pt>
                <c:pt idx="154">
                  <c:v>1.5783994379999999E-4</c:v>
                </c:pt>
                <c:pt idx="155">
                  <c:v>1.5581894579999998E-4</c:v>
                </c:pt>
                <c:pt idx="156">
                  <c:v>1.5521264639999999E-4</c:v>
                </c:pt>
                <c:pt idx="157">
                  <c:v>1.53595848E-4</c:v>
                </c:pt>
                <c:pt idx="158">
                  <c:v>1.529895486E-4</c:v>
                </c:pt>
                <c:pt idx="159">
                  <c:v>1.5177694979999997E-4</c:v>
                </c:pt>
                <c:pt idx="160">
                  <c:v>1.5076645079999999E-4</c:v>
                </c:pt>
                <c:pt idx="161">
                  <c:v>1.4914965239999997E-4</c:v>
                </c:pt>
                <c:pt idx="162">
                  <c:v>1.4834125320000002E-4</c:v>
                </c:pt>
                <c:pt idx="163">
                  <c:v>1.4692655460000001E-4</c:v>
                </c:pt>
                <c:pt idx="164">
                  <c:v>1.4611815539999998E-4</c:v>
                </c:pt>
                <c:pt idx="165">
                  <c:v>1.4429925720000001E-4</c:v>
                </c:pt>
                <c:pt idx="166">
                  <c:v>1.4369295779999999E-4</c:v>
                </c:pt>
                <c:pt idx="167">
                  <c:v>1.4187405959999999E-4</c:v>
                </c:pt>
                <c:pt idx="168">
                  <c:v>1.412677602E-4</c:v>
                </c:pt>
                <c:pt idx="169">
                  <c:v>1.3965096179999997E-4</c:v>
                </c:pt>
                <c:pt idx="170">
                  <c:v>1.3904466239999996E-4</c:v>
                </c:pt>
                <c:pt idx="171">
                  <c:v>1.3722576419999998E-4</c:v>
                </c:pt>
                <c:pt idx="172">
                  <c:v>1.362152652E-4</c:v>
                </c:pt>
                <c:pt idx="173">
                  <c:v>1.341942672E-4</c:v>
                </c:pt>
                <c:pt idx="174">
                  <c:v>1.3358796779999998E-4</c:v>
                </c:pt>
                <c:pt idx="175">
                  <c:v>1.3217326919999999E-4</c:v>
                </c:pt>
                <c:pt idx="176">
                  <c:v>1.3096067040000001E-4</c:v>
                </c:pt>
                <c:pt idx="177">
                  <c:v>1.299501714E-4</c:v>
                </c:pt>
                <c:pt idx="178">
                  <c:v>1.281312732E-4</c:v>
                </c:pt>
                <c:pt idx="179">
                  <c:v>1.2772707360000001E-4</c:v>
                </c:pt>
                <c:pt idx="180">
                  <c:v>1.2611027519999999E-4</c:v>
                </c:pt>
                <c:pt idx="181">
                  <c:v>1.2530187599999997E-4</c:v>
                </c:pt>
                <c:pt idx="182">
                  <c:v>1.2328087799999999E-4</c:v>
                </c:pt>
                <c:pt idx="183">
                  <c:v>1.226745786E-4</c:v>
                </c:pt>
                <c:pt idx="184">
                  <c:v>1.2125987999999999E-4</c:v>
                </c:pt>
                <c:pt idx="185">
                  <c:v>1.204514808E-4</c:v>
                </c:pt>
                <c:pt idx="186">
                  <c:v>1.1863258260000002E-4</c:v>
                </c:pt>
                <c:pt idx="187">
                  <c:v>1.1822838299999998E-4</c:v>
                </c:pt>
                <c:pt idx="188">
                  <c:v>1.1701578419999998E-4</c:v>
                </c:pt>
                <c:pt idx="189">
                  <c:v>1.1580318539999999E-4</c:v>
                </c:pt>
                <c:pt idx="190">
                  <c:v>1.143884868E-4</c:v>
                </c:pt>
                <c:pt idx="191">
                  <c:v>1.1358008760000001E-4</c:v>
                </c:pt>
                <c:pt idx="192">
                  <c:v>1.123674888E-4</c:v>
                </c:pt>
                <c:pt idx="193">
                  <c:v>1.113569898E-4</c:v>
                </c:pt>
                <c:pt idx="194">
                  <c:v>1.095380916E-4</c:v>
                </c:pt>
                <c:pt idx="195">
                  <c:v>1.0893179219999999E-4</c:v>
                </c:pt>
                <c:pt idx="196">
                  <c:v>1.0711289399999999E-4</c:v>
                </c:pt>
                <c:pt idx="197">
                  <c:v>1.0630449479999999E-4</c:v>
                </c:pt>
                <c:pt idx="198">
                  <c:v>1.046876964E-4</c:v>
                </c:pt>
                <c:pt idx="199">
                  <c:v>1.0387929719999999E-4</c:v>
                </c:pt>
                <c:pt idx="200">
                  <c:v>1.0226249879999999E-4</c:v>
                </c:pt>
                <c:pt idx="201">
                  <c:v>1.012519998E-4</c:v>
                </c:pt>
                <c:pt idx="202">
                  <c:v>1.006457004E-4</c:v>
                </c:pt>
                <c:pt idx="203">
                  <c:v>1.046876964E-4</c:v>
                </c:pt>
                <c:pt idx="204">
                  <c:v>1.0852759260000001E-4</c:v>
                </c:pt>
                <c:pt idx="205">
                  <c:v>1.069107942E-4</c:v>
                </c:pt>
                <c:pt idx="206">
                  <c:v>1.059002952E-4</c:v>
                </c:pt>
                <c:pt idx="207">
                  <c:v>1.042834968E-4</c:v>
                </c:pt>
                <c:pt idx="208">
                  <c:v>1.004436006E-4</c:v>
                </c:pt>
                <c:pt idx="209">
                  <c:v>9.8422602599999997E-5</c:v>
                </c:pt>
                <c:pt idx="210">
                  <c:v>9.7614203399999986E-5</c:v>
                </c:pt>
                <c:pt idx="211">
                  <c:v>1.0529399579999999E-4</c:v>
                </c:pt>
                <c:pt idx="212">
                  <c:v>1.176220836E-4</c:v>
                </c:pt>
                <c:pt idx="213">
                  <c:v>1.1964308160000001E-4</c:v>
                </c:pt>
                <c:pt idx="214">
                  <c:v>1.1479268639999998E-4</c:v>
                </c:pt>
                <c:pt idx="215">
                  <c:v>1.1115489000000001E-4</c:v>
                </c:pt>
                <c:pt idx="216">
                  <c:v>1.0670869440000001E-4</c:v>
                </c:pt>
                <c:pt idx="217">
                  <c:v>1.036771974E-4</c:v>
                </c:pt>
                <c:pt idx="218">
                  <c:v>1.0084780019999999E-4</c:v>
                </c:pt>
                <c:pt idx="219">
                  <c:v>9.9231001799999995E-5</c:v>
                </c:pt>
                <c:pt idx="220">
                  <c:v>9.72100038E-5</c:v>
                </c:pt>
                <c:pt idx="221">
                  <c:v>1.024645986E-4</c:v>
                </c:pt>
                <c:pt idx="222">
                  <c:v>1.1640948480000001E-4</c:v>
                </c:pt>
                <c:pt idx="223">
                  <c:v>1.2206827919999998E-4</c:v>
                </c:pt>
                <c:pt idx="224">
                  <c:v>1.176220836E-4</c:v>
                </c:pt>
                <c:pt idx="225">
                  <c:v>1.1095279019999997E-4</c:v>
                </c:pt>
                <c:pt idx="226">
                  <c:v>1.054960956E-4</c:v>
                </c:pt>
                <c:pt idx="227">
                  <c:v>1.014540996E-4</c:v>
                </c:pt>
                <c:pt idx="228">
                  <c:v>9.862470239999999E-5</c:v>
                </c:pt>
                <c:pt idx="229">
                  <c:v>9.7614203399999986E-5</c:v>
                </c:pt>
                <c:pt idx="230">
                  <c:v>1.0630449479999999E-4</c:v>
                </c:pt>
                <c:pt idx="231">
                  <c:v>1.1863258260000002E-4</c:v>
                </c:pt>
                <c:pt idx="232">
                  <c:v>1.1964308160000001E-4</c:v>
                </c:pt>
                <c:pt idx="233">
                  <c:v>1.1337798780000001E-4</c:v>
                </c:pt>
                <c:pt idx="234">
                  <c:v>1.054960956E-4</c:v>
                </c:pt>
                <c:pt idx="235">
                  <c:v>1.0003940100000001E-4</c:v>
                </c:pt>
                <c:pt idx="236">
                  <c:v>9.5795305199999984E-5</c:v>
                </c:pt>
                <c:pt idx="237">
                  <c:v>9.8422602599999997E-5</c:v>
                </c:pt>
                <c:pt idx="238">
                  <c:v>1.1721788399999999E-4</c:v>
                </c:pt>
                <c:pt idx="239">
                  <c:v>1.341942672E-4</c:v>
                </c:pt>
                <c:pt idx="240">
                  <c:v>1.3197116940000001E-4</c:v>
                </c:pt>
                <c:pt idx="241">
                  <c:v>1.2247247879999999E-4</c:v>
                </c:pt>
                <c:pt idx="242">
                  <c:v>1.1358008760000001E-4</c:v>
                </c:pt>
                <c:pt idx="243">
                  <c:v>1.0630449479999999E-4</c:v>
                </c:pt>
                <c:pt idx="244">
                  <c:v>1.010499E-4</c:v>
                </c:pt>
                <c:pt idx="245">
                  <c:v>9.7007903999999981E-5</c:v>
                </c:pt>
                <c:pt idx="246">
                  <c:v>9.7007903999999981E-5</c:v>
                </c:pt>
                <c:pt idx="247">
                  <c:v>1.1075069039999998E-4</c:v>
                </c:pt>
                <c:pt idx="248">
                  <c:v>1.281312732E-4</c:v>
                </c:pt>
                <c:pt idx="249">
                  <c:v>1.297480716E-4</c:v>
                </c:pt>
                <c:pt idx="250">
                  <c:v>1.2186617939999998E-4</c:v>
                </c:pt>
                <c:pt idx="251">
                  <c:v>1.13175888E-4</c:v>
                </c:pt>
                <c:pt idx="252">
                  <c:v>1.065065946E-4</c:v>
                </c:pt>
                <c:pt idx="253">
                  <c:v>1.016561994E-4</c:v>
                </c:pt>
                <c:pt idx="254">
                  <c:v>9.8018402999999998E-5</c:v>
                </c:pt>
                <c:pt idx="255">
                  <c:v>9.599740499999999E-5</c:v>
                </c:pt>
                <c:pt idx="256">
                  <c:v>1.065065946E-4</c:v>
                </c:pt>
                <c:pt idx="257">
                  <c:v>1.2348297779999997E-4</c:v>
                </c:pt>
                <c:pt idx="258">
                  <c:v>1.2691867439999999E-4</c:v>
                </c:pt>
                <c:pt idx="259">
                  <c:v>1.1944098179999998E-4</c:v>
                </c:pt>
                <c:pt idx="260">
                  <c:v>1.10144391E-4</c:v>
                </c:pt>
                <c:pt idx="261">
                  <c:v>1.028687982E-4</c:v>
                </c:pt>
                <c:pt idx="262">
                  <c:v>9.7816303199999992E-5</c:v>
                </c:pt>
                <c:pt idx="263">
                  <c:v>9.5189005799999993E-5</c:v>
                </c:pt>
                <c:pt idx="264">
                  <c:v>1.0529399579999999E-4</c:v>
                </c:pt>
                <c:pt idx="265">
                  <c:v>1.2611027519999999E-4</c:v>
                </c:pt>
                <c:pt idx="266">
                  <c:v>1.3298166839999996E-4</c:v>
                </c:pt>
                <c:pt idx="267">
                  <c:v>1.2489767640000001E-4</c:v>
                </c:pt>
                <c:pt idx="268">
                  <c:v>1.1297378819999998E-4</c:v>
                </c:pt>
                <c:pt idx="269">
                  <c:v>1.03070898E-4</c:v>
                </c:pt>
                <c:pt idx="270">
                  <c:v>9.5189005799999993E-5</c:v>
                </c:pt>
                <c:pt idx="271">
                  <c:v>9.2763808199999986E-5</c:v>
                </c:pt>
                <c:pt idx="272">
                  <c:v>1.103464908E-4</c:v>
                </c:pt>
                <c:pt idx="273">
                  <c:v>1.412677602E-4</c:v>
                </c:pt>
                <c:pt idx="274">
                  <c:v>1.4834125320000002E-4</c:v>
                </c:pt>
                <c:pt idx="275">
                  <c:v>1.3661946479999996E-4</c:v>
                </c:pt>
                <c:pt idx="276">
                  <c:v>1.2146197979999999E-4</c:v>
                </c:pt>
                <c:pt idx="277">
                  <c:v>1.0812339300000001E-4</c:v>
                </c:pt>
                <c:pt idx="278">
                  <c:v>9.862470239999999E-5</c:v>
                </c:pt>
                <c:pt idx="279">
                  <c:v>9.1955408999999988E-5</c:v>
                </c:pt>
                <c:pt idx="280">
                  <c:v>9.8220502799999991E-5</c:v>
                </c:pt>
                <c:pt idx="281">
                  <c:v>1.2833337300000001E-4</c:v>
                </c:pt>
                <c:pt idx="282">
                  <c:v>1.501601514E-4</c:v>
                </c:pt>
                <c:pt idx="283">
                  <c:v>1.4288455860000002E-4</c:v>
                </c:pt>
                <c:pt idx="284">
                  <c:v>1.2509977619999999E-4</c:v>
                </c:pt>
                <c:pt idx="285">
                  <c:v>1.09133892E-4</c:v>
                </c:pt>
                <c:pt idx="286">
                  <c:v>9.72100038E-5</c:v>
                </c:pt>
                <c:pt idx="287">
                  <c:v>8.9328111600000003E-5</c:v>
                </c:pt>
                <c:pt idx="288">
                  <c:v>1.010499E-4</c:v>
                </c:pt>
                <c:pt idx="289">
                  <c:v>1.4268245879999999E-4</c:v>
                </c:pt>
                <c:pt idx="290">
                  <c:v>1.651155366E-4</c:v>
                </c:pt>
                <c:pt idx="291">
                  <c:v>1.5581894579999998E-4</c:v>
                </c:pt>
                <c:pt idx="292">
                  <c:v>1.3480056659999999E-4</c:v>
                </c:pt>
                <c:pt idx="293">
                  <c:v>1.1479268639999998E-4</c:v>
                </c:pt>
                <c:pt idx="294">
                  <c:v>9.9635201399999993E-5</c:v>
                </c:pt>
                <c:pt idx="295">
                  <c:v>8.670081419999999E-5</c:v>
                </c:pt>
                <c:pt idx="296">
                  <c:v>9.4380606600000008E-5</c:v>
                </c:pt>
                <c:pt idx="297">
                  <c:v>1.4308665839999997E-4</c:v>
                </c:pt>
                <c:pt idx="298">
                  <c:v>1.8249611939999999E-4</c:v>
                </c:pt>
                <c:pt idx="299">
                  <c:v>1.766352252E-4</c:v>
                </c:pt>
                <c:pt idx="300">
                  <c:v>1.5157484999999999E-4</c:v>
                </c:pt>
                <c:pt idx="301">
                  <c:v>1.2590817539999999E-4</c:v>
                </c:pt>
                <c:pt idx="302">
                  <c:v>1.065065946E-4</c:v>
                </c:pt>
                <c:pt idx="303">
                  <c:v>9.2965908000000006E-5</c:v>
                </c:pt>
                <c:pt idx="304">
                  <c:v>8.7105013799999989E-5</c:v>
                </c:pt>
                <c:pt idx="305">
                  <c:v>1.1115489000000001E-4</c:v>
                </c:pt>
                <c:pt idx="306">
                  <c:v>1.5844624320000001E-4</c:v>
                </c:pt>
                <c:pt idx="307">
                  <c:v>1.721890296E-4</c:v>
                </c:pt>
                <c:pt idx="308">
                  <c:v>1.5339374819999999E-4</c:v>
                </c:pt>
                <c:pt idx="309">
                  <c:v>1.2752497379999998E-4</c:v>
                </c:pt>
                <c:pt idx="310">
                  <c:v>1.059002952E-4</c:v>
                </c:pt>
                <c:pt idx="311">
                  <c:v>9.0136510799999987E-5</c:v>
                </c:pt>
                <c:pt idx="312">
                  <c:v>8.5084015799999994E-5</c:v>
                </c:pt>
                <c:pt idx="313">
                  <c:v>1.1944098179999998E-4</c:v>
                </c:pt>
                <c:pt idx="314">
                  <c:v>1.76837325E-4</c:v>
                </c:pt>
                <c:pt idx="315">
                  <c:v>1.9017591179999998E-4</c:v>
                </c:pt>
                <c:pt idx="316">
                  <c:v>1.6693443479999997E-4</c:v>
                </c:pt>
                <c:pt idx="317">
                  <c:v>1.352047662E-4</c:v>
                </c:pt>
                <c:pt idx="318">
                  <c:v>1.0852759260000001E-4</c:v>
                </c:pt>
                <c:pt idx="319">
                  <c:v>8.9732311200000001E-5</c:v>
                </c:pt>
                <c:pt idx="320">
                  <c:v>8.1042019800000006E-5</c:v>
                </c:pt>
                <c:pt idx="321">
                  <c:v>1.1681368439999999E-4</c:v>
                </c:pt>
                <c:pt idx="322">
                  <c:v>1.8633601560000002E-4</c:v>
                </c:pt>
                <c:pt idx="323">
                  <c:v>2.0634389579999996E-4</c:v>
                </c:pt>
                <c:pt idx="324">
                  <c:v>1.8067722119999999E-4</c:v>
                </c:pt>
                <c:pt idx="325">
                  <c:v>1.4632025520000002E-4</c:v>
                </c:pt>
                <c:pt idx="326">
                  <c:v>1.1661158460000001E-4</c:v>
                </c:pt>
                <c:pt idx="327">
                  <c:v>1.1661158460000001E-4</c:v>
                </c:pt>
                <c:pt idx="328">
                  <c:v>9.4380606600000008E-5</c:v>
                </c:pt>
                <c:pt idx="329">
                  <c:v>7.9021021799999998E-5</c:v>
                </c:pt>
                <c:pt idx="330">
                  <c:v>9.862470239999999E-5</c:v>
                </c:pt>
                <c:pt idx="331">
                  <c:v>1.731995286E-4</c:v>
                </c:pt>
                <c:pt idx="332">
                  <c:v>2.1543838679999994E-4</c:v>
                </c:pt>
                <c:pt idx="333">
                  <c:v>1.9927040279999999E-4</c:v>
                </c:pt>
                <c:pt idx="334">
                  <c:v>1.6289243879999998E-4</c:v>
                </c:pt>
                <c:pt idx="335">
                  <c:v>1.2792917339999999E-4</c:v>
                </c:pt>
                <c:pt idx="336">
                  <c:v>1.014540996E-4</c:v>
                </c:pt>
                <c:pt idx="337">
                  <c:v>8.2254618600000002E-5</c:v>
                </c:pt>
                <c:pt idx="338">
                  <c:v>8.5084015799999994E-5</c:v>
                </c:pt>
                <c:pt idx="339">
                  <c:v>1.457139558E-4</c:v>
                </c:pt>
                <c:pt idx="340">
                  <c:v>2.093753928E-4</c:v>
                </c:pt>
                <c:pt idx="341">
                  <c:v>2.0876909339999998E-4</c:v>
                </c:pt>
                <c:pt idx="342">
                  <c:v>1.7380582799999999E-4</c:v>
                </c:pt>
                <c:pt idx="343">
                  <c:v>1.3581106559999999E-4</c:v>
                </c:pt>
                <c:pt idx="344">
                  <c:v>1.065065946E-4</c:v>
                </c:pt>
                <c:pt idx="345">
                  <c:v>8.4679816199999995E-5</c:v>
                </c:pt>
                <c:pt idx="346">
                  <c:v>7.9425221399999997E-5</c:v>
                </c:pt>
                <c:pt idx="347">
                  <c:v>1.3277956860000001E-4</c:v>
                </c:pt>
                <c:pt idx="348">
                  <c:v>2.0897119319999999E-4</c:v>
                </c:pt>
                <c:pt idx="349">
                  <c:v>2.2069298159999999E-4</c:v>
                </c:pt>
                <c:pt idx="350">
                  <c:v>1.8795281399999999E-4</c:v>
                </c:pt>
                <c:pt idx="351">
                  <c:v>1.46522355E-4</c:v>
                </c:pt>
                <c:pt idx="352">
                  <c:v>1.12165389E-4</c:v>
                </c:pt>
                <c:pt idx="353">
                  <c:v>8.6296614600000004E-5</c:v>
                </c:pt>
                <c:pt idx="354">
                  <c:v>7.3362227399999987E-5</c:v>
                </c:pt>
                <c:pt idx="355">
                  <c:v>1.1944098179999998E-4</c:v>
                </c:pt>
                <c:pt idx="356">
                  <c:v>2.1240688979999998E-4</c:v>
                </c:pt>
                <c:pt idx="357">
                  <c:v>2.4454075799999997E-4</c:v>
                </c:pt>
                <c:pt idx="358">
                  <c:v>2.1644888579999997E-4</c:v>
                </c:pt>
                <c:pt idx="359">
                  <c:v>1.7077433100000001E-4</c:v>
                </c:pt>
                <c:pt idx="360">
                  <c:v>1.2934387199999998E-4</c:v>
                </c:pt>
                <c:pt idx="361">
                  <c:v>9.7412103600000007E-5</c:v>
                </c:pt>
                <c:pt idx="362">
                  <c:v>7.6191624600000006E-5</c:v>
                </c:pt>
                <c:pt idx="363">
                  <c:v>8.7711313199999994E-5</c:v>
                </c:pt>
                <c:pt idx="364">
                  <c:v>1.6915753260000001E-4</c:v>
                </c:pt>
                <c:pt idx="365">
                  <c:v>2.3544626700000001E-4</c:v>
                </c:pt>
                <c:pt idx="366">
                  <c:v>2.2857487379999999E-4</c:v>
                </c:pt>
                <c:pt idx="367">
                  <c:v>1.8674021519999998E-4</c:v>
                </c:pt>
                <c:pt idx="368">
                  <c:v>1.4328875820000003E-4</c:v>
                </c:pt>
                <c:pt idx="369">
                  <c:v>1.075170936E-4</c:v>
                </c:pt>
                <c:pt idx="370">
                  <c:v>7.9425221399999997E-5</c:v>
                </c:pt>
                <c:pt idx="371">
                  <c:v>7.59895248E-5</c:v>
                </c:pt>
                <c:pt idx="372">
                  <c:v>1.4834125320000002E-4</c:v>
                </c:pt>
                <c:pt idx="373">
                  <c:v>2.3544626700000001E-4</c:v>
                </c:pt>
                <c:pt idx="374">
                  <c:v>2.4393445860000003E-4</c:v>
                </c:pt>
                <c:pt idx="375">
                  <c:v>2.0391869820000002E-4</c:v>
                </c:pt>
                <c:pt idx="376">
                  <c:v>1.5622314539999999E-4</c:v>
                </c:pt>
                <c:pt idx="377">
                  <c:v>1.1459058660000001E-4</c:v>
                </c:pt>
                <c:pt idx="378">
                  <c:v>8.427561660000001E-5</c:v>
                </c:pt>
                <c:pt idx="379">
                  <c:v>7.0330730399999989E-5</c:v>
                </c:pt>
                <c:pt idx="380">
                  <c:v>1.2408927719999998E-4</c:v>
                </c:pt>
                <c:pt idx="381">
                  <c:v>2.2736227499999998E-4</c:v>
                </c:pt>
                <c:pt idx="382">
                  <c:v>2.5888984379999997E-4</c:v>
                </c:pt>
                <c:pt idx="383">
                  <c:v>2.2614967619999997E-4</c:v>
                </c:pt>
                <c:pt idx="384">
                  <c:v>1.75826826E-4</c:v>
                </c:pt>
                <c:pt idx="385">
                  <c:v>1.291417722E-4</c:v>
                </c:pt>
                <c:pt idx="386">
                  <c:v>9.4582706399999988E-5</c:v>
                </c:pt>
                <c:pt idx="387">
                  <c:v>7.2351728399999997E-5</c:v>
                </c:pt>
                <c:pt idx="388">
                  <c:v>9.0742810199999992E-5</c:v>
                </c:pt>
                <c:pt idx="389">
                  <c:v>1.8775071420000001E-4</c:v>
                </c:pt>
                <c:pt idx="390">
                  <c:v>2.5585834679999999E-4</c:v>
                </c:pt>
                <c:pt idx="391">
                  <c:v>2.4292395959999997E-4</c:v>
                </c:pt>
                <c:pt idx="392">
                  <c:v>1.9381370820000001E-4</c:v>
                </c:pt>
                <c:pt idx="393">
                  <c:v>1.4450135699999999E-4</c:v>
                </c:pt>
                <c:pt idx="394">
                  <c:v>1.0448559659999999E-4</c:v>
                </c:pt>
                <c:pt idx="395">
                  <c:v>7.4979025799999996E-5</c:v>
                </c:pt>
                <c:pt idx="396">
                  <c:v>7.4170626600000012E-5</c:v>
                </c:pt>
                <c:pt idx="397">
                  <c:v>1.5703154460000002E-4</c:v>
                </c:pt>
                <c:pt idx="398">
                  <c:v>2.5141215119999996E-4</c:v>
                </c:pt>
                <c:pt idx="399">
                  <c:v>2.59698243E-4</c:v>
                </c:pt>
                <c:pt idx="400">
                  <c:v>2.156404866E-4</c:v>
                </c:pt>
                <c:pt idx="401">
                  <c:v>1.624882392E-4</c:v>
                </c:pt>
                <c:pt idx="402">
                  <c:v>1.1620738499999999E-4</c:v>
                </c:pt>
                <c:pt idx="403">
                  <c:v>8.30630178E-5</c:v>
                </c:pt>
                <c:pt idx="404">
                  <c:v>6.5884534799999988E-5</c:v>
                </c:pt>
                <c:pt idx="405">
                  <c:v>1.226745786E-4</c:v>
                </c:pt>
                <c:pt idx="406">
                  <c:v>2.3362736879999998E-4</c:v>
                </c:pt>
                <c:pt idx="407">
                  <c:v>2.7162213119999998E-4</c:v>
                </c:pt>
                <c:pt idx="408">
                  <c:v>2.3989246259999999E-4</c:v>
                </c:pt>
                <c:pt idx="409">
                  <c:v>1.8532551659999999E-4</c:v>
                </c:pt>
                <c:pt idx="410">
                  <c:v>1.3540686599999998E-4</c:v>
                </c:pt>
                <c:pt idx="411">
                  <c:v>9.4986906E-5</c:v>
                </c:pt>
                <c:pt idx="412">
                  <c:v>6.89160318E-5</c:v>
                </c:pt>
                <c:pt idx="413">
                  <c:v>8.2658818199999988E-5</c:v>
                </c:pt>
                <c:pt idx="414">
                  <c:v>1.873465146E-4</c:v>
                </c:pt>
                <c:pt idx="415">
                  <c:v>2.6353813919999995E-4</c:v>
                </c:pt>
                <c:pt idx="416">
                  <c:v>2.5484784780000001E-4</c:v>
                </c:pt>
                <c:pt idx="417">
                  <c:v>2.0614179600000001E-4</c:v>
                </c:pt>
                <c:pt idx="418">
                  <c:v>1.5339374819999999E-4</c:v>
                </c:pt>
                <c:pt idx="419">
                  <c:v>1.1115489000000001E-4</c:v>
                </c:pt>
                <c:pt idx="420">
                  <c:v>7.9223121600000004E-5</c:v>
                </c:pt>
                <c:pt idx="421">
                  <c:v>6.8511832199999987E-5</c:v>
                </c:pt>
                <c:pt idx="422">
                  <c:v>1.3540686599999998E-4</c:v>
                </c:pt>
                <c:pt idx="423">
                  <c:v>2.4251975999999999E-4</c:v>
                </c:pt>
                <c:pt idx="424">
                  <c:v>2.7081373199999996E-4</c:v>
                </c:pt>
                <c:pt idx="425">
                  <c:v>2.3625466619999998E-4</c:v>
                </c:pt>
                <c:pt idx="426">
                  <c:v>1.8391081799999998E-4</c:v>
                </c:pt>
                <c:pt idx="427">
                  <c:v>1.3742786400000001E-4</c:v>
                </c:pt>
                <c:pt idx="428">
                  <c:v>1.014540996E-4</c:v>
                </c:pt>
                <c:pt idx="429">
                  <c:v>7.6797923999999998E-5</c:v>
                </c:pt>
                <c:pt idx="430">
                  <c:v>7.9223121600000004E-5</c:v>
                </c:pt>
                <c:pt idx="431">
                  <c:v>1.580420436E-4</c:v>
                </c:pt>
                <c:pt idx="432">
                  <c:v>2.4150926100000001E-4</c:v>
                </c:pt>
                <c:pt idx="433">
                  <c:v>2.4635965619999997E-4</c:v>
                </c:pt>
                <c:pt idx="434">
                  <c:v>2.0654599559999999E-4</c:v>
                </c:pt>
                <c:pt idx="435">
                  <c:v>1.590525426E-4</c:v>
                </c:pt>
                <c:pt idx="436">
                  <c:v>1.1903678219999999E-4</c:v>
                </c:pt>
                <c:pt idx="437">
                  <c:v>8.9530211399999982E-5</c:v>
                </c:pt>
                <c:pt idx="438">
                  <c:v>7.2958027799999988E-5</c:v>
                </c:pt>
                <c:pt idx="439">
                  <c:v>1.1095279019999997E-4</c:v>
                </c:pt>
                <c:pt idx="440">
                  <c:v>1.9987670220000001E-4</c:v>
                </c:pt>
                <c:pt idx="441">
                  <c:v>2.4191346059999997E-4</c:v>
                </c:pt>
                <c:pt idx="442">
                  <c:v>2.2028878200000001E-4</c:v>
                </c:pt>
                <c:pt idx="443">
                  <c:v>1.7602892579999998E-4</c:v>
                </c:pt>
                <c:pt idx="444">
                  <c:v>1.3298166839999996E-4</c:v>
                </c:pt>
                <c:pt idx="445">
                  <c:v>9.7816303199999992E-5</c:v>
                </c:pt>
                <c:pt idx="446">
                  <c:v>7.1947528800000012E-5</c:v>
                </c:pt>
                <c:pt idx="447">
                  <c:v>8.3467217399999985E-5</c:v>
                </c:pt>
                <c:pt idx="448">
                  <c:v>8.3467217399999985E-5</c:v>
                </c:pt>
                <c:pt idx="449">
                  <c:v>1.75826826E-4</c:v>
                </c:pt>
                <c:pt idx="450">
                  <c:v>2.5525204739999997E-4</c:v>
                </c:pt>
                <c:pt idx="451">
                  <c:v>2.5403944860000004E-4</c:v>
                </c:pt>
                <c:pt idx="452">
                  <c:v>2.10183792E-4</c:v>
                </c:pt>
                <c:pt idx="453">
                  <c:v>1.76837325E-4</c:v>
                </c:pt>
                <c:pt idx="454">
                  <c:v>1.1721788399999999E-4</c:v>
                </c:pt>
                <c:pt idx="455">
                  <c:v>8.3669317199999992E-5</c:v>
                </c:pt>
                <c:pt idx="456">
                  <c:v>6.5884534799999988E-5</c:v>
                </c:pt>
                <c:pt idx="457">
                  <c:v>1.236850776E-4</c:v>
                </c:pt>
                <c:pt idx="458">
                  <c:v>1.9745150459999999E-4</c:v>
                </c:pt>
                <c:pt idx="459">
                  <c:v>2.7020743259999994E-4</c:v>
                </c:pt>
                <c:pt idx="460">
                  <c:v>2.4150926100000001E-4</c:v>
                </c:pt>
                <c:pt idx="461">
                  <c:v>1.881549138E-4</c:v>
                </c:pt>
                <c:pt idx="462">
                  <c:v>1.3762996379999997E-4</c:v>
                </c:pt>
                <c:pt idx="463">
                  <c:v>1.095380916E-4</c:v>
                </c:pt>
                <c:pt idx="464">
                  <c:v>6.8713932000000007E-5</c:v>
                </c:pt>
                <c:pt idx="465">
                  <c:v>8.0637820199999993E-5</c:v>
                </c:pt>
                <c:pt idx="466">
                  <c:v>1.7623102560000001E-4</c:v>
                </c:pt>
                <c:pt idx="467">
                  <c:v>2.5929404339999999E-4</c:v>
                </c:pt>
                <c:pt idx="468">
                  <c:v>2.5868774399999997E-4</c:v>
                </c:pt>
                <c:pt idx="469">
                  <c:v>2.1281108939999997E-4</c:v>
                </c:pt>
                <c:pt idx="470">
                  <c:v>1.5965884199999999E-4</c:v>
                </c:pt>
                <c:pt idx="471">
                  <c:v>1.12165389E-4</c:v>
                </c:pt>
                <c:pt idx="472">
                  <c:v>7.5787424999999994E-5</c:v>
                </c:pt>
                <c:pt idx="473">
                  <c:v>6.40656366E-5</c:v>
                </c:pt>
                <c:pt idx="474">
                  <c:v>1.3762996379999997E-4</c:v>
                </c:pt>
                <c:pt idx="475">
                  <c:v>2.4373235879999997E-4</c:v>
                </c:pt>
                <c:pt idx="476">
                  <c:v>2.7182423099999999E-4</c:v>
                </c:pt>
                <c:pt idx="477">
                  <c:v>2.3706306539999998E-4</c:v>
                </c:pt>
                <c:pt idx="478">
                  <c:v>1.8209191979999995E-4</c:v>
                </c:pt>
                <c:pt idx="479">
                  <c:v>1.297480716E-4</c:v>
                </c:pt>
                <c:pt idx="480">
                  <c:v>8.8115512800000006E-5</c:v>
                </c:pt>
                <c:pt idx="481">
                  <c:v>6.0629939999999996E-5</c:v>
                </c:pt>
                <c:pt idx="482">
                  <c:v>9.3572207399999984E-5</c:v>
                </c:pt>
                <c:pt idx="483">
                  <c:v>2.0412079799999997E-4</c:v>
                </c:pt>
                <c:pt idx="484">
                  <c:v>2.7404732879999995E-4</c:v>
                </c:pt>
                <c:pt idx="485">
                  <c:v>2.615171412E-4</c:v>
                </c:pt>
                <c:pt idx="486">
                  <c:v>2.0998169220000002E-4</c:v>
                </c:pt>
                <c:pt idx="487">
                  <c:v>1.5258534899999999E-4</c:v>
                </c:pt>
                <c:pt idx="488">
                  <c:v>1.046876964E-4</c:v>
                </c:pt>
                <c:pt idx="489">
                  <c:v>6.8511832199999987E-5</c:v>
                </c:pt>
                <c:pt idx="490">
                  <c:v>6.7905532799999996E-5</c:v>
                </c:pt>
                <c:pt idx="491">
                  <c:v>1.5622314539999999E-4</c:v>
                </c:pt>
                <c:pt idx="492">
                  <c:v>2.5585834679999999E-4</c:v>
                </c:pt>
                <c:pt idx="493">
                  <c:v>2.7121793159999997E-4</c:v>
                </c:pt>
                <c:pt idx="494">
                  <c:v>2.2938327299999999E-4</c:v>
                </c:pt>
                <c:pt idx="495">
                  <c:v>1.7037013139999999E-4</c:v>
                </c:pt>
                <c:pt idx="496">
                  <c:v>1.1802628319999999E-4</c:v>
                </c:pt>
                <c:pt idx="497">
                  <c:v>7.7202123599999997E-5</c:v>
                </c:pt>
                <c:pt idx="498">
                  <c:v>5.7194243399999999E-5</c:v>
                </c:pt>
                <c:pt idx="499">
                  <c:v>1.3055647079999997E-4</c:v>
                </c:pt>
                <c:pt idx="500">
                  <c:v>2.4191346059999997E-4</c:v>
                </c:pt>
                <c:pt idx="501">
                  <c:v>2.7647252640000002E-4</c:v>
                </c:pt>
                <c:pt idx="502">
                  <c:v>2.4049876199999998E-4</c:v>
                </c:pt>
                <c:pt idx="503">
                  <c:v>1.8148562039999998E-4</c:v>
                </c:pt>
                <c:pt idx="504">
                  <c:v>1.2469557659999998E-4</c:v>
                </c:pt>
                <c:pt idx="505">
                  <c:v>7.9829420999999996E-5</c:v>
                </c:pt>
                <c:pt idx="506">
                  <c:v>5.4566946E-5</c:v>
                </c:pt>
                <c:pt idx="507">
                  <c:v>1.1095279019999997E-4</c:v>
                </c:pt>
                <c:pt idx="508">
                  <c:v>2.227139796E-4</c:v>
                </c:pt>
                <c:pt idx="509">
                  <c:v>2.7505782779999998E-4</c:v>
                </c:pt>
                <c:pt idx="510">
                  <c:v>2.5019955239999998E-4</c:v>
                </c:pt>
                <c:pt idx="511">
                  <c:v>1.936116084E-4</c:v>
                </c:pt>
                <c:pt idx="512">
                  <c:v>1.3581106559999999E-4</c:v>
                </c:pt>
                <c:pt idx="513">
                  <c:v>8.892391199999999E-5</c:v>
                </c:pt>
                <c:pt idx="514">
                  <c:v>5.6992143599999993E-5</c:v>
                </c:pt>
                <c:pt idx="515">
                  <c:v>8.8115512800000006E-5</c:v>
                </c:pt>
                <c:pt idx="516">
                  <c:v>1.996746024E-4</c:v>
                </c:pt>
                <c:pt idx="517">
                  <c:v>2.7202633079999994E-4</c:v>
                </c:pt>
                <c:pt idx="518">
                  <c:v>2.5828354440000001E-4</c:v>
                </c:pt>
                <c:pt idx="519">
                  <c:v>2.0311029899999997E-4</c:v>
                </c:pt>
                <c:pt idx="520">
                  <c:v>1.4248035899999998E-4</c:v>
                </c:pt>
                <c:pt idx="521">
                  <c:v>9.2763808199999986E-5</c:v>
                </c:pt>
                <c:pt idx="522">
                  <c:v>5.7396343199999992E-5</c:v>
                </c:pt>
                <c:pt idx="523">
                  <c:v>8.2254618600000002E-5</c:v>
                </c:pt>
                <c:pt idx="524">
                  <c:v>1.917927102E-4</c:v>
                </c:pt>
                <c:pt idx="525">
                  <c:v>2.7465362819999997E-4</c:v>
                </c:pt>
                <c:pt idx="526">
                  <c:v>2.7061163220000001E-4</c:v>
                </c:pt>
                <c:pt idx="527">
                  <c:v>2.217034806E-4</c:v>
                </c:pt>
                <c:pt idx="528">
                  <c:v>1.6370083800000001E-4</c:v>
                </c:pt>
                <c:pt idx="529">
                  <c:v>1.1358008760000001E-4</c:v>
                </c:pt>
                <c:pt idx="530">
                  <c:v>7.7808423000000002E-5</c:v>
                </c:pt>
                <c:pt idx="531">
                  <c:v>6.3863536800000007E-5</c:v>
                </c:pt>
                <c:pt idx="532">
                  <c:v>1.307585706E-4</c:v>
                </c:pt>
                <c:pt idx="533">
                  <c:v>2.3645676599999996E-4</c:v>
                </c:pt>
                <c:pt idx="534">
                  <c:v>2.7162213119999998E-4</c:v>
                </c:pt>
                <c:pt idx="535">
                  <c:v>2.4353025899999999E-4</c:v>
                </c:pt>
                <c:pt idx="536">
                  <c:v>1.9300530899999998E-4</c:v>
                </c:pt>
                <c:pt idx="537">
                  <c:v>1.4632025520000002E-4</c:v>
                </c:pt>
                <c:pt idx="538">
                  <c:v>1.046876964E-4</c:v>
                </c:pt>
                <c:pt idx="539">
                  <c:v>7.7808423000000002E-5</c:v>
                </c:pt>
                <c:pt idx="540">
                  <c:v>7.3160127600000008E-5</c:v>
                </c:pt>
                <c:pt idx="541">
                  <c:v>1.4672445479999997E-4</c:v>
                </c:pt>
                <c:pt idx="542">
                  <c:v>2.3908406340000002E-4</c:v>
                </c:pt>
                <c:pt idx="543">
                  <c:v>2.5666674600000001E-4</c:v>
                </c:pt>
                <c:pt idx="544">
                  <c:v>2.2129928099999999E-4</c:v>
                </c:pt>
                <c:pt idx="545">
                  <c:v>1.7441212740000001E-4</c:v>
                </c:pt>
                <c:pt idx="546">
                  <c:v>1.2611027519999999E-4</c:v>
                </c:pt>
                <c:pt idx="547">
                  <c:v>9.0136510799999987E-5</c:v>
                </c:pt>
                <c:pt idx="548">
                  <c:v>6.5480335200000003E-5</c:v>
                </c:pt>
                <c:pt idx="549">
                  <c:v>7.3766427E-5</c:v>
                </c:pt>
                <c:pt idx="550">
                  <c:v>1.5763784400000001E-4</c:v>
                </c:pt>
                <c:pt idx="551">
                  <c:v>2.6555913720000001E-4</c:v>
                </c:pt>
                <c:pt idx="552">
                  <c:v>2.5747514519999998E-4</c:v>
                </c:pt>
                <c:pt idx="553">
                  <c:v>2.1099219119999999E-4</c:v>
                </c:pt>
                <c:pt idx="554">
                  <c:v>1.750184268E-4</c:v>
                </c:pt>
                <c:pt idx="555">
                  <c:v>1.2530187599999997E-4</c:v>
                </c:pt>
                <c:pt idx="556">
                  <c:v>7.6191624600000006E-5</c:v>
                </c:pt>
                <c:pt idx="557">
                  <c:v>6.4671935999999992E-5</c:v>
                </c:pt>
                <c:pt idx="558">
                  <c:v>1.3480056659999999E-4</c:v>
                </c:pt>
                <c:pt idx="559">
                  <c:v>2.0816279399999999E-4</c:v>
                </c:pt>
                <c:pt idx="560">
                  <c:v>2.6717593559999996E-4</c:v>
                </c:pt>
                <c:pt idx="561">
                  <c:v>2.5181635079999997E-4</c:v>
                </c:pt>
                <c:pt idx="562">
                  <c:v>1.8411291779999998E-4</c:v>
                </c:pt>
                <c:pt idx="563">
                  <c:v>1.3237536899999999E-4</c:v>
                </c:pt>
                <c:pt idx="564">
                  <c:v>1.028687982E-4</c:v>
                </c:pt>
                <c:pt idx="565">
                  <c:v>6.6895033800000006E-5</c:v>
                </c:pt>
                <c:pt idx="566">
                  <c:v>6.9118131600000006E-5</c:v>
                </c:pt>
                <c:pt idx="567">
                  <c:v>1.9644100559999998E-4</c:v>
                </c:pt>
                <c:pt idx="568">
                  <c:v>2.7081373199999996E-4</c:v>
                </c:pt>
                <c:pt idx="569">
                  <c:v>2.7404732879999995E-4</c:v>
                </c:pt>
                <c:pt idx="570">
                  <c:v>2.366588658E-4</c:v>
                </c:pt>
                <c:pt idx="571">
                  <c:v>1.8168772019999999E-4</c:v>
                </c:pt>
                <c:pt idx="572">
                  <c:v>1.3197116940000001E-4</c:v>
                </c:pt>
                <c:pt idx="573">
                  <c:v>8.2860917999999994E-5</c:v>
                </c:pt>
                <c:pt idx="574">
                  <c:v>6.3863536800000007E-5</c:v>
                </c:pt>
                <c:pt idx="575">
                  <c:v>1.1337798780000001E-4</c:v>
                </c:pt>
                <c:pt idx="576">
                  <c:v>2.1766148459999998E-4</c:v>
                </c:pt>
                <c:pt idx="577">
                  <c:v>2.6555913720000001E-4</c:v>
                </c:pt>
                <c:pt idx="578">
                  <c:v>2.4635965619999997E-4</c:v>
                </c:pt>
                <c:pt idx="579">
                  <c:v>1.9906830299999998E-4</c:v>
                </c:pt>
                <c:pt idx="580">
                  <c:v>1.4995805159999999E-4</c:v>
                </c:pt>
                <c:pt idx="581">
                  <c:v>1.0974019139999998E-4</c:v>
                </c:pt>
                <c:pt idx="582">
                  <c:v>7.9425221399999997E-5</c:v>
                </c:pt>
                <c:pt idx="583">
                  <c:v>6.7299233399999991E-5</c:v>
                </c:pt>
                <c:pt idx="584">
                  <c:v>1.3096067040000001E-4</c:v>
                </c:pt>
                <c:pt idx="585">
                  <c:v>2.2716017520000003E-4</c:v>
                </c:pt>
                <c:pt idx="586">
                  <c:v>2.5767724499999999E-4</c:v>
                </c:pt>
                <c:pt idx="587">
                  <c:v>2.3160637079999998E-4</c:v>
                </c:pt>
                <c:pt idx="588">
                  <c:v>1.9785570420000002E-4</c:v>
                </c:pt>
                <c:pt idx="589">
                  <c:v>1.3601316539999997E-4</c:v>
                </c:pt>
                <c:pt idx="590">
                  <c:v>9.8018402999999998E-5</c:v>
                </c:pt>
                <c:pt idx="591">
                  <c:v>7.1745428999999992E-5</c:v>
                </c:pt>
                <c:pt idx="592">
                  <c:v>8.1244119599999999E-5</c:v>
                </c:pt>
                <c:pt idx="593">
                  <c:v>1.307585706E-4</c:v>
                </c:pt>
                <c:pt idx="594">
                  <c:v>2.4433865820000001E-4</c:v>
                </c:pt>
                <c:pt idx="595">
                  <c:v>2.4817855439999997E-4</c:v>
                </c:pt>
                <c:pt idx="596">
                  <c:v>2.0917329299999999E-4</c:v>
                </c:pt>
                <c:pt idx="597">
                  <c:v>1.5925464239999998E-4</c:v>
                </c:pt>
                <c:pt idx="598">
                  <c:v>1.2833337300000001E-4</c:v>
                </c:pt>
                <c:pt idx="599">
                  <c:v>9.0338610599999993E-5</c:v>
                </c:pt>
                <c:pt idx="600">
                  <c:v>6.3863536800000007E-5</c:v>
                </c:pt>
                <c:pt idx="601">
                  <c:v>1.2287667839999997E-4</c:v>
                </c:pt>
                <c:pt idx="602">
                  <c:v>1.9482420720000001E-4</c:v>
                </c:pt>
                <c:pt idx="603">
                  <c:v>2.6192134080000001E-4</c:v>
                </c:pt>
                <c:pt idx="604">
                  <c:v>2.5343314920000002E-4</c:v>
                </c:pt>
                <c:pt idx="605">
                  <c:v>1.8956961239999999E-4</c:v>
                </c:pt>
                <c:pt idx="606">
                  <c:v>1.378320636E-4</c:v>
                </c:pt>
                <c:pt idx="607">
                  <c:v>1.0852759260000001E-4</c:v>
                </c:pt>
                <c:pt idx="608">
                  <c:v>7.2755927999999996E-5</c:v>
                </c:pt>
                <c:pt idx="609">
                  <c:v>6.3459337199999995E-5</c:v>
                </c:pt>
                <c:pt idx="610">
                  <c:v>1.76837325E-4</c:v>
                </c:pt>
                <c:pt idx="611">
                  <c:v>2.6030454240000002E-4</c:v>
                </c:pt>
                <c:pt idx="612">
                  <c:v>2.7000533279999999E-4</c:v>
                </c:pt>
                <c:pt idx="613">
                  <c:v>2.3827566419999999E-4</c:v>
                </c:pt>
                <c:pt idx="614">
                  <c:v>1.8451711739999997E-4</c:v>
                </c:pt>
                <c:pt idx="615">
                  <c:v>1.3116277019999998E-4</c:v>
                </c:pt>
                <c:pt idx="616">
                  <c:v>7.6797923999999998E-5</c:v>
                </c:pt>
                <c:pt idx="617">
                  <c:v>6.0427840199999997E-5</c:v>
                </c:pt>
                <c:pt idx="618">
                  <c:v>9.2561708399999993E-5</c:v>
                </c:pt>
                <c:pt idx="619">
                  <c:v>1.9805780399999998E-4</c:v>
                </c:pt>
                <c:pt idx="620">
                  <c:v>2.6475073799999999E-4</c:v>
                </c:pt>
                <c:pt idx="621">
                  <c:v>2.4009456239999997E-4</c:v>
                </c:pt>
                <c:pt idx="622">
                  <c:v>2.049291972E-4</c:v>
                </c:pt>
                <c:pt idx="623">
                  <c:v>1.4975595179999999E-4</c:v>
                </c:pt>
                <c:pt idx="624">
                  <c:v>1.012519998E-4</c:v>
                </c:pt>
                <c:pt idx="625">
                  <c:v>6.5884534799999988E-5</c:v>
                </c:pt>
                <c:pt idx="626">
                  <c:v>6.89160318E-5</c:v>
                </c:pt>
                <c:pt idx="627">
                  <c:v>1.5844624320000001E-4</c:v>
                </c:pt>
                <c:pt idx="628">
                  <c:v>2.5222055039999998E-4</c:v>
                </c:pt>
                <c:pt idx="629">
                  <c:v>2.6434653839999998E-4</c:v>
                </c:pt>
                <c:pt idx="630">
                  <c:v>2.2372447859999998E-4</c:v>
                </c:pt>
                <c:pt idx="631">
                  <c:v>1.6228613939999996E-4</c:v>
                </c:pt>
                <c:pt idx="632">
                  <c:v>1.0994229120000001E-4</c:v>
                </c:pt>
                <c:pt idx="633">
                  <c:v>7.0734930000000001E-5</c:v>
                </c:pt>
                <c:pt idx="634">
                  <c:v>5.9417341199999993E-5</c:v>
                </c:pt>
                <c:pt idx="635">
                  <c:v>1.3581106559999999E-4</c:v>
                </c:pt>
                <c:pt idx="636">
                  <c:v>2.4373235879999997E-4</c:v>
                </c:pt>
                <c:pt idx="637">
                  <c:v>2.7606832679999996E-4</c:v>
                </c:pt>
                <c:pt idx="638">
                  <c:v>2.4272185979999994E-4</c:v>
                </c:pt>
                <c:pt idx="639">
                  <c:v>1.8633601560000002E-4</c:v>
                </c:pt>
                <c:pt idx="640">
                  <c:v>1.307585706E-4</c:v>
                </c:pt>
                <c:pt idx="641">
                  <c:v>8.5084015799999994E-5</c:v>
                </c:pt>
                <c:pt idx="642">
                  <c:v>5.5577445000000004E-5</c:v>
                </c:pt>
                <c:pt idx="643">
                  <c:v>9.4784806199999994E-5</c:v>
                </c:pt>
                <c:pt idx="644">
                  <c:v>2.0311029899999997E-4</c:v>
                </c:pt>
                <c:pt idx="645">
                  <c:v>2.7182423099999999E-4</c:v>
                </c:pt>
                <c:pt idx="646">
                  <c:v>2.6293183979999993E-4</c:v>
                </c:pt>
                <c:pt idx="647">
                  <c:v>2.1624678600000002E-4</c:v>
                </c:pt>
                <c:pt idx="648">
                  <c:v>1.6329663839999997E-4</c:v>
                </c:pt>
                <c:pt idx="649">
                  <c:v>1.1782418339999998E-4</c:v>
                </c:pt>
                <c:pt idx="650">
                  <c:v>8.3871416999999984E-5</c:v>
                </c:pt>
                <c:pt idx="651">
                  <c:v>6.5278235399999983E-5</c:v>
                </c:pt>
                <c:pt idx="652">
                  <c:v>1.1155908960000001E-4</c:v>
                </c:pt>
                <c:pt idx="653">
                  <c:v>2.190761832E-4</c:v>
                </c:pt>
                <c:pt idx="654">
                  <c:v>2.685906342E-4</c:v>
                </c:pt>
                <c:pt idx="655">
                  <c:v>2.5141215119999996E-4</c:v>
                </c:pt>
                <c:pt idx="656">
                  <c:v>2.0614179600000001E-4</c:v>
                </c:pt>
                <c:pt idx="657">
                  <c:v>1.5703154460000002E-4</c:v>
                </c:pt>
                <c:pt idx="658">
                  <c:v>1.1681368439999999E-4</c:v>
                </c:pt>
                <c:pt idx="659">
                  <c:v>8.6296614600000004E-5</c:v>
                </c:pt>
                <c:pt idx="660">
                  <c:v>6.8309732399999981E-5</c:v>
                </c:pt>
                <c:pt idx="661">
                  <c:v>1.105485906E-4</c:v>
                </c:pt>
                <c:pt idx="662">
                  <c:v>2.0796069420000004E-4</c:v>
                </c:pt>
                <c:pt idx="663">
                  <c:v>2.544436482E-4</c:v>
                </c:pt>
                <c:pt idx="664">
                  <c:v>2.3746726499999999E-4</c:v>
                </c:pt>
                <c:pt idx="665">
                  <c:v>1.9401580799999996E-4</c:v>
                </c:pt>
                <c:pt idx="666">
                  <c:v>1.4813915339999999E-4</c:v>
                </c:pt>
                <c:pt idx="667">
                  <c:v>1.09133892E-4</c:v>
                </c:pt>
                <c:pt idx="668">
                  <c:v>7.9021021799999998E-5</c:v>
                </c:pt>
                <c:pt idx="669">
                  <c:v>6.9320231399999999E-5</c:v>
                </c:pt>
                <c:pt idx="670">
                  <c:v>1.3136487000000002E-4</c:v>
                </c:pt>
                <c:pt idx="671">
                  <c:v>2.2695807539999997E-4</c:v>
                </c:pt>
                <c:pt idx="672">
                  <c:v>2.5686884579999996E-4</c:v>
                </c:pt>
                <c:pt idx="673">
                  <c:v>2.3039377199999997E-4</c:v>
                </c:pt>
                <c:pt idx="674">
                  <c:v>1.7906042279999996E-4</c:v>
                </c:pt>
                <c:pt idx="675">
                  <c:v>1.3480056659999999E-4</c:v>
                </c:pt>
                <c:pt idx="676">
                  <c:v>9.3168007800000012E-5</c:v>
                </c:pt>
                <c:pt idx="677">
                  <c:v>6.5076135600000004E-5</c:v>
                </c:pt>
                <c:pt idx="678">
                  <c:v>8.5084015799999994E-5</c:v>
                </c:pt>
                <c:pt idx="679">
                  <c:v>1.837087182E-4</c:v>
                </c:pt>
                <c:pt idx="680">
                  <c:v>2.5949614319999999E-4</c:v>
                </c:pt>
                <c:pt idx="681">
                  <c:v>2.580814446E-4</c:v>
                </c:pt>
                <c:pt idx="682">
                  <c:v>2.1543838679999994E-4</c:v>
                </c:pt>
                <c:pt idx="683">
                  <c:v>1.624882392E-4</c:v>
                </c:pt>
                <c:pt idx="684">
                  <c:v>1.1600528519999998E-4</c:v>
                </c:pt>
                <c:pt idx="685">
                  <c:v>7.8616822199999999E-5</c:v>
                </c:pt>
                <c:pt idx="686">
                  <c:v>6.0832039800000003E-5</c:v>
                </c:pt>
                <c:pt idx="687">
                  <c:v>1.1843048279999999E-4</c:v>
                </c:pt>
                <c:pt idx="688">
                  <c:v>2.2392657839999996E-4</c:v>
                </c:pt>
                <c:pt idx="689">
                  <c:v>2.2392657839999996E-4</c:v>
                </c:pt>
                <c:pt idx="690">
                  <c:v>2.685906342E-4</c:v>
                </c:pt>
                <c:pt idx="691">
                  <c:v>2.473701552E-4</c:v>
                </c:pt>
                <c:pt idx="692">
                  <c:v>1.9785570420000002E-4</c:v>
                </c:pt>
                <c:pt idx="693">
                  <c:v>1.4470345679999999E-4</c:v>
                </c:pt>
                <c:pt idx="694">
                  <c:v>9.98373012E-5</c:v>
                </c:pt>
                <c:pt idx="695">
                  <c:v>6.5682435000000009E-5</c:v>
                </c:pt>
                <c:pt idx="696">
                  <c:v>6.9724430999999984E-5</c:v>
                </c:pt>
                <c:pt idx="697">
                  <c:v>1.600630416E-4</c:v>
                </c:pt>
                <c:pt idx="698">
                  <c:v>2.5424154839999999E-4</c:v>
                </c:pt>
                <c:pt idx="699">
                  <c:v>2.7081373199999996E-4</c:v>
                </c:pt>
                <c:pt idx="700">
                  <c:v>2.3463786779999999E-4</c:v>
                </c:pt>
                <c:pt idx="701">
                  <c:v>1.8027302159999997E-4</c:v>
                </c:pt>
                <c:pt idx="702">
                  <c:v>1.2853547279999999E-4</c:v>
                </c:pt>
                <c:pt idx="703">
                  <c:v>8.6296614600000004E-5</c:v>
                </c:pt>
                <c:pt idx="704">
                  <c:v>5.9417341199999993E-5</c:v>
                </c:pt>
                <c:pt idx="705">
                  <c:v>9.7816303199999992E-5</c:v>
                </c:pt>
                <c:pt idx="706">
                  <c:v>2.0432289779999998E-4</c:v>
                </c:pt>
                <c:pt idx="707">
                  <c:v>2.6838853439999999E-4</c:v>
                </c:pt>
                <c:pt idx="708">
                  <c:v>2.5949614319999999E-4</c:v>
                </c:pt>
                <c:pt idx="709">
                  <c:v>2.1442788779999999E-4</c:v>
                </c:pt>
                <c:pt idx="710">
                  <c:v>1.6289243879999998E-4</c:v>
                </c:pt>
                <c:pt idx="711">
                  <c:v>1.174199838E-4</c:v>
                </c:pt>
                <c:pt idx="712">
                  <c:v>8.3467217399999985E-5</c:v>
                </c:pt>
                <c:pt idx="713">
                  <c:v>6.4267736399999993E-5</c:v>
                </c:pt>
                <c:pt idx="714">
                  <c:v>1.1499478619999999E-4</c:v>
                </c:pt>
                <c:pt idx="715">
                  <c:v>2.1725728499999997E-4</c:v>
                </c:pt>
                <c:pt idx="716">
                  <c:v>2.6212344060000002E-4</c:v>
                </c:pt>
                <c:pt idx="717">
                  <c:v>2.4413655839999995E-4</c:v>
                </c:pt>
                <c:pt idx="718">
                  <c:v>1.9927040279999999E-4</c:v>
                </c:pt>
                <c:pt idx="719">
                  <c:v>1.4874545280000001E-4</c:v>
                </c:pt>
                <c:pt idx="720">
                  <c:v>1.0893179219999999E-4</c:v>
                </c:pt>
                <c:pt idx="721">
                  <c:v>7.9425221399999997E-5</c:v>
                </c:pt>
                <c:pt idx="722">
                  <c:v>6.8511832199999987E-5</c:v>
                </c:pt>
                <c:pt idx="723">
                  <c:v>1.289396724E-4</c:v>
                </c:pt>
                <c:pt idx="724">
                  <c:v>2.2817067419999998E-4</c:v>
                </c:pt>
                <c:pt idx="725">
                  <c:v>2.6111294159999993E-4</c:v>
                </c:pt>
                <c:pt idx="726">
                  <c:v>2.3746726499999999E-4</c:v>
                </c:pt>
                <c:pt idx="727">
                  <c:v>1.917927102E-4</c:v>
                </c:pt>
                <c:pt idx="728">
                  <c:v>1.4551185599999999E-4</c:v>
                </c:pt>
                <c:pt idx="729">
                  <c:v>1.0771919339999997E-4</c:v>
                </c:pt>
                <c:pt idx="730">
                  <c:v>7.8616822199999999E-5</c:v>
                </c:pt>
                <c:pt idx="731">
                  <c:v>6.9522331199999978E-5</c:v>
                </c:pt>
                <c:pt idx="732">
                  <c:v>1.34396367E-4</c:v>
                </c:pt>
                <c:pt idx="733">
                  <c:v>2.2918117320000001E-4</c:v>
                </c:pt>
                <c:pt idx="734">
                  <c:v>2.578793448E-4</c:v>
                </c:pt>
                <c:pt idx="735">
                  <c:v>2.3221267019999999E-4</c:v>
                </c:pt>
                <c:pt idx="736">
                  <c:v>1.8593181600000001E-4</c:v>
                </c:pt>
                <c:pt idx="737">
                  <c:v>1.3944886199999997E-4</c:v>
                </c:pt>
                <c:pt idx="738">
                  <c:v>1.03070898E-4</c:v>
                </c:pt>
                <c:pt idx="739">
                  <c:v>7.5383225399999995E-5</c:v>
                </c:pt>
                <c:pt idx="740">
                  <c:v>7.4372726400000005E-5</c:v>
                </c:pt>
                <c:pt idx="741">
                  <c:v>1.4955385199999998E-4</c:v>
                </c:pt>
                <c:pt idx="742">
                  <c:v>2.3605256639999998E-4</c:v>
                </c:pt>
                <c:pt idx="743">
                  <c:v>2.580814446E-4</c:v>
                </c:pt>
                <c:pt idx="744">
                  <c:v>2.2978747259999997E-4</c:v>
                </c:pt>
                <c:pt idx="745">
                  <c:v>1.8087932099999999E-4</c:v>
                </c:pt>
                <c:pt idx="746">
                  <c:v>1.3560896579999999E-4</c:v>
                </c:pt>
                <c:pt idx="747">
                  <c:v>9.98373012E-5</c:v>
                </c:pt>
                <c:pt idx="748">
                  <c:v>7.3766427E-5</c:v>
                </c:pt>
                <c:pt idx="749">
                  <c:v>7.8414722399999979E-5</c:v>
                </c:pt>
                <c:pt idx="750">
                  <c:v>1.574357442E-4</c:v>
                </c:pt>
                <c:pt idx="751">
                  <c:v>2.402966622E-4</c:v>
                </c:pt>
                <c:pt idx="752">
                  <c:v>2.5302894960000001E-4</c:v>
                </c:pt>
                <c:pt idx="753">
                  <c:v>2.1887408339999999E-4</c:v>
                </c:pt>
                <c:pt idx="754">
                  <c:v>1.695617322E-4</c:v>
                </c:pt>
                <c:pt idx="755">
                  <c:v>1.2408927719999998E-4</c:v>
                </c:pt>
                <c:pt idx="756">
                  <c:v>8.7105013799999989E-5</c:v>
                </c:pt>
                <c:pt idx="757">
                  <c:v>6.5076135600000004E-5</c:v>
                </c:pt>
                <c:pt idx="758">
                  <c:v>1.012519998E-4</c:v>
                </c:pt>
                <c:pt idx="759">
                  <c:v>2.0735439479999999E-4</c:v>
                </c:pt>
                <c:pt idx="760">
                  <c:v>2.6838853439999999E-4</c:v>
                </c:pt>
                <c:pt idx="761">
                  <c:v>2.6050664220000002E-4</c:v>
                </c:pt>
                <c:pt idx="762">
                  <c:v>2.1988458240000002E-4</c:v>
                </c:pt>
                <c:pt idx="763">
                  <c:v>1.7481632699999997E-4</c:v>
                </c:pt>
                <c:pt idx="764">
                  <c:v>1.3298166839999996E-4</c:v>
                </c:pt>
                <c:pt idx="765">
                  <c:v>1.0488979620000001E-4</c:v>
                </c:pt>
                <c:pt idx="766">
                  <c:v>8.5286115600000001E-5</c:v>
                </c:pt>
                <c:pt idx="767">
                  <c:v>8.083992E-5</c:v>
                </c:pt>
                <c:pt idx="768">
                  <c:v>1.2691867439999999E-4</c:v>
                </c:pt>
                <c:pt idx="769">
                  <c:v>1.9381370820000001E-4</c:v>
                </c:pt>
                <c:pt idx="770">
                  <c:v>2.138215884E-4</c:v>
                </c:pt>
                <c:pt idx="771">
                  <c:v>1.96036806E-4</c:v>
                </c:pt>
                <c:pt idx="772">
                  <c:v>1.6592393579999997E-4</c:v>
                </c:pt>
                <c:pt idx="773">
                  <c:v>1.3762996379999997E-4</c:v>
                </c:pt>
                <c:pt idx="774">
                  <c:v>1.1459058660000001E-4</c:v>
                </c:pt>
                <c:pt idx="775">
                  <c:v>9.7007903999999981E-5</c:v>
                </c:pt>
                <c:pt idx="776">
                  <c:v>8.5084015799999994E-5</c:v>
                </c:pt>
                <c:pt idx="777">
                  <c:v>9.377430719999999E-5</c:v>
                </c:pt>
                <c:pt idx="778">
                  <c:v>1.4328875820000003E-4</c:v>
                </c:pt>
                <c:pt idx="779">
                  <c:v>1.8249611939999999E-4</c:v>
                </c:pt>
                <c:pt idx="780">
                  <c:v>1.8209191979999995E-4</c:v>
                </c:pt>
                <c:pt idx="781">
                  <c:v>1.6147774019999999E-4</c:v>
                </c:pt>
                <c:pt idx="782">
                  <c:v>1.368215646E-4</c:v>
                </c:pt>
                <c:pt idx="783">
                  <c:v>1.1661158460000001E-4</c:v>
                </c:pt>
                <c:pt idx="784">
                  <c:v>1.006457004E-4</c:v>
                </c:pt>
                <c:pt idx="785">
                  <c:v>8.892391199999999E-5</c:v>
                </c:pt>
                <c:pt idx="786">
                  <c:v>8.9530211399999982E-5</c:v>
                </c:pt>
                <c:pt idx="787">
                  <c:v>1.2530187599999997E-4</c:v>
                </c:pt>
                <c:pt idx="788">
                  <c:v>1.6592393579999997E-4</c:v>
                </c:pt>
                <c:pt idx="789">
                  <c:v>1.7299742879999999E-4</c:v>
                </c:pt>
                <c:pt idx="790">
                  <c:v>1.5682944479999996E-4</c:v>
                </c:pt>
                <c:pt idx="791">
                  <c:v>1.3560896579999999E-4</c:v>
                </c:pt>
                <c:pt idx="792">
                  <c:v>1.1661158460000001E-4</c:v>
                </c:pt>
                <c:pt idx="793">
                  <c:v>1.0185829920000001E-4</c:v>
                </c:pt>
                <c:pt idx="794">
                  <c:v>9.1551209399999989E-5</c:v>
                </c:pt>
                <c:pt idx="795">
                  <c:v>9.0540710399999986E-5</c:v>
                </c:pt>
                <c:pt idx="796">
                  <c:v>1.1863258260000002E-4</c:v>
                </c:pt>
                <c:pt idx="797">
                  <c:v>1.5622314539999999E-4</c:v>
                </c:pt>
                <c:pt idx="798">
                  <c:v>1.645092372E-4</c:v>
                </c:pt>
                <c:pt idx="799">
                  <c:v>1.5096855059999997E-4</c:v>
                </c:pt>
                <c:pt idx="800">
                  <c:v>1.3116277019999998E-4</c:v>
                </c:pt>
                <c:pt idx="801">
                  <c:v>1.1297378819999998E-4</c:v>
                </c:pt>
                <c:pt idx="802">
                  <c:v>9.862470239999999E-5</c:v>
                </c:pt>
                <c:pt idx="803">
                  <c:v>8.892391199999999E-5</c:v>
                </c:pt>
                <c:pt idx="804">
                  <c:v>9.3370107599999991E-5</c:v>
                </c:pt>
                <c:pt idx="805">
                  <c:v>1.3237536899999999E-4</c:v>
                </c:pt>
                <c:pt idx="806">
                  <c:v>1.6531763639999998E-4</c:v>
                </c:pt>
                <c:pt idx="807">
                  <c:v>1.6531763639999998E-4</c:v>
                </c:pt>
                <c:pt idx="808">
                  <c:v>1.4874545280000001E-4</c:v>
                </c:pt>
                <c:pt idx="809">
                  <c:v>1.352047662E-4</c:v>
                </c:pt>
                <c:pt idx="810">
                  <c:v>1.2873757259999999E-4</c:v>
                </c:pt>
                <c:pt idx="811">
                  <c:v>1.1176118939999999E-4</c:v>
                </c:pt>
                <c:pt idx="812">
                  <c:v>9.9433101600000001E-5</c:v>
                </c:pt>
                <c:pt idx="813">
                  <c:v>9.0338610599999993E-5</c:v>
                </c:pt>
                <c:pt idx="814">
                  <c:v>9.3572207399999984E-5</c:v>
                </c:pt>
                <c:pt idx="815">
                  <c:v>1.2530187599999997E-4</c:v>
                </c:pt>
                <c:pt idx="816">
                  <c:v>1.5622314539999999E-4</c:v>
                </c:pt>
                <c:pt idx="817">
                  <c:v>1.5824414339999998E-4</c:v>
                </c:pt>
                <c:pt idx="818">
                  <c:v>1.4409715739999998E-4</c:v>
                </c:pt>
                <c:pt idx="819">
                  <c:v>1.2691867439999999E-4</c:v>
                </c:pt>
                <c:pt idx="820">
                  <c:v>1.123674888E-4</c:v>
                </c:pt>
                <c:pt idx="821">
                  <c:v>1.0185829920000001E-4</c:v>
                </c:pt>
                <c:pt idx="822">
                  <c:v>9.4582706399999988E-5</c:v>
                </c:pt>
                <c:pt idx="823">
                  <c:v>9.3976406999999996E-5</c:v>
                </c:pt>
                <c:pt idx="824">
                  <c:v>1.1418638699999998E-4</c:v>
                </c:pt>
                <c:pt idx="825">
                  <c:v>1.4086356060000001E-4</c:v>
                </c:pt>
                <c:pt idx="826">
                  <c:v>1.4773495379999998E-4</c:v>
                </c:pt>
                <c:pt idx="827">
                  <c:v>1.4086356060000001E-4</c:v>
                </c:pt>
                <c:pt idx="828">
                  <c:v>1.3055647079999997E-4</c:v>
                </c:pt>
                <c:pt idx="829">
                  <c:v>1.2125987999999999E-4</c:v>
                </c:pt>
                <c:pt idx="830">
                  <c:v>1.143884868E-4</c:v>
                </c:pt>
                <c:pt idx="831">
                  <c:v>1.0994229120000001E-4</c:v>
                </c:pt>
                <c:pt idx="832">
                  <c:v>1.073149938E-4</c:v>
                </c:pt>
                <c:pt idx="833">
                  <c:v>1.09133892E-4</c:v>
                </c:pt>
                <c:pt idx="834">
                  <c:v>1.0994229120000001E-4</c:v>
                </c:pt>
                <c:pt idx="835">
                  <c:v>1.1196328919999998E-4</c:v>
                </c:pt>
                <c:pt idx="836">
                  <c:v>1.12165389E-4</c:v>
                </c:pt>
                <c:pt idx="837">
                  <c:v>1.1378218739999998E-4</c:v>
                </c:pt>
                <c:pt idx="838">
                  <c:v>1.143884868E-4</c:v>
                </c:pt>
                <c:pt idx="839">
                  <c:v>1.153989858E-4</c:v>
                </c:pt>
                <c:pt idx="840">
                  <c:v>1.1661158460000001E-4</c:v>
                </c:pt>
                <c:pt idx="841">
                  <c:v>1.1802628319999999E-4</c:v>
                </c:pt>
                <c:pt idx="842">
                  <c:v>1.1944098179999998E-4</c:v>
                </c:pt>
                <c:pt idx="843">
                  <c:v>1.2105778019999999E-4</c:v>
                </c:pt>
                <c:pt idx="844">
                  <c:v>1.2287667839999997E-4</c:v>
                </c:pt>
                <c:pt idx="845">
                  <c:v>1.2429137699999999E-4</c:v>
                </c:pt>
                <c:pt idx="846">
                  <c:v>1.255039758E-4</c:v>
                </c:pt>
                <c:pt idx="847">
                  <c:v>1.27322874E-4</c:v>
                </c:pt>
                <c:pt idx="848">
                  <c:v>1.2792917339999999E-4</c:v>
                </c:pt>
                <c:pt idx="849">
                  <c:v>1.2934387199999998E-4</c:v>
                </c:pt>
                <c:pt idx="850">
                  <c:v>1.3015227120000001E-4</c:v>
                </c:pt>
                <c:pt idx="851">
                  <c:v>1.3176906959999998E-4</c:v>
                </c:pt>
                <c:pt idx="852">
                  <c:v>1.3237536899999999E-4</c:v>
                </c:pt>
                <c:pt idx="853">
                  <c:v>1.3358796779999998E-4</c:v>
                </c:pt>
                <c:pt idx="854">
                  <c:v>1.34396367E-4</c:v>
                </c:pt>
                <c:pt idx="855">
                  <c:v>1.3581106559999999E-4</c:v>
                </c:pt>
                <c:pt idx="856">
                  <c:v>1.3641736500000001E-4</c:v>
                </c:pt>
                <c:pt idx="857">
                  <c:v>1.3843836299999999E-4</c:v>
                </c:pt>
                <c:pt idx="858">
                  <c:v>1.388425626E-4</c:v>
                </c:pt>
                <c:pt idx="859">
                  <c:v>1.3904466239999996E-4</c:v>
                </c:pt>
                <c:pt idx="860">
                  <c:v>1.4025726119999999E-4</c:v>
                </c:pt>
                <c:pt idx="861">
                  <c:v>1.4106566039999999E-4</c:v>
                </c:pt>
                <c:pt idx="862">
                  <c:v>1.4288455860000002E-4</c:v>
                </c:pt>
                <c:pt idx="863">
                  <c:v>1.4308665839999997E-4</c:v>
                </c:pt>
                <c:pt idx="864">
                  <c:v>1.449055566E-4</c:v>
                </c:pt>
                <c:pt idx="865">
                  <c:v>1.4530975620000001E-4</c:v>
                </c:pt>
                <c:pt idx="866">
                  <c:v>1.4672445479999997E-4</c:v>
                </c:pt>
                <c:pt idx="867">
                  <c:v>1.47532854E-4</c:v>
                </c:pt>
                <c:pt idx="868">
                  <c:v>1.4955385199999998E-4</c:v>
                </c:pt>
                <c:pt idx="869">
                  <c:v>1.4975595179999999E-4</c:v>
                </c:pt>
                <c:pt idx="870">
                  <c:v>1.5157484999999999E-4</c:v>
                </c:pt>
                <c:pt idx="871">
                  <c:v>1.519790496E-4</c:v>
                </c:pt>
                <c:pt idx="872">
                  <c:v>1.5379794779999997E-4</c:v>
                </c:pt>
                <c:pt idx="873">
                  <c:v>1.5440424719999999E-4</c:v>
                </c:pt>
                <c:pt idx="874">
                  <c:v>1.53595848E-4</c:v>
                </c:pt>
                <c:pt idx="875">
                  <c:v>1.554147462E-4</c:v>
                </c:pt>
                <c:pt idx="876">
                  <c:v>1.5581894579999998E-4</c:v>
                </c:pt>
                <c:pt idx="877">
                  <c:v>1.574357442E-4</c:v>
                </c:pt>
                <c:pt idx="878">
                  <c:v>1.5783994379999999E-4</c:v>
                </c:pt>
                <c:pt idx="879">
                  <c:v>1.5945674220000001E-4</c:v>
                </c:pt>
                <c:pt idx="880">
                  <c:v>1.5986094179999997E-4</c:v>
                </c:pt>
                <c:pt idx="881">
                  <c:v>1.6127564039999999E-4</c:v>
                </c:pt>
                <c:pt idx="882">
                  <c:v>1.6188193979999998E-4</c:v>
                </c:pt>
                <c:pt idx="883">
                  <c:v>1.6370083800000001E-4</c:v>
                </c:pt>
                <c:pt idx="884">
                  <c:v>1.643071374E-4</c:v>
                </c:pt>
                <c:pt idx="885">
                  <c:v>1.6592393579999997E-4</c:v>
                </c:pt>
                <c:pt idx="886">
                  <c:v>1.6673233499999999E-4</c:v>
                </c:pt>
                <c:pt idx="887">
                  <c:v>1.6814703360000001E-4</c:v>
                </c:pt>
                <c:pt idx="888">
                  <c:v>1.6875333299999997E-4</c:v>
                </c:pt>
                <c:pt idx="889">
                  <c:v>1.7016803159999999E-4</c:v>
                </c:pt>
                <c:pt idx="890">
                  <c:v>1.6814703360000001E-4</c:v>
                </c:pt>
                <c:pt idx="891">
                  <c:v>1.6814703360000001E-4</c:v>
                </c:pt>
                <c:pt idx="892">
                  <c:v>1.6976383199999998E-4</c:v>
                </c:pt>
                <c:pt idx="893">
                  <c:v>1.7037013139999999E-4</c:v>
                </c:pt>
                <c:pt idx="894">
                  <c:v>1.721890296E-4</c:v>
                </c:pt>
                <c:pt idx="895">
                  <c:v>1.7239112939999998E-4</c:v>
                </c:pt>
                <c:pt idx="896">
                  <c:v>1.7097643079999999E-4</c:v>
                </c:pt>
                <c:pt idx="897">
                  <c:v>1.7037013139999999E-4</c:v>
                </c:pt>
                <c:pt idx="898">
                  <c:v>1.7198692979999999E-4</c:v>
                </c:pt>
                <c:pt idx="899">
                  <c:v>1.7259322920000001E-4</c:v>
                </c:pt>
                <c:pt idx="900">
                  <c:v>1.740079278E-4</c:v>
                </c:pt>
                <c:pt idx="901">
                  <c:v>1.7461422720000002E-4</c:v>
                </c:pt>
                <c:pt idx="902">
                  <c:v>1.7299742879999999E-4</c:v>
                </c:pt>
                <c:pt idx="903">
                  <c:v>1.7259322920000001E-4</c:v>
                </c:pt>
                <c:pt idx="904">
                  <c:v>1.740079278E-4</c:v>
                </c:pt>
                <c:pt idx="905">
                  <c:v>1.7461422720000002E-4</c:v>
                </c:pt>
                <c:pt idx="906">
                  <c:v>1.7643312539999999E-4</c:v>
                </c:pt>
                <c:pt idx="907">
                  <c:v>1.7703942479999996E-4</c:v>
                </c:pt>
                <c:pt idx="908">
                  <c:v>1.750184268E-4</c:v>
                </c:pt>
                <c:pt idx="909">
                  <c:v>1.7461422720000002E-4</c:v>
                </c:pt>
                <c:pt idx="910">
                  <c:v>1.7643312539999999E-4</c:v>
                </c:pt>
                <c:pt idx="911">
                  <c:v>1.7703942479999996E-4</c:v>
                </c:pt>
                <c:pt idx="912">
                  <c:v>1.7542262639999999E-4</c:v>
                </c:pt>
                <c:pt idx="913">
                  <c:v>1.7724152459999999E-4</c:v>
                </c:pt>
                <c:pt idx="914">
                  <c:v>1.776457242E-4</c:v>
                </c:pt>
                <c:pt idx="915">
                  <c:v>1.75826826E-4</c:v>
                </c:pt>
                <c:pt idx="916">
                  <c:v>1.7562472620000002E-4</c:v>
                </c:pt>
                <c:pt idx="917">
                  <c:v>1.7724152459999999E-4</c:v>
                </c:pt>
                <c:pt idx="918">
                  <c:v>1.7784782399999998E-4</c:v>
                </c:pt>
                <c:pt idx="919">
                  <c:v>1.792625226E-4</c:v>
                </c:pt>
                <c:pt idx="920">
                  <c:v>1.7986882199999999E-4</c:v>
                </c:pt>
                <c:pt idx="921">
                  <c:v>1.7804992379999999E-4</c:v>
                </c:pt>
                <c:pt idx="922">
                  <c:v>1.776457242E-4</c:v>
                </c:pt>
                <c:pt idx="923">
                  <c:v>1.792625226E-4</c:v>
                </c:pt>
                <c:pt idx="924">
                  <c:v>1.8007092179999997E-4</c:v>
                </c:pt>
                <c:pt idx="925">
                  <c:v>1.7804992379999999E-4</c:v>
                </c:pt>
                <c:pt idx="926">
                  <c:v>1.7784782399999998E-4</c:v>
                </c:pt>
                <c:pt idx="927">
                  <c:v>1.7986882199999999E-4</c:v>
                </c:pt>
                <c:pt idx="928">
                  <c:v>1.8027302159999997E-4</c:v>
                </c:pt>
                <c:pt idx="929">
                  <c:v>1.8209191979999995E-4</c:v>
                </c:pt>
                <c:pt idx="930">
                  <c:v>1.8229401960000001E-4</c:v>
                </c:pt>
                <c:pt idx="931">
                  <c:v>1.8047512140000001E-4</c:v>
                </c:pt>
                <c:pt idx="932">
                  <c:v>1.8027302159999997E-4</c:v>
                </c:pt>
                <c:pt idx="933">
                  <c:v>1.8188982E-4</c:v>
                </c:pt>
                <c:pt idx="934">
                  <c:v>1.8249611939999999E-4</c:v>
                </c:pt>
                <c:pt idx="935">
                  <c:v>1.8047512140000001E-4</c:v>
                </c:pt>
                <c:pt idx="936">
                  <c:v>1.8007092179999997E-4</c:v>
                </c:pt>
                <c:pt idx="937">
                  <c:v>1.8188982E-4</c:v>
                </c:pt>
                <c:pt idx="938">
                  <c:v>1.8249611939999999E-4</c:v>
                </c:pt>
                <c:pt idx="939">
                  <c:v>1.8067722119999999E-4</c:v>
                </c:pt>
                <c:pt idx="940">
                  <c:v>1.8027302159999997E-4</c:v>
                </c:pt>
                <c:pt idx="941">
                  <c:v>1.8229401960000001E-4</c:v>
                </c:pt>
                <c:pt idx="942">
                  <c:v>1.82900319E-4</c:v>
                </c:pt>
                <c:pt idx="943">
                  <c:v>1.812835206E-4</c:v>
                </c:pt>
                <c:pt idx="944">
                  <c:v>1.8087932099999999E-4</c:v>
                </c:pt>
                <c:pt idx="945">
                  <c:v>1.8229401960000001E-4</c:v>
                </c:pt>
                <c:pt idx="946">
                  <c:v>1.82900319E-4</c:v>
                </c:pt>
                <c:pt idx="947">
                  <c:v>1.8451711739999997E-4</c:v>
                </c:pt>
                <c:pt idx="948">
                  <c:v>1.82900319E-4</c:v>
                </c:pt>
                <c:pt idx="949">
                  <c:v>1.8249611939999999E-4</c:v>
                </c:pt>
                <c:pt idx="950">
                  <c:v>1.8451711739999997E-4</c:v>
                </c:pt>
                <c:pt idx="951">
                  <c:v>1.8512341679999999E-4</c:v>
                </c:pt>
                <c:pt idx="952">
                  <c:v>1.837087182E-4</c:v>
                </c:pt>
                <c:pt idx="953">
                  <c:v>1.8310241879999998E-4</c:v>
                </c:pt>
                <c:pt idx="954">
                  <c:v>1.8492131699999998E-4</c:v>
                </c:pt>
                <c:pt idx="955">
                  <c:v>1.8572971620000001E-4</c:v>
                </c:pt>
                <c:pt idx="956">
                  <c:v>1.8411291779999998E-4</c:v>
                </c:pt>
                <c:pt idx="957">
                  <c:v>1.8350661839999999E-4</c:v>
                </c:pt>
                <c:pt idx="958">
                  <c:v>1.8512341679999999E-4</c:v>
                </c:pt>
                <c:pt idx="959">
                  <c:v>1.8572971620000001E-4</c:v>
                </c:pt>
                <c:pt idx="960">
                  <c:v>1.837087182E-4</c:v>
                </c:pt>
                <c:pt idx="961">
                  <c:v>1.8330451859999999E-4</c:v>
                </c:pt>
                <c:pt idx="962">
                  <c:v>1.8512341679999999E-4</c:v>
                </c:pt>
                <c:pt idx="963">
                  <c:v>1.8552761639999997E-4</c:v>
                </c:pt>
                <c:pt idx="964">
                  <c:v>1.8350661839999999E-4</c:v>
                </c:pt>
                <c:pt idx="965">
                  <c:v>1.8330451859999999E-4</c:v>
                </c:pt>
                <c:pt idx="966">
                  <c:v>1.847192172E-4</c:v>
                </c:pt>
                <c:pt idx="967">
                  <c:v>1.8532551659999999E-4</c:v>
                </c:pt>
                <c:pt idx="968">
                  <c:v>1.8431501759999999E-4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B-E646-B57E-412A63F5FFE2}"/>
            </c:ext>
          </c:extLst>
        </c:ser>
        <c:ser>
          <c:idx val="1"/>
          <c:order val="1"/>
          <c:tx>
            <c:strRef>
              <c:f>'Control Run #2'!$I$1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'Control Run #2'!$E$2:$E$970</c:f>
              <c:numCache>
                <c:formatCode>General</c:formatCode>
                <c:ptCount val="969"/>
                <c:pt idx="0">
                  <c:v>1.4355843285876</c:v>
                </c:pt>
                <c:pt idx="1">
                  <c:v>2.3372736571751997</c:v>
                </c:pt>
                <c:pt idx="2">
                  <c:v>2.5152386714124</c:v>
                </c:pt>
                <c:pt idx="3">
                  <c:v>3.7609936856496002</c:v>
                </c:pt>
                <c:pt idx="4">
                  <c:v>3.9389586571751996</c:v>
                </c:pt>
                <c:pt idx="5">
                  <c:v>4.6508186714123996</c:v>
                </c:pt>
                <c:pt idx="6">
                  <c:v>4.8287836856495998</c:v>
                </c:pt>
                <c:pt idx="7">
                  <c:v>6.0745386571752</c:v>
                </c:pt>
                <c:pt idx="8">
                  <c:v>6.2525036714124003</c:v>
                </c:pt>
                <c:pt idx="9">
                  <c:v>6.7863986714123996</c:v>
                </c:pt>
                <c:pt idx="10">
                  <c:v>6.9643636856495998</c:v>
                </c:pt>
                <c:pt idx="11">
                  <c:v>8.210118657175201</c:v>
                </c:pt>
                <c:pt idx="12">
                  <c:v>8.3880836714124012</c:v>
                </c:pt>
                <c:pt idx="13">
                  <c:v>8.7440136571752003</c:v>
                </c:pt>
                <c:pt idx="14">
                  <c:v>8.9219786714124005</c:v>
                </c:pt>
                <c:pt idx="15">
                  <c:v>10.879593657175199</c:v>
                </c:pt>
                <c:pt idx="16">
                  <c:v>11.0575586714124</c:v>
                </c:pt>
                <c:pt idx="17">
                  <c:v>11.769418685649599</c:v>
                </c:pt>
                <c:pt idx="18">
                  <c:v>11.9473836571752</c:v>
                </c:pt>
                <c:pt idx="19">
                  <c:v>12.8372086856496</c:v>
                </c:pt>
                <c:pt idx="20">
                  <c:v>13.0151736571752</c:v>
                </c:pt>
                <c:pt idx="21">
                  <c:v>13.5490686571752</c:v>
                </c:pt>
                <c:pt idx="22">
                  <c:v>13.7270336714124</c:v>
                </c:pt>
                <c:pt idx="23">
                  <c:v>14.6168586571752</c:v>
                </c:pt>
                <c:pt idx="24">
                  <c:v>14.7948236714124</c:v>
                </c:pt>
                <c:pt idx="25">
                  <c:v>15.506683685649602</c:v>
                </c:pt>
                <c:pt idx="26">
                  <c:v>15.684648657175201</c:v>
                </c:pt>
                <c:pt idx="27">
                  <c:v>16.5744736856496</c:v>
                </c:pt>
                <c:pt idx="28">
                  <c:v>16.752438657175201</c:v>
                </c:pt>
                <c:pt idx="29">
                  <c:v>17.476163014237198</c:v>
                </c:pt>
                <c:pt idx="30">
                  <c:v>17.654127985762798</c:v>
                </c:pt>
                <c:pt idx="31">
                  <c:v>18.5439530142372</c:v>
                </c:pt>
                <c:pt idx="32">
                  <c:v>18.721917985762801</c:v>
                </c:pt>
                <c:pt idx="33">
                  <c:v>19.433778</c:v>
                </c:pt>
                <c:pt idx="34">
                  <c:v>19.611743014237199</c:v>
                </c:pt>
                <c:pt idx="35">
                  <c:v>20.501568000000002</c:v>
                </c:pt>
                <c:pt idx="36">
                  <c:v>20.679533014237201</c:v>
                </c:pt>
                <c:pt idx="37">
                  <c:v>21.367664342824799</c:v>
                </c:pt>
                <c:pt idx="38">
                  <c:v>29.0557523428248</c:v>
                </c:pt>
                <c:pt idx="39">
                  <c:v>29.2337173143504</c:v>
                </c:pt>
                <c:pt idx="40">
                  <c:v>29.9455773285876</c:v>
                </c:pt>
                <c:pt idx="41">
                  <c:v>30.123542342824802</c:v>
                </c:pt>
                <c:pt idx="42">
                  <c:v>31.191332342824801</c:v>
                </c:pt>
                <c:pt idx="43">
                  <c:v>31.369297314350401</c:v>
                </c:pt>
                <c:pt idx="44">
                  <c:v>32.615052328587602</c:v>
                </c:pt>
                <c:pt idx="45">
                  <c:v>32.793017342824804</c:v>
                </c:pt>
                <c:pt idx="46">
                  <c:v>33.504877314350402</c:v>
                </c:pt>
                <c:pt idx="47">
                  <c:v>33.682842328587604</c:v>
                </c:pt>
                <c:pt idx="48">
                  <c:v>34.750632328587599</c:v>
                </c:pt>
                <c:pt idx="49">
                  <c:v>34.928597342824801</c:v>
                </c:pt>
                <c:pt idx="50">
                  <c:v>35.6404573143504</c:v>
                </c:pt>
                <c:pt idx="51">
                  <c:v>35.830286671412402</c:v>
                </c:pt>
                <c:pt idx="52">
                  <c:v>36.898076671412397</c:v>
                </c:pt>
                <c:pt idx="53">
                  <c:v>37.076041685649599</c:v>
                </c:pt>
                <c:pt idx="54">
                  <c:v>37.431971671412398</c:v>
                </c:pt>
                <c:pt idx="55">
                  <c:v>37.6099366856496</c:v>
                </c:pt>
                <c:pt idx="56">
                  <c:v>42.723464342824805</c:v>
                </c:pt>
                <c:pt idx="57">
                  <c:v>43.482781685649606</c:v>
                </c:pt>
                <c:pt idx="58">
                  <c:v>43.660746657175203</c:v>
                </c:pt>
                <c:pt idx="59">
                  <c:v>44.550571685649601</c:v>
                </c:pt>
                <c:pt idx="60">
                  <c:v>44.728536657175205</c:v>
                </c:pt>
                <c:pt idx="61">
                  <c:v>45.618361685649603</c:v>
                </c:pt>
                <c:pt idx="62">
                  <c:v>45.7963266571752</c:v>
                </c:pt>
                <c:pt idx="63">
                  <c:v>46.508186671412403</c:v>
                </c:pt>
                <c:pt idx="64">
                  <c:v>46.686151685649605</c:v>
                </c:pt>
                <c:pt idx="65">
                  <c:v>47.398011657175203</c:v>
                </c:pt>
                <c:pt idx="66">
                  <c:v>47.575976671412398</c:v>
                </c:pt>
                <c:pt idx="67">
                  <c:v>48.643766671412401</c:v>
                </c:pt>
                <c:pt idx="68">
                  <c:v>48.821731685649603</c:v>
                </c:pt>
                <c:pt idx="69">
                  <c:v>49.355626685649604</c:v>
                </c:pt>
                <c:pt idx="70">
                  <c:v>49.533591657175201</c:v>
                </c:pt>
                <c:pt idx="71">
                  <c:v>50.601381657175196</c:v>
                </c:pt>
                <c:pt idx="72">
                  <c:v>50.779346671412398</c:v>
                </c:pt>
                <c:pt idx="73">
                  <c:v>51.313241671412399</c:v>
                </c:pt>
                <c:pt idx="74">
                  <c:v>51.491206685649601</c:v>
                </c:pt>
                <c:pt idx="75">
                  <c:v>58.075911657175205</c:v>
                </c:pt>
                <c:pt idx="76">
                  <c:v>58.253876671412399</c:v>
                </c:pt>
                <c:pt idx="77">
                  <c:v>58.965736685649595</c:v>
                </c:pt>
                <c:pt idx="78">
                  <c:v>59.1437016571752</c:v>
                </c:pt>
                <c:pt idx="79">
                  <c:v>60.033526685649605</c:v>
                </c:pt>
                <c:pt idx="80">
                  <c:v>60.211491657175195</c:v>
                </c:pt>
                <c:pt idx="81">
                  <c:v>60.923351671412405</c:v>
                </c:pt>
                <c:pt idx="82">
                  <c:v>61.1013166856496</c:v>
                </c:pt>
                <c:pt idx="83">
                  <c:v>61.825040999999999</c:v>
                </c:pt>
                <c:pt idx="84">
                  <c:v>62.003006014237201</c:v>
                </c:pt>
                <c:pt idx="85">
                  <c:v>62.892831000000001</c:v>
                </c:pt>
                <c:pt idx="86">
                  <c:v>63.070796014237203</c:v>
                </c:pt>
                <c:pt idx="87">
                  <c:v>63.782655985762801</c:v>
                </c:pt>
                <c:pt idx="88">
                  <c:v>63.960621000000003</c:v>
                </c:pt>
                <c:pt idx="89">
                  <c:v>64.0792643428248</c:v>
                </c:pt>
                <c:pt idx="90">
                  <c:v>65.028411000000006</c:v>
                </c:pt>
                <c:pt idx="91">
                  <c:v>65.206376014237193</c:v>
                </c:pt>
                <c:pt idx="92">
                  <c:v>65.740271014237209</c:v>
                </c:pt>
                <c:pt idx="93">
                  <c:v>65.918235985762806</c:v>
                </c:pt>
                <c:pt idx="94">
                  <c:v>72.158875314350396</c:v>
                </c:pt>
                <c:pt idx="95">
                  <c:v>72.336840328587598</c:v>
                </c:pt>
                <c:pt idx="96">
                  <c:v>72.8707353285876</c:v>
                </c:pt>
                <c:pt idx="97">
                  <c:v>73.048700342824802</c:v>
                </c:pt>
                <c:pt idx="98">
                  <c:v>73.938525328587602</c:v>
                </c:pt>
                <c:pt idx="99">
                  <c:v>74.116490342824804</c:v>
                </c:pt>
                <c:pt idx="100">
                  <c:v>75.006315328587604</c:v>
                </c:pt>
                <c:pt idx="101">
                  <c:v>75.184280342824806</c:v>
                </c:pt>
                <c:pt idx="102">
                  <c:v>75.896140314350404</c:v>
                </c:pt>
                <c:pt idx="103">
                  <c:v>76.074105328587606</c:v>
                </c:pt>
                <c:pt idx="104">
                  <c:v>77.141895328587594</c:v>
                </c:pt>
                <c:pt idx="105">
                  <c:v>77.319860342824796</c:v>
                </c:pt>
                <c:pt idx="106">
                  <c:v>77.853755342824812</c:v>
                </c:pt>
                <c:pt idx="107">
                  <c:v>78.031720314350395</c:v>
                </c:pt>
                <c:pt idx="108">
                  <c:v>80.167300314350399</c:v>
                </c:pt>
                <c:pt idx="109">
                  <c:v>80.345265328587601</c:v>
                </c:pt>
                <c:pt idx="110">
                  <c:v>81.057125342824804</c:v>
                </c:pt>
                <c:pt idx="111">
                  <c:v>81.235090314350401</c:v>
                </c:pt>
                <c:pt idx="112">
                  <c:v>81.946950328587604</c:v>
                </c:pt>
                <c:pt idx="113">
                  <c:v>82.124915342824806</c:v>
                </c:pt>
                <c:pt idx="114">
                  <c:v>85.435064342824802</c:v>
                </c:pt>
                <c:pt idx="115">
                  <c:v>86.229974671412407</c:v>
                </c:pt>
                <c:pt idx="116">
                  <c:v>86.407939685649609</c:v>
                </c:pt>
                <c:pt idx="117">
                  <c:v>87.475729685649597</c:v>
                </c:pt>
                <c:pt idx="118">
                  <c:v>87.653694657175194</c:v>
                </c:pt>
                <c:pt idx="119">
                  <c:v>88.187589657175195</c:v>
                </c:pt>
                <c:pt idx="120">
                  <c:v>88.365554671412397</c:v>
                </c:pt>
                <c:pt idx="121">
                  <c:v>91.212994685649605</c:v>
                </c:pt>
                <c:pt idx="122">
                  <c:v>91.390959657175202</c:v>
                </c:pt>
                <c:pt idx="123">
                  <c:v>91.924854657175203</c:v>
                </c:pt>
                <c:pt idx="124">
                  <c:v>92.102819671412405</c:v>
                </c:pt>
                <c:pt idx="125">
                  <c:v>92.992644657175205</c:v>
                </c:pt>
                <c:pt idx="126">
                  <c:v>93.170609671412407</c:v>
                </c:pt>
                <c:pt idx="127">
                  <c:v>94.060434657175207</c:v>
                </c:pt>
                <c:pt idx="128">
                  <c:v>94.238399671412409</c:v>
                </c:pt>
                <c:pt idx="129">
                  <c:v>94.772294671412396</c:v>
                </c:pt>
                <c:pt idx="130">
                  <c:v>94.950259685649598</c:v>
                </c:pt>
                <c:pt idx="131">
                  <c:v>99.577349671412406</c:v>
                </c:pt>
                <c:pt idx="132">
                  <c:v>99.755314685649608</c:v>
                </c:pt>
                <c:pt idx="133">
                  <c:v>104.38240467141239</c:v>
                </c:pt>
                <c:pt idx="134">
                  <c:v>104.56036968564959</c:v>
                </c:pt>
                <c:pt idx="135">
                  <c:v>106.79086434282479</c:v>
                </c:pt>
                <c:pt idx="136">
                  <c:v>109.1874596714124</c:v>
                </c:pt>
                <c:pt idx="137">
                  <c:v>109.3654246856496</c:v>
                </c:pt>
                <c:pt idx="138">
                  <c:v>114.34844465717519</c:v>
                </c:pt>
                <c:pt idx="139">
                  <c:v>114.5264096714124</c:v>
                </c:pt>
                <c:pt idx="140">
                  <c:v>115.961994</c:v>
                </c:pt>
                <c:pt idx="141">
                  <c:v>116.13995901423721</c:v>
                </c:pt>
                <c:pt idx="142">
                  <c:v>117.91960898576281</c:v>
                </c:pt>
                <c:pt idx="143">
                  <c:v>118.09757399999999</c:v>
                </c:pt>
                <c:pt idx="144">
                  <c:v>119.699259</c:v>
                </c:pt>
                <c:pt idx="145">
                  <c:v>119.8772240142372</c:v>
                </c:pt>
                <c:pt idx="146">
                  <c:v>121.834839</c:v>
                </c:pt>
                <c:pt idx="147">
                  <c:v>122.0128040142372</c:v>
                </c:pt>
                <c:pt idx="148">
                  <c:v>123.7924539857628</c:v>
                </c:pt>
                <c:pt idx="149">
                  <c:v>123.97041900000001</c:v>
                </c:pt>
                <c:pt idx="150">
                  <c:v>125.92803398576281</c:v>
                </c:pt>
                <c:pt idx="151">
                  <c:v>126.105999</c:v>
                </c:pt>
                <c:pt idx="152">
                  <c:v>128.14666434282481</c:v>
                </c:pt>
                <c:pt idx="153">
                  <c:v>130.02122901423721</c:v>
                </c:pt>
                <c:pt idx="154">
                  <c:v>130.1991939857628</c:v>
                </c:pt>
                <c:pt idx="155">
                  <c:v>132.33477398576281</c:v>
                </c:pt>
                <c:pt idx="156">
                  <c:v>132.51273900000001</c:v>
                </c:pt>
                <c:pt idx="157">
                  <c:v>134.29238901423719</c:v>
                </c:pt>
                <c:pt idx="158">
                  <c:v>134.48221832858761</c:v>
                </c:pt>
                <c:pt idx="159">
                  <c:v>136.08390332858758</c:v>
                </c:pt>
                <c:pt idx="160">
                  <c:v>136.26186834282478</c:v>
                </c:pt>
                <c:pt idx="161">
                  <c:v>138.04151831435038</c:v>
                </c:pt>
                <c:pt idx="162">
                  <c:v>138.21948332858759</c:v>
                </c:pt>
                <c:pt idx="163">
                  <c:v>139.99913334282482</c:v>
                </c:pt>
                <c:pt idx="164">
                  <c:v>140.17709831435039</c:v>
                </c:pt>
                <c:pt idx="165">
                  <c:v>142.1347133428248</c:v>
                </c:pt>
                <c:pt idx="166">
                  <c:v>142.31267831435039</c:v>
                </c:pt>
                <c:pt idx="167">
                  <c:v>142.84657331435039</c:v>
                </c:pt>
                <c:pt idx="168">
                  <c:v>143.0245383285876</c:v>
                </c:pt>
                <c:pt idx="169">
                  <c:v>144.81605268564959</c:v>
                </c:pt>
                <c:pt idx="170">
                  <c:v>144.99401765717519</c:v>
                </c:pt>
                <c:pt idx="171">
                  <c:v>146.9516326856496</c:v>
                </c:pt>
                <c:pt idx="172">
                  <c:v>147.1295976571752</c:v>
                </c:pt>
                <c:pt idx="173">
                  <c:v>149.0872126856496</c:v>
                </c:pt>
                <c:pt idx="174">
                  <c:v>149.2651776571752</c:v>
                </c:pt>
                <c:pt idx="175">
                  <c:v>149.50246434282479</c:v>
                </c:pt>
                <c:pt idx="176">
                  <c:v>151.22279268564961</c:v>
                </c:pt>
                <c:pt idx="177">
                  <c:v>151.40075765717518</c:v>
                </c:pt>
                <c:pt idx="178">
                  <c:v>151.75668768564958</c:v>
                </c:pt>
                <c:pt idx="179">
                  <c:v>151.93465265717521</c:v>
                </c:pt>
                <c:pt idx="180">
                  <c:v>153.548202</c:v>
                </c:pt>
                <c:pt idx="181">
                  <c:v>153.72616701423718</c:v>
                </c:pt>
                <c:pt idx="182">
                  <c:v>155.68378199999998</c:v>
                </c:pt>
                <c:pt idx="183">
                  <c:v>155.86174701423718</c:v>
                </c:pt>
                <c:pt idx="184">
                  <c:v>157.46343201423721</c:v>
                </c:pt>
                <c:pt idx="185">
                  <c:v>157.64139698576278</c:v>
                </c:pt>
                <c:pt idx="186">
                  <c:v>157.99732701423719</c:v>
                </c:pt>
                <c:pt idx="187">
                  <c:v>158.17529198576278</c:v>
                </c:pt>
                <c:pt idx="188">
                  <c:v>159.77697698576281</c:v>
                </c:pt>
                <c:pt idx="189">
                  <c:v>159.95494200000002</c:v>
                </c:pt>
                <c:pt idx="190">
                  <c:v>161.73459201423719</c:v>
                </c:pt>
                <c:pt idx="191">
                  <c:v>161.91255698576282</c:v>
                </c:pt>
                <c:pt idx="192">
                  <c:v>162.26848701423722</c:v>
                </c:pt>
                <c:pt idx="193">
                  <c:v>162.44645198576279</c:v>
                </c:pt>
                <c:pt idx="194">
                  <c:v>164.4040670142372</c:v>
                </c:pt>
                <c:pt idx="195">
                  <c:v>164.5820319857628</c:v>
                </c:pt>
                <c:pt idx="196">
                  <c:v>164.9379620142372</c:v>
                </c:pt>
                <c:pt idx="197">
                  <c:v>165.1159269857628</c:v>
                </c:pt>
                <c:pt idx="198">
                  <c:v>166.895577</c:v>
                </c:pt>
                <c:pt idx="199">
                  <c:v>167.0735420142372</c:v>
                </c:pt>
                <c:pt idx="200">
                  <c:v>169.2209863143504</c:v>
                </c:pt>
                <c:pt idx="201">
                  <c:v>169.3989513285876</c:v>
                </c:pt>
                <c:pt idx="202">
                  <c:v>170.1108113428248</c:v>
                </c:pt>
                <c:pt idx="203">
                  <c:v>170.2887763143504</c:v>
                </c:pt>
                <c:pt idx="204">
                  <c:v>170.4667413285876</c:v>
                </c:pt>
                <c:pt idx="205">
                  <c:v>170.82267131435037</c:v>
                </c:pt>
                <c:pt idx="206">
                  <c:v>170.85826434282481</c:v>
                </c:pt>
                <c:pt idx="207">
                  <c:v>171.00063632858758</c:v>
                </c:pt>
                <c:pt idx="208">
                  <c:v>171.17860134282478</c:v>
                </c:pt>
                <c:pt idx="209">
                  <c:v>171.3565663143504</c:v>
                </c:pt>
                <c:pt idx="210">
                  <c:v>171.5345313285876</c:v>
                </c:pt>
                <c:pt idx="211">
                  <c:v>171.71249634282481</c:v>
                </c:pt>
                <c:pt idx="212">
                  <c:v>171.8904613143504</c:v>
                </c:pt>
                <c:pt idx="213">
                  <c:v>172.06842632858761</c:v>
                </c:pt>
                <c:pt idx="214">
                  <c:v>172.24639134282481</c:v>
                </c:pt>
                <c:pt idx="215">
                  <c:v>172.4243563143504</c:v>
                </c:pt>
                <c:pt idx="216">
                  <c:v>172.60232132858761</c:v>
                </c:pt>
                <c:pt idx="217">
                  <c:v>172.78028634282481</c:v>
                </c:pt>
                <c:pt idx="218">
                  <c:v>172.95825131435041</c:v>
                </c:pt>
                <c:pt idx="219">
                  <c:v>173.13621632858761</c:v>
                </c:pt>
                <c:pt idx="220">
                  <c:v>173.31418134282478</c:v>
                </c:pt>
                <c:pt idx="221">
                  <c:v>173.49214631435041</c:v>
                </c:pt>
                <c:pt idx="222">
                  <c:v>173.67011132858758</c:v>
                </c:pt>
                <c:pt idx="223">
                  <c:v>173.84807634282478</c:v>
                </c:pt>
                <c:pt idx="224">
                  <c:v>174.02604131435041</c:v>
                </c:pt>
                <c:pt idx="225">
                  <c:v>174.20400632858761</c:v>
                </c:pt>
                <c:pt idx="226">
                  <c:v>174.38197134282481</c:v>
                </c:pt>
                <c:pt idx="227">
                  <c:v>174.55993631435041</c:v>
                </c:pt>
                <c:pt idx="228">
                  <c:v>174.73790132858761</c:v>
                </c:pt>
                <c:pt idx="229">
                  <c:v>174.91586634282481</c:v>
                </c:pt>
                <c:pt idx="230">
                  <c:v>175.09383131435041</c:v>
                </c:pt>
                <c:pt idx="231">
                  <c:v>175.27179632858761</c:v>
                </c:pt>
                <c:pt idx="232">
                  <c:v>175.44976134282481</c:v>
                </c:pt>
                <c:pt idx="233">
                  <c:v>175.62772631435038</c:v>
                </c:pt>
                <c:pt idx="234">
                  <c:v>175.80569132858759</c:v>
                </c:pt>
                <c:pt idx="235">
                  <c:v>175.98365634282479</c:v>
                </c:pt>
                <c:pt idx="236">
                  <c:v>176.16162131435038</c:v>
                </c:pt>
                <c:pt idx="237">
                  <c:v>176.33958632858759</c:v>
                </c:pt>
                <c:pt idx="238">
                  <c:v>176.51755134282479</c:v>
                </c:pt>
                <c:pt idx="239">
                  <c:v>176.69551631435041</c:v>
                </c:pt>
                <c:pt idx="240">
                  <c:v>176.87348132858762</c:v>
                </c:pt>
                <c:pt idx="241">
                  <c:v>177.05144634282482</c:v>
                </c:pt>
                <c:pt idx="242">
                  <c:v>177.22941131435041</c:v>
                </c:pt>
                <c:pt idx="243">
                  <c:v>177.40737632858762</c:v>
                </c:pt>
                <c:pt idx="244">
                  <c:v>177.58534134282482</c:v>
                </c:pt>
                <c:pt idx="245">
                  <c:v>177.76330631435039</c:v>
                </c:pt>
                <c:pt idx="246">
                  <c:v>177.94127132858759</c:v>
                </c:pt>
                <c:pt idx="247">
                  <c:v>178.11923634282479</c:v>
                </c:pt>
                <c:pt idx="248">
                  <c:v>178.29720131435039</c:v>
                </c:pt>
                <c:pt idx="249">
                  <c:v>178.47516632858759</c:v>
                </c:pt>
                <c:pt idx="250">
                  <c:v>178.65313134282479</c:v>
                </c:pt>
                <c:pt idx="251">
                  <c:v>178.83109631435042</c:v>
                </c:pt>
                <c:pt idx="252">
                  <c:v>179.00906132858759</c:v>
                </c:pt>
                <c:pt idx="253">
                  <c:v>179.18702634282479</c:v>
                </c:pt>
                <c:pt idx="254">
                  <c:v>179.36499131435042</c:v>
                </c:pt>
                <c:pt idx="255">
                  <c:v>179.54295632858762</c:v>
                </c:pt>
                <c:pt idx="256">
                  <c:v>179.72092134282482</c:v>
                </c:pt>
                <c:pt idx="257">
                  <c:v>179.89888631435039</c:v>
                </c:pt>
                <c:pt idx="258">
                  <c:v>180.07685132858759</c:v>
                </c:pt>
                <c:pt idx="259">
                  <c:v>180.2548163428248</c:v>
                </c:pt>
                <c:pt idx="260">
                  <c:v>180.43278131435039</c:v>
                </c:pt>
                <c:pt idx="261">
                  <c:v>180.6107463285876</c:v>
                </c:pt>
                <c:pt idx="262">
                  <c:v>180.7887113428248</c:v>
                </c:pt>
                <c:pt idx="263">
                  <c:v>180.96667631435039</c:v>
                </c:pt>
                <c:pt idx="264">
                  <c:v>181.1446413285876</c:v>
                </c:pt>
                <c:pt idx="265">
                  <c:v>181.3226063428248</c:v>
                </c:pt>
                <c:pt idx="266">
                  <c:v>181.5005713143504</c:v>
                </c:pt>
                <c:pt idx="267">
                  <c:v>181.6785363285876</c:v>
                </c:pt>
                <c:pt idx="268">
                  <c:v>181.8565013428248</c:v>
                </c:pt>
                <c:pt idx="269">
                  <c:v>182.0344663143504</c:v>
                </c:pt>
                <c:pt idx="270">
                  <c:v>182.2124313285876</c:v>
                </c:pt>
                <c:pt idx="271">
                  <c:v>182.3903963428248</c:v>
                </c:pt>
                <c:pt idx="272">
                  <c:v>182.5683613143504</c:v>
                </c:pt>
                <c:pt idx="273">
                  <c:v>182.7463263285876</c:v>
                </c:pt>
                <c:pt idx="274">
                  <c:v>182.9242913428248</c:v>
                </c:pt>
                <c:pt idx="275">
                  <c:v>183.1022563143504</c:v>
                </c:pt>
                <c:pt idx="276">
                  <c:v>183.2802213285876</c:v>
                </c:pt>
                <c:pt idx="277">
                  <c:v>183.4581863428248</c:v>
                </c:pt>
                <c:pt idx="278">
                  <c:v>183.6361513143504</c:v>
                </c:pt>
                <c:pt idx="279">
                  <c:v>183.8141163285876</c:v>
                </c:pt>
                <c:pt idx="280">
                  <c:v>183.9920813428248</c:v>
                </c:pt>
                <c:pt idx="281">
                  <c:v>184.1700463143504</c:v>
                </c:pt>
                <c:pt idx="282">
                  <c:v>184.34801132858757</c:v>
                </c:pt>
                <c:pt idx="283">
                  <c:v>184.52597634282478</c:v>
                </c:pt>
                <c:pt idx="284">
                  <c:v>184.7039413143504</c:v>
                </c:pt>
                <c:pt idx="285">
                  <c:v>184.8819063285876</c:v>
                </c:pt>
                <c:pt idx="286">
                  <c:v>185.05987134282481</c:v>
                </c:pt>
                <c:pt idx="287">
                  <c:v>185.2378363143504</c:v>
                </c:pt>
                <c:pt idx="288">
                  <c:v>185.41580132858761</c:v>
                </c:pt>
                <c:pt idx="289">
                  <c:v>185.59376634282481</c:v>
                </c:pt>
                <c:pt idx="290">
                  <c:v>185.7717313143504</c:v>
                </c:pt>
                <c:pt idx="291">
                  <c:v>185.94969632858761</c:v>
                </c:pt>
                <c:pt idx="292">
                  <c:v>186.12766134282481</c:v>
                </c:pt>
                <c:pt idx="293">
                  <c:v>186.30562631435038</c:v>
                </c:pt>
                <c:pt idx="294">
                  <c:v>186.48359132858758</c:v>
                </c:pt>
                <c:pt idx="295">
                  <c:v>186.66155634282478</c:v>
                </c:pt>
                <c:pt idx="296">
                  <c:v>186.83952131435041</c:v>
                </c:pt>
                <c:pt idx="297">
                  <c:v>187.01748632858761</c:v>
                </c:pt>
                <c:pt idx="298">
                  <c:v>187.19545134282478</c:v>
                </c:pt>
                <c:pt idx="299">
                  <c:v>187.37341631435041</c:v>
                </c:pt>
                <c:pt idx="300">
                  <c:v>187.55138132858761</c:v>
                </c:pt>
                <c:pt idx="301">
                  <c:v>187.72934634282481</c:v>
                </c:pt>
                <c:pt idx="302">
                  <c:v>187.90731131435041</c:v>
                </c:pt>
                <c:pt idx="303">
                  <c:v>188.08527632858761</c:v>
                </c:pt>
                <c:pt idx="304">
                  <c:v>188.26324134282481</c:v>
                </c:pt>
                <c:pt idx="305">
                  <c:v>188.44120631435038</c:v>
                </c:pt>
                <c:pt idx="306">
                  <c:v>188.61917132858758</c:v>
                </c:pt>
                <c:pt idx="307">
                  <c:v>188.79713634282479</c:v>
                </c:pt>
                <c:pt idx="308">
                  <c:v>188.97510131435038</c:v>
                </c:pt>
                <c:pt idx="309">
                  <c:v>189.15306632858758</c:v>
                </c:pt>
                <c:pt idx="310">
                  <c:v>189.33103134282479</c:v>
                </c:pt>
                <c:pt idx="311">
                  <c:v>189.50899631435041</c:v>
                </c:pt>
                <c:pt idx="312">
                  <c:v>189.68696132858759</c:v>
                </c:pt>
                <c:pt idx="313">
                  <c:v>189.86492634282479</c:v>
                </c:pt>
                <c:pt idx="314">
                  <c:v>190.04289131435041</c:v>
                </c:pt>
                <c:pt idx="315">
                  <c:v>190.22085632858762</c:v>
                </c:pt>
                <c:pt idx="316">
                  <c:v>190.39882134282482</c:v>
                </c:pt>
                <c:pt idx="317">
                  <c:v>190.57678631435041</c:v>
                </c:pt>
                <c:pt idx="318">
                  <c:v>190.75475132858762</c:v>
                </c:pt>
                <c:pt idx="319">
                  <c:v>190.93271634282482</c:v>
                </c:pt>
                <c:pt idx="320">
                  <c:v>191.11068131435039</c:v>
                </c:pt>
                <c:pt idx="321">
                  <c:v>191.28864632858759</c:v>
                </c:pt>
                <c:pt idx="322">
                  <c:v>191.46661134282479</c:v>
                </c:pt>
                <c:pt idx="323">
                  <c:v>191.64457631435039</c:v>
                </c:pt>
                <c:pt idx="324">
                  <c:v>191.82254132858759</c:v>
                </c:pt>
                <c:pt idx="325">
                  <c:v>192.00050634282479</c:v>
                </c:pt>
                <c:pt idx="326">
                  <c:v>192.17847131435042</c:v>
                </c:pt>
                <c:pt idx="327">
                  <c:v>192.2140643428248</c:v>
                </c:pt>
                <c:pt idx="328">
                  <c:v>192.35643632858762</c:v>
                </c:pt>
                <c:pt idx="329">
                  <c:v>192.53440134282479</c:v>
                </c:pt>
                <c:pt idx="330">
                  <c:v>192.71236631435042</c:v>
                </c:pt>
                <c:pt idx="331">
                  <c:v>192.89033132858762</c:v>
                </c:pt>
                <c:pt idx="332">
                  <c:v>193.06829634282482</c:v>
                </c:pt>
                <c:pt idx="333">
                  <c:v>193.24626131435039</c:v>
                </c:pt>
                <c:pt idx="334">
                  <c:v>193.42422632858759</c:v>
                </c:pt>
                <c:pt idx="335">
                  <c:v>193.6021913428248</c:v>
                </c:pt>
                <c:pt idx="336">
                  <c:v>193.78015631435039</c:v>
                </c:pt>
                <c:pt idx="337">
                  <c:v>193.95812132858759</c:v>
                </c:pt>
                <c:pt idx="338">
                  <c:v>194.1360863428248</c:v>
                </c:pt>
                <c:pt idx="339">
                  <c:v>194.31405131435039</c:v>
                </c:pt>
                <c:pt idx="340">
                  <c:v>194.4920163285876</c:v>
                </c:pt>
                <c:pt idx="341">
                  <c:v>194.6699813428248</c:v>
                </c:pt>
                <c:pt idx="342">
                  <c:v>194.84794631435042</c:v>
                </c:pt>
                <c:pt idx="343">
                  <c:v>195.0259113285876</c:v>
                </c:pt>
                <c:pt idx="344">
                  <c:v>195.2038763428248</c:v>
                </c:pt>
                <c:pt idx="345">
                  <c:v>195.3818413143504</c:v>
                </c:pt>
                <c:pt idx="346">
                  <c:v>195.5598063285876</c:v>
                </c:pt>
                <c:pt idx="347">
                  <c:v>195.7377713428248</c:v>
                </c:pt>
                <c:pt idx="348">
                  <c:v>195.9157363143504</c:v>
                </c:pt>
                <c:pt idx="349">
                  <c:v>196.0937013285876</c:v>
                </c:pt>
                <c:pt idx="350">
                  <c:v>196.2716663428248</c:v>
                </c:pt>
                <c:pt idx="351">
                  <c:v>196.4496313143504</c:v>
                </c:pt>
                <c:pt idx="352">
                  <c:v>196.6275963285876</c:v>
                </c:pt>
                <c:pt idx="353">
                  <c:v>196.8055613428248</c:v>
                </c:pt>
                <c:pt idx="354">
                  <c:v>196.9835263143504</c:v>
                </c:pt>
                <c:pt idx="355">
                  <c:v>197.17335567141242</c:v>
                </c:pt>
                <c:pt idx="356">
                  <c:v>197.3513206856496</c:v>
                </c:pt>
                <c:pt idx="357">
                  <c:v>197.52928565717519</c:v>
                </c:pt>
                <c:pt idx="358">
                  <c:v>197.7072506714124</c:v>
                </c:pt>
                <c:pt idx="359">
                  <c:v>197.8852156856496</c:v>
                </c:pt>
                <c:pt idx="360">
                  <c:v>198.0631806571752</c:v>
                </c:pt>
                <c:pt idx="361">
                  <c:v>198.2411456714124</c:v>
                </c:pt>
                <c:pt idx="362">
                  <c:v>198.4191106856496</c:v>
                </c:pt>
                <c:pt idx="363">
                  <c:v>198.5970756571752</c:v>
                </c:pt>
                <c:pt idx="364">
                  <c:v>198.7750406714124</c:v>
                </c:pt>
                <c:pt idx="365">
                  <c:v>198.9530056856496</c:v>
                </c:pt>
                <c:pt idx="366">
                  <c:v>199.1309706571752</c:v>
                </c:pt>
                <c:pt idx="367">
                  <c:v>199.3089356714124</c:v>
                </c:pt>
                <c:pt idx="368">
                  <c:v>199.4869006856496</c:v>
                </c:pt>
                <c:pt idx="369">
                  <c:v>199.6648656571752</c:v>
                </c:pt>
                <c:pt idx="370">
                  <c:v>199.8428306714124</c:v>
                </c:pt>
                <c:pt idx="371">
                  <c:v>200.0207956856496</c:v>
                </c:pt>
                <c:pt idx="372">
                  <c:v>200.1987606571752</c:v>
                </c:pt>
                <c:pt idx="373">
                  <c:v>200.3767256714124</c:v>
                </c:pt>
                <c:pt idx="374">
                  <c:v>200.5546906856496</c:v>
                </c:pt>
                <c:pt idx="375">
                  <c:v>200.7326556571752</c:v>
                </c:pt>
                <c:pt idx="376">
                  <c:v>200.9106206714124</c:v>
                </c:pt>
                <c:pt idx="377">
                  <c:v>201.0885856856496</c:v>
                </c:pt>
                <c:pt idx="378">
                  <c:v>201.2665506571752</c:v>
                </c:pt>
                <c:pt idx="379">
                  <c:v>201.4445156714124</c:v>
                </c:pt>
                <c:pt idx="380">
                  <c:v>201.62248068564961</c:v>
                </c:pt>
                <c:pt idx="381">
                  <c:v>201.80044565717517</c:v>
                </c:pt>
                <c:pt idx="382">
                  <c:v>201.97841067141238</c:v>
                </c:pt>
                <c:pt idx="383">
                  <c:v>202.15637568564958</c:v>
                </c:pt>
                <c:pt idx="384">
                  <c:v>202.3343406571752</c:v>
                </c:pt>
                <c:pt idx="385">
                  <c:v>202.51230567141241</c:v>
                </c:pt>
                <c:pt idx="386">
                  <c:v>202.69027068564958</c:v>
                </c:pt>
                <c:pt idx="387">
                  <c:v>202.86823565717521</c:v>
                </c:pt>
                <c:pt idx="388">
                  <c:v>203.04620067141241</c:v>
                </c:pt>
                <c:pt idx="389">
                  <c:v>203.22416568564961</c:v>
                </c:pt>
                <c:pt idx="390">
                  <c:v>203.40213065717521</c:v>
                </c:pt>
                <c:pt idx="391">
                  <c:v>203.58009567141241</c:v>
                </c:pt>
                <c:pt idx="392">
                  <c:v>203.75806068564961</c:v>
                </c:pt>
                <c:pt idx="393">
                  <c:v>203.93602565717521</c:v>
                </c:pt>
                <c:pt idx="394">
                  <c:v>204.11399067141241</c:v>
                </c:pt>
                <c:pt idx="395">
                  <c:v>204.29195568564961</c:v>
                </c:pt>
                <c:pt idx="396">
                  <c:v>204.46992065717518</c:v>
                </c:pt>
                <c:pt idx="397">
                  <c:v>204.64788567141238</c:v>
                </c:pt>
                <c:pt idx="398">
                  <c:v>204.82585068564958</c:v>
                </c:pt>
                <c:pt idx="399">
                  <c:v>205.00381565717521</c:v>
                </c:pt>
                <c:pt idx="400">
                  <c:v>205.18178067141241</c:v>
                </c:pt>
                <c:pt idx="401">
                  <c:v>205.35974568564961</c:v>
                </c:pt>
                <c:pt idx="402">
                  <c:v>205.53771065717521</c:v>
                </c:pt>
                <c:pt idx="403">
                  <c:v>205.71567567141241</c:v>
                </c:pt>
                <c:pt idx="404">
                  <c:v>205.89364068564961</c:v>
                </c:pt>
                <c:pt idx="405">
                  <c:v>206.07160565717521</c:v>
                </c:pt>
                <c:pt idx="406">
                  <c:v>206.24957067141241</c:v>
                </c:pt>
                <c:pt idx="407">
                  <c:v>206.42753568564962</c:v>
                </c:pt>
                <c:pt idx="408">
                  <c:v>206.60550065717518</c:v>
                </c:pt>
                <c:pt idx="409">
                  <c:v>206.78346567141239</c:v>
                </c:pt>
                <c:pt idx="410">
                  <c:v>206.96143068564959</c:v>
                </c:pt>
                <c:pt idx="411">
                  <c:v>207.13939565717519</c:v>
                </c:pt>
                <c:pt idx="412">
                  <c:v>207.31736067141239</c:v>
                </c:pt>
                <c:pt idx="413">
                  <c:v>207.49532568564959</c:v>
                </c:pt>
                <c:pt idx="414">
                  <c:v>207.67329065717522</c:v>
                </c:pt>
                <c:pt idx="415">
                  <c:v>207.85125567141242</c:v>
                </c:pt>
                <c:pt idx="416">
                  <c:v>208.02922068564959</c:v>
                </c:pt>
                <c:pt idx="417">
                  <c:v>208.20718565717522</c:v>
                </c:pt>
                <c:pt idx="418">
                  <c:v>208.38515067141242</c:v>
                </c:pt>
                <c:pt idx="419">
                  <c:v>208.56311568564962</c:v>
                </c:pt>
                <c:pt idx="420">
                  <c:v>208.74108065717519</c:v>
                </c:pt>
                <c:pt idx="421">
                  <c:v>208.91904567141239</c:v>
                </c:pt>
                <c:pt idx="422">
                  <c:v>209.09701068564959</c:v>
                </c:pt>
                <c:pt idx="423">
                  <c:v>209.27497565717519</c:v>
                </c:pt>
                <c:pt idx="424">
                  <c:v>209.45294067141239</c:v>
                </c:pt>
                <c:pt idx="425">
                  <c:v>209.63090568564959</c:v>
                </c:pt>
                <c:pt idx="426">
                  <c:v>209.80887065717519</c:v>
                </c:pt>
                <c:pt idx="427">
                  <c:v>209.98683567141239</c:v>
                </c:pt>
                <c:pt idx="428">
                  <c:v>210.1648006856496</c:v>
                </c:pt>
                <c:pt idx="429">
                  <c:v>210.34276565717522</c:v>
                </c:pt>
                <c:pt idx="430">
                  <c:v>210.52073067141242</c:v>
                </c:pt>
                <c:pt idx="431">
                  <c:v>210.69869568564962</c:v>
                </c:pt>
                <c:pt idx="432">
                  <c:v>210.87666065717519</c:v>
                </c:pt>
                <c:pt idx="433">
                  <c:v>211.0546256714124</c:v>
                </c:pt>
                <c:pt idx="434">
                  <c:v>211.2325906856496</c:v>
                </c:pt>
                <c:pt idx="435">
                  <c:v>211.41055565717519</c:v>
                </c:pt>
                <c:pt idx="436">
                  <c:v>211.5885206714124</c:v>
                </c:pt>
                <c:pt idx="437">
                  <c:v>211.7664856856496</c:v>
                </c:pt>
                <c:pt idx="438">
                  <c:v>211.9444506571752</c:v>
                </c:pt>
                <c:pt idx="439">
                  <c:v>212.1224156714124</c:v>
                </c:pt>
                <c:pt idx="440">
                  <c:v>212.3003806856496</c:v>
                </c:pt>
                <c:pt idx="441">
                  <c:v>212.4783456571752</c:v>
                </c:pt>
                <c:pt idx="442">
                  <c:v>212.6563106714124</c:v>
                </c:pt>
                <c:pt idx="443">
                  <c:v>212.8342756856496</c:v>
                </c:pt>
                <c:pt idx="444">
                  <c:v>213.0122406571752</c:v>
                </c:pt>
                <c:pt idx="445">
                  <c:v>213.1902056714124</c:v>
                </c:pt>
                <c:pt idx="446">
                  <c:v>213.3681706856496</c:v>
                </c:pt>
                <c:pt idx="447">
                  <c:v>213.5461356571752</c:v>
                </c:pt>
                <c:pt idx="448">
                  <c:v>213.56986434282479</c:v>
                </c:pt>
                <c:pt idx="449">
                  <c:v>213.7241006714124</c:v>
                </c:pt>
                <c:pt idx="450">
                  <c:v>213.9020656856496</c:v>
                </c:pt>
                <c:pt idx="451">
                  <c:v>214.0800306571752</c:v>
                </c:pt>
                <c:pt idx="452">
                  <c:v>214.2579956714124</c:v>
                </c:pt>
                <c:pt idx="453">
                  <c:v>214.4359606856496</c:v>
                </c:pt>
                <c:pt idx="454">
                  <c:v>214.6139256571752</c:v>
                </c:pt>
                <c:pt idx="455">
                  <c:v>214.7918906714124</c:v>
                </c:pt>
                <c:pt idx="456">
                  <c:v>214.96985568564961</c:v>
                </c:pt>
                <c:pt idx="457">
                  <c:v>215.1478206571752</c:v>
                </c:pt>
                <c:pt idx="458">
                  <c:v>215.32578567141238</c:v>
                </c:pt>
                <c:pt idx="459">
                  <c:v>215.50375068564958</c:v>
                </c:pt>
                <c:pt idx="460">
                  <c:v>215.6817156571752</c:v>
                </c:pt>
                <c:pt idx="461">
                  <c:v>215.85968067141241</c:v>
                </c:pt>
                <c:pt idx="462">
                  <c:v>216.03764568564961</c:v>
                </c:pt>
                <c:pt idx="463">
                  <c:v>216.2156106571752</c:v>
                </c:pt>
                <c:pt idx="464">
                  <c:v>216.39357567141241</c:v>
                </c:pt>
                <c:pt idx="465">
                  <c:v>216.57154068564961</c:v>
                </c:pt>
                <c:pt idx="466">
                  <c:v>216.74950565717521</c:v>
                </c:pt>
                <c:pt idx="467">
                  <c:v>216.9393350142372</c:v>
                </c:pt>
                <c:pt idx="468">
                  <c:v>217.11729998576283</c:v>
                </c:pt>
                <c:pt idx="469">
                  <c:v>217.295265</c:v>
                </c:pt>
                <c:pt idx="470">
                  <c:v>217.4732300142372</c:v>
                </c:pt>
                <c:pt idx="471">
                  <c:v>217.6511949857628</c:v>
                </c:pt>
                <c:pt idx="472">
                  <c:v>217.82916</c:v>
                </c:pt>
                <c:pt idx="473">
                  <c:v>218.0071250142372</c:v>
                </c:pt>
                <c:pt idx="474">
                  <c:v>218.1850899857628</c:v>
                </c:pt>
                <c:pt idx="475">
                  <c:v>218.363055</c:v>
                </c:pt>
                <c:pt idx="476">
                  <c:v>218.5410200142372</c:v>
                </c:pt>
                <c:pt idx="477">
                  <c:v>218.7189849857628</c:v>
                </c:pt>
                <c:pt idx="478">
                  <c:v>218.89695</c:v>
                </c:pt>
                <c:pt idx="479">
                  <c:v>219.07491501423721</c:v>
                </c:pt>
                <c:pt idx="480">
                  <c:v>219.2528799857628</c:v>
                </c:pt>
                <c:pt idx="481">
                  <c:v>219.43084500000001</c:v>
                </c:pt>
                <c:pt idx="482">
                  <c:v>219.60881001423721</c:v>
                </c:pt>
                <c:pt idx="483">
                  <c:v>219.7867749857628</c:v>
                </c:pt>
                <c:pt idx="484">
                  <c:v>219.96474000000001</c:v>
                </c:pt>
                <c:pt idx="485">
                  <c:v>220.14270501423718</c:v>
                </c:pt>
                <c:pt idx="486">
                  <c:v>220.32066998576281</c:v>
                </c:pt>
                <c:pt idx="487">
                  <c:v>220.49863500000001</c:v>
                </c:pt>
                <c:pt idx="488">
                  <c:v>220.67660001423721</c:v>
                </c:pt>
                <c:pt idx="489">
                  <c:v>220.85456498576281</c:v>
                </c:pt>
                <c:pt idx="490">
                  <c:v>221.03253000000001</c:v>
                </c:pt>
                <c:pt idx="491">
                  <c:v>221.2223593143504</c:v>
                </c:pt>
                <c:pt idx="492">
                  <c:v>221.4003243285876</c:v>
                </c:pt>
                <c:pt idx="493">
                  <c:v>221.5782893428248</c:v>
                </c:pt>
                <c:pt idx="494">
                  <c:v>221.7562543143504</c:v>
                </c:pt>
                <c:pt idx="495">
                  <c:v>221.9342193285876</c:v>
                </c:pt>
                <c:pt idx="496">
                  <c:v>222.11218434282478</c:v>
                </c:pt>
                <c:pt idx="497">
                  <c:v>222.2901493143504</c:v>
                </c:pt>
                <c:pt idx="498">
                  <c:v>222.4681143285876</c:v>
                </c:pt>
                <c:pt idx="499">
                  <c:v>222.64607934282481</c:v>
                </c:pt>
                <c:pt idx="500">
                  <c:v>222.8240443143504</c:v>
                </c:pt>
                <c:pt idx="501">
                  <c:v>223.0020093285876</c:v>
                </c:pt>
                <c:pt idx="502">
                  <c:v>223.17997434282481</c:v>
                </c:pt>
                <c:pt idx="503">
                  <c:v>223.3579393143504</c:v>
                </c:pt>
                <c:pt idx="504">
                  <c:v>223.53590432858761</c:v>
                </c:pt>
                <c:pt idx="505">
                  <c:v>223.71386934282481</c:v>
                </c:pt>
                <c:pt idx="506">
                  <c:v>223.89183431435038</c:v>
                </c:pt>
                <c:pt idx="507">
                  <c:v>224.06979932858758</c:v>
                </c:pt>
                <c:pt idx="508">
                  <c:v>224.24776434282478</c:v>
                </c:pt>
                <c:pt idx="509">
                  <c:v>224.42572931435041</c:v>
                </c:pt>
                <c:pt idx="510">
                  <c:v>224.60369432858761</c:v>
                </c:pt>
                <c:pt idx="511">
                  <c:v>224.78165934282481</c:v>
                </c:pt>
                <c:pt idx="512">
                  <c:v>224.95962431435041</c:v>
                </c:pt>
                <c:pt idx="513">
                  <c:v>225.13758932858761</c:v>
                </c:pt>
                <c:pt idx="514">
                  <c:v>225.31555434282481</c:v>
                </c:pt>
                <c:pt idx="515">
                  <c:v>225.49351931435041</c:v>
                </c:pt>
                <c:pt idx="516">
                  <c:v>225.67148432858761</c:v>
                </c:pt>
                <c:pt idx="517">
                  <c:v>225.84944934282481</c:v>
                </c:pt>
                <c:pt idx="518">
                  <c:v>226.02741431435038</c:v>
                </c:pt>
                <c:pt idx="519">
                  <c:v>226.20537932858758</c:v>
                </c:pt>
                <c:pt idx="520">
                  <c:v>226.38334434282478</c:v>
                </c:pt>
                <c:pt idx="521">
                  <c:v>226.56130931435038</c:v>
                </c:pt>
                <c:pt idx="522">
                  <c:v>226.73927432858758</c:v>
                </c:pt>
                <c:pt idx="523">
                  <c:v>226.91723934282479</c:v>
                </c:pt>
                <c:pt idx="524">
                  <c:v>227.09520431435041</c:v>
                </c:pt>
                <c:pt idx="525">
                  <c:v>227.27316932858761</c:v>
                </c:pt>
                <c:pt idx="526">
                  <c:v>227.45113434282479</c:v>
                </c:pt>
                <c:pt idx="527">
                  <c:v>227.62909931435041</c:v>
                </c:pt>
                <c:pt idx="528">
                  <c:v>227.80706432858761</c:v>
                </c:pt>
                <c:pt idx="529">
                  <c:v>227.98502934282482</c:v>
                </c:pt>
                <c:pt idx="530">
                  <c:v>228.16299431435039</c:v>
                </c:pt>
                <c:pt idx="531">
                  <c:v>228.34095932858759</c:v>
                </c:pt>
                <c:pt idx="532">
                  <c:v>228.51892434282479</c:v>
                </c:pt>
                <c:pt idx="533">
                  <c:v>228.69688931435039</c:v>
                </c:pt>
                <c:pt idx="534">
                  <c:v>228.87485432858759</c:v>
                </c:pt>
                <c:pt idx="535">
                  <c:v>229.05281934282479</c:v>
                </c:pt>
                <c:pt idx="536">
                  <c:v>229.23078431435039</c:v>
                </c:pt>
                <c:pt idx="537">
                  <c:v>229.40874932858759</c:v>
                </c:pt>
                <c:pt idx="538">
                  <c:v>229.58671434282479</c:v>
                </c:pt>
                <c:pt idx="539">
                  <c:v>229.76467931435042</c:v>
                </c:pt>
                <c:pt idx="540">
                  <c:v>229.94264432858762</c:v>
                </c:pt>
                <c:pt idx="541">
                  <c:v>230.12060934282482</c:v>
                </c:pt>
                <c:pt idx="542">
                  <c:v>230.29857431435042</c:v>
                </c:pt>
                <c:pt idx="543">
                  <c:v>230.47653932858762</c:v>
                </c:pt>
                <c:pt idx="544">
                  <c:v>230.65450434282482</c:v>
                </c:pt>
                <c:pt idx="545">
                  <c:v>230.83246931435039</c:v>
                </c:pt>
                <c:pt idx="546">
                  <c:v>231.01043432858759</c:v>
                </c:pt>
                <c:pt idx="547">
                  <c:v>231.18839934282479</c:v>
                </c:pt>
                <c:pt idx="548">
                  <c:v>231.36636431435039</c:v>
                </c:pt>
                <c:pt idx="549">
                  <c:v>231.54432932858759</c:v>
                </c:pt>
                <c:pt idx="550">
                  <c:v>231.7222943428248</c:v>
                </c:pt>
                <c:pt idx="551">
                  <c:v>231.90025931435039</c:v>
                </c:pt>
                <c:pt idx="552">
                  <c:v>232.07822432858759</c:v>
                </c:pt>
                <c:pt idx="553">
                  <c:v>232.2561893428248</c:v>
                </c:pt>
                <c:pt idx="554">
                  <c:v>232.43415431435042</c:v>
                </c:pt>
                <c:pt idx="555">
                  <c:v>232.61211932858762</c:v>
                </c:pt>
                <c:pt idx="556">
                  <c:v>232.7900843428248</c:v>
                </c:pt>
                <c:pt idx="557">
                  <c:v>232.9680493143504</c:v>
                </c:pt>
                <c:pt idx="558">
                  <c:v>233.1460143285876</c:v>
                </c:pt>
                <c:pt idx="559">
                  <c:v>233.3239793428248</c:v>
                </c:pt>
                <c:pt idx="560">
                  <c:v>233.5019443143504</c:v>
                </c:pt>
                <c:pt idx="561">
                  <c:v>233.6799093285876</c:v>
                </c:pt>
                <c:pt idx="562">
                  <c:v>233.8578743428248</c:v>
                </c:pt>
                <c:pt idx="563">
                  <c:v>234.0358393143504</c:v>
                </c:pt>
                <c:pt idx="564">
                  <c:v>234.2138043285876</c:v>
                </c:pt>
                <c:pt idx="565">
                  <c:v>234.3917693428248</c:v>
                </c:pt>
                <c:pt idx="566">
                  <c:v>234.5697343143504</c:v>
                </c:pt>
                <c:pt idx="567">
                  <c:v>234.7476993285876</c:v>
                </c:pt>
                <c:pt idx="568">
                  <c:v>234.9256643428248</c:v>
                </c:pt>
                <c:pt idx="569">
                  <c:v>235.1036293143504</c:v>
                </c:pt>
                <c:pt idx="570">
                  <c:v>235.2815943285876</c:v>
                </c:pt>
                <c:pt idx="571">
                  <c:v>235.4595593428248</c:v>
                </c:pt>
                <c:pt idx="572">
                  <c:v>235.6375243143504</c:v>
                </c:pt>
                <c:pt idx="573">
                  <c:v>235.8273536714124</c:v>
                </c:pt>
                <c:pt idx="574">
                  <c:v>236.0053186856496</c:v>
                </c:pt>
                <c:pt idx="575">
                  <c:v>236.1832836571752</c:v>
                </c:pt>
                <c:pt idx="576">
                  <c:v>236.3612486714124</c:v>
                </c:pt>
                <c:pt idx="577">
                  <c:v>236.5392136856496</c:v>
                </c:pt>
                <c:pt idx="578">
                  <c:v>236.7171786571752</c:v>
                </c:pt>
                <c:pt idx="579">
                  <c:v>236.8951436714124</c:v>
                </c:pt>
                <c:pt idx="580">
                  <c:v>237.0731086856496</c:v>
                </c:pt>
                <c:pt idx="581">
                  <c:v>237.2510736571752</c:v>
                </c:pt>
                <c:pt idx="582">
                  <c:v>237.4290386714124</c:v>
                </c:pt>
                <c:pt idx="583">
                  <c:v>237.6070036856496</c:v>
                </c:pt>
                <c:pt idx="584">
                  <c:v>237.7849686571752</c:v>
                </c:pt>
                <c:pt idx="585">
                  <c:v>237.9629336714124</c:v>
                </c:pt>
                <c:pt idx="586">
                  <c:v>238.1408986856496</c:v>
                </c:pt>
                <c:pt idx="587">
                  <c:v>238.3188636571752</c:v>
                </c:pt>
                <c:pt idx="588">
                  <c:v>238.4968286714124</c:v>
                </c:pt>
                <c:pt idx="589">
                  <c:v>238.6747936856496</c:v>
                </c:pt>
                <c:pt idx="590">
                  <c:v>238.8527586571752</c:v>
                </c:pt>
                <c:pt idx="591">
                  <c:v>239.0307236714124</c:v>
                </c:pt>
                <c:pt idx="592">
                  <c:v>239.20868868564961</c:v>
                </c:pt>
                <c:pt idx="593">
                  <c:v>239.3866536571752</c:v>
                </c:pt>
                <c:pt idx="594">
                  <c:v>239.56461867141238</c:v>
                </c:pt>
                <c:pt idx="595">
                  <c:v>239.74258368564958</c:v>
                </c:pt>
                <c:pt idx="596">
                  <c:v>239.9205486571752</c:v>
                </c:pt>
                <c:pt idx="597">
                  <c:v>240.09851367141241</c:v>
                </c:pt>
                <c:pt idx="598">
                  <c:v>240.27647868564964</c:v>
                </c:pt>
                <c:pt idx="599">
                  <c:v>240.4544436571752</c:v>
                </c:pt>
                <c:pt idx="600">
                  <c:v>240.63240867141238</c:v>
                </c:pt>
                <c:pt idx="601">
                  <c:v>240.81037368564961</c:v>
                </c:pt>
                <c:pt idx="602">
                  <c:v>240.98833865717518</c:v>
                </c:pt>
                <c:pt idx="603">
                  <c:v>241.16630367141241</c:v>
                </c:pt>
                <c:pt idx="604">
                  <c:v>241.34426868564958</c:v>
                </c:pt>
                <c:pt idx="605">
                  <c:v>241.52223365717521</c:v>
                </c:pt>
                <c:pt idx="606">
                  <c:v>241.70019867141238</c:v>
                </c:pt>
                <c:pt idx="607">
                  <c:v>241.87816368564961</c:v>
                </c:pt>
                <c:pt idx="608">
                  <c:v>242.05612865717518</c:v>
                </c:pt>
                <c:pt idx="609">
                  <c:v>242.23409367141241</c:v>
                </c:pt>
                <c:pt idx="610">
                  <c:v>242.41205868564958</c:v>
                </c:pt>
                <c:pt idx="611">
                  <c:v>242.59002365717518</c:v>
                </c:pt>
                <c:pt idx="612">
                  <c:v>242.76798867141241</c:v>
                </c:pt>
                <c:pt idx="613">
                  <c:v>242.94595368564958</c:v>
                </c:pt>
                <c:pt idx="614">
                  <c:v>243.12391865717521</c:v>
                </c:pt>
                <c:pt idx="615">
                  <c:v>243.30188367141238</c:v>
                </c:pt>
                <c:pt idx="616">
                  <c:v>243.47984868564961</c:v>
                </c:pt>
                <c:pt idx="617">
                  <c:v>243.65781365717518</c:v>
                </c:pt>
                <c:pt idx="618">
                  <c:v>243.83577867141241</c:v>
                </c:pt>
                <c:pt idx="619">
                  <c:v>244.01374368564959</c:v>
                </c:pt>
                <c:pt idx="620">
                  <c:v>244.19170865717521</c:v>
                </c:pt>
                <c:pt idx="621">
                  <c:v>244.36967367141239</c:v>
                </c:pt>
                <c:pt idx="622">
                  <c:v>244.54763868564962</c:v>
                </c:pt>
                <c:pt idx="623">
                  <c:v>244.72560365717521</c:v>
                </c:pt>
                <c:pt idx="624">
                  <c:v>244.90356867141242</c:v>
                </c:pt>
                <c:pt idx="625">
                  <c:v>245.08153368564959</c:v>
                </c:pt>
                <c:pt idx="626">
                  <c:v>245.25949865717519</c:v>
                </c:pt>
                <c:pt idx="627">
                  <c:v>245.43746367141242</c:v>
                </c:pt>
                <c:pt idx="628">
                  <c:v>245.61542868564959</c:v>
                </c:pt>
                <c:pt idx="629">
                  <c:v>245.79339365717522</c:v>
                </c:pt>
                <c:pt idx="630">
                  <c:v>245.97135867141239</c:v>
                </c:pt>
                <c:pt idx="631">
                  <c:v>246.14932368564962</c:v>
                </c:pt>
                <c:pt idx="632">
                  <c:v>246.32728865717519</c:v>
                </c:pt>
                <c:pt idx="633">
                  <c:v>246.50525367141242</c:v>
                </c:pt>
                <c:pt idx="634">
                  <c:v>246.68321868564959</c:v>
                </c:pt>
                <c:pt idx="635">
                  <c:v>246.86118365717522</c:v>
                </c:pt>
                <c:pt idx="636">
                  <c:v>247.03914867141239</c:v>
                </c:pt>
                <c:pt idx="637">
                  <c:v>247.21711368564962</c:v>
                </c:pt>
                <c:pt idx="638">
                  <c:v>247.39507865717519</c:v>
                </c:pt>
                <c:pt idx="639">
                  <c:v>247.57304367141239</c:v>
                </c:pt>
                <c:pt idx="640">
                  <c:v>247.75100868564959</c:v>
                </c:pt>
                <c:pt idx="641">
                  <c:v>247.92897365717519</c:v>
                </c:pt>
                <c:pt idx="642">
                  <c:v>248.10693867141242</c:v>
                </c:pt>
                <c:pt idx="643">
                  <c:v>248.2849036856496</c:v>
                </c:pt>
                <c:pt idx="644">
                  <c:v>248.46286865717522</c:v>
                </c:pt>
                <c:pt idx="645">
                  <c:v>248.64083367141239</c:v>
                </c:pt>
                <c:pt idx="646">
                  <c:v>248.81879868564963</c:v>
                </c:pt>
                <c:pt idx="647">
                  <c:v>248.99676365717519</c:v>
                </c:pt>
                <c:pt idx="648">
                  <c:v>249.17472867141242</c:v>
                </c:pt>
                <c:pt idx="649">
                  <c:v>249.3526936856496</c:v>
                </c:pt>
                <c:pt idx="650">
                  <c:v>249.53065865717517</c:v>
                </c:pt>
                <c:pt idx="651">
                  <c:v>249.7086236714124</c:v>
                </c:pt>
                <c:pt idx="652">
                  <c:v>249.88658868564957</c:v>
                </c:pt>
                <c:pt idx="653">
                  <c:v>250.06455365717522</c:v>
                </c:pt>
                <c:pt idx="654">
                  <c:v>250.24251867141237</c:v>
                </c:pt>
                <c:pt idx="655">
                  <c:v>250.43234798576279</c:v>
                </c:pt>
                <c:pt idx="656">
                  <c:v>250.61031300000002</c:v>
                </c:pt>
                <c:pt idx="657">
                  <c:v>250.78827801423719</c:v>
                </c:pt>
                <c:pt idx="658">
                  <c:v>250.96624298576282</c:v>
                </c:pt>
                <c:pt idx="659">
                  <c:v>251.14420799999999</c:v>
                </c:pt>
                <c:pt idx="660">
                  <c:v>251.32217301423722</c:v>
                </c:pt>
                <c:pt idx="661">
                  <c:v>251.50013798576279</c:v>
                </c:pt>
                <c:pt idx="662">
                  <c:v>251.67810299999996</c:v>
                </c:pt>
                <c:pt idx="663">
                  <c:v>251.8560680142372</c:v>
                </c:pt>
                <c:pt idx="664">
                  <c:v>252.03403298576279</c:v>
                </c:pt>
                <c:pt idx="665">
                  <c:v>252.21199799999999</c:v>
                </c:pt>
                <c:pt idx="666">
                  <c:v>252.3899630142372</c:v>
                </c:pt>
                <c:pt idx="667">
                  <c:v>252.56792798576282</c:v>
                </c:pt>
                <c:pt idx="668">
                  <c:v>252.745893</c:v>
                </c:pt>
                <c:pt idx="669">
                  <c:v>252.92385801423723</c:v>
                </c:pt>
                <c:pt idx="670">
                  <c:v>253.10182298576279</c:v>
                </c:pt>
                <c:pt idx="671">
                  <c:v>253.27978800000002</c:v>
                </c:pt>
                <c:pt idx="672">
                  <c:v>253.4577530142372</c:v>
                </c:pt>
                <c:pt idx="673">
                  <c:v>253.63571798576277</c:v>
                </c:pt>
                <c:pt idx="674">
                  <c:v>253.813683</c:v>
                </c:pt>
                <c:pt idx="675">
                  <c:v>253.99164801423717</c:v>
                </c:pt>
                <c:pt idx="676">
                  <c:v>254.1696129857628</c:v>
                </c:pt>
                <c:pt idx="677">
                  <c:v>254.34757799999997</c:v>
                </c:pt>
                <c:pt idx="678">
                  <c:v>254.5255430142372</c:v>
                </c:pt>
                <c:pt idx="679">
                  <c:v>254.7035079857628</c:v>
                </c:pt>
                <c:pt idx="680">
                  <c:v>254.88147300000003</c:v>
                </c:pt>
                <c:pt idx="681">
                  <c:v>255.05943801423717</c:v>
                </c:pt>
                <c:pt idx="682">
                  <c:v>255.23740298576283</c:v>
                </c:pt>
                <c:pt idx="683">
                  <c:v>255.415368</c:v>
                </c:pt>
                <c:pt idx="684">
                  <c:v>255.59333301423723</c:v>
                </c:pt>
                <c:pt idx="685">
                  <c:v>255.7712979857628</c:v>
                </c:pt>
                <c:pt idx="686">
                  <c:v>255.94926299999997</c:v>
                </c:pt>
                <c:pt idx="687">
                  <c:v>256.12722801423718</c:v>
                </c:pt>
                <c:pt idx="688">
                  <c:v>256.28146434282479</c:v>
                </c:pt>
                <c:pt idx="689">
                  <c:v>256.3051929857628</c:v>
                </c:pt>
                <c:pt idx="690">
                  <c:v>256.483158</c:v>
                </c:pt>
                <c:pt idx="691">
                  <c:v>256.66112301423721</c:v>
                </c:pt>
                <c:pt idx="692">
                  <c:v>256.83908798576283</c:v>
                </c:pt>
                <c:pt idx="693">
                  <c:v>257.01705299999998</c:v>
                </c:pt>
                <c:pt idx="694">
                  <c:v>257.19501801423723</c:v>
                </c:pt>
                <c:pt idx="695">
                  <c:v>257.3729829857628</c:v>
                </c:pt>
                <c:pt idx="696">
                  <c:v>257.55094800000001</c:v>
                </c:pt>
                <c:pt idx="697">
                  <c:v>257.72891301423721</c:v>
                </c:pt>
                <c:pt idx="698">
                  <c:v>257.90687798576283</c:v>
                </c:pt>
                <c:pt idx="699">
                  <c:v>258.08484299999998</c:v>
                </c:pt>
                <c:pt idx="700">
                  <c:v>258.26280801423724</c:v>
                </c:pt>
                <c:pt idx="701">
                  <c:v>258.44077298576281</c:v>
                </c:pt>
                <c:pt idx="702">
                  <c:v>258.61873800000001</c:v>
                </c:pt>
                <c:pt idx="703">
                  <c:v>258.79670301423721</c:v>
                </c:pt>
                <c:pt idx="704">
                  <c:v>258.97466798576278</c:v>
                </c:pt>
                <c:pt idx="705">
                  <c:v>259.15263300000004</c:v>
                </c:pt>
                <c:pt idx="706">
                  <c:v>259.33059801423718</c:v>
                </c:pt>
                <c:pt idx="707">
                  <c:v>259.50856298576281</c:v>
                </c:pt>
                <c:pt idx="708">
                  <c:v>259.68652800000001</c:v>
                </c:pt>
                <c:pt idx="709">
                  <c:v>259.8763573143504</c:v>
                </c:pt>
                <c:pt idx="710">
                  <c:v>260.0543223285876</c:v>
                </c:pt>
                <c:pt idx="711">
                  <c:v>260.2322873428248</c:v>
                </c:pt>
                <c:pt idx="712">
                  <c:v>260.41025231435037</c:v>
                </c:pt>
                <c:pt idx="713">
                  <c:v>260.58821732858758</c:v>
                </c:pt>
                <c:pt idx="714">
                  <c:v>260.76618234282478</c:v>
                </c:pt>
                <c:pt idx="715">
                  <c:v>260.9441473143504</c:v>
                </c:pt>
                <c:pt idx="716">
                  <c:v>261.1221123285876</c:v>
                </c:pt>
                <c:pt idx="717">
                  <c:v>261.30007734282481</c:v>
                </c:pt>
                <c:pt idx="718">
                  <c:v>261.47804231435038</c:v>
                </c:pt>
                <c:pt idx="719">
                  <c:v>261.65600732858763</c:v>
                </c:pt>
                <c:pt idx="720">
                  <c:v>261.83397234282478</c:v>
                </c:pt>
                <c:pt idx="721">
                  <c:v>262.0119373143504</c:v>
                </c:pt>
                <c:pt idx="722">
                  <c:v>262.18990232858761</c:v>
                </c:pt>
                <c:pt idx="723">
                  <c:v>262.36786734282481</c:v>
                </c:pt>
                <c:pt idx="724">
                  <c:v>262.54583231435038</c:v>
                </c:pt>
                <c:pt idx="725">
                  <c:v>262.72379732858758</c:v>
                </c:pt>
                <c:pt idx="726">
                  <c:v>262.90176234282478</c:v>
                </c:pt>
                <c:pt idx="727">
                  <c:v>263.07972731435041</c:v>
                </c:pt>
                <c:pt idx="728">
                  <c:v>263.25769232858761</c:v>
                </c:pt>
                <c:pt idx="729">
                  <c:v>263.43565734282481</c:v>
                </c:pt>
                <c:pt idx="730">
                  <c:v>263.61362231435044</c:v>
                </c:pt>
                <c:pt idx="731">
                  <c:v>263.79158732858758</c:v>
                </c:pt>
                <c:pt idx="732">
                  <c:v>263.96955234282484</c:v>
                </c:pt>
                <c:pt idx="733">
                  <c:v>264.14751731435041</c:v>
                </c:pt>
                <c:pt idx="734">
                  <c:v>264.32548232858761</c:v>
                </c:pt>
                <c:pt idx="735">
                  <c:v>264.50344734282481</c:v>
                </c:pt>
                <c:pt idx="736">
                  <c:v>264.68141231435038</c:v>
                </c:pt>
                <c:pt idx="737">
                  <c:v>264.85937732858758</c:v>
                </c:pt>
                <c:pt idx="738">
                  <c:v>265.03734234282479</c:v>
                </c:pt>
                <c:pt idx="739">
                  <c:v>265.21530731435041</c:v>
                </c:pt>
                <c:pt idx="740">
                  <c:v>265.39327232858756</c:v>
                </c:pt>
                <c:pt idx="741">
                  <c:v>265.57123734282482</c:v>
                </c:pt>
                <c:pt idx="742">
                  <c:v>265.74920231435038</c:v>
                </c:pt>
                <c:pt idx="743">
                  <c:v>265.92716732858764</c:v>
                </c:pt>
                <c:pt idx="744">
                  <c:v>266.10513234282479</c:v>
                </c:pt>
                <c:pt idx="745">
                  <c:v>266.28309731435041</c:v>
                </c:pt>
                <c:pt idx="746">
                  <c:v>266.46106232858762</c:v>
                </c:pt>
                <c:pt idx="747">
                  <c:v>266.63902734282482</c:v>
                </c:pt>
                <c:pt idx="748">
                  <c:v>266.81699231435039</c:v>
                </c:pt>
                <c:pt idx="749">
                  <c:v>266.99495732858759</c:v>
                </c:pt>
                <c:pt idx="750">
                  <c:v>267.17292234282479</c:v>
                </c:pt>
                <c:pt idx="751">
                  <c:v>267.35088731435036</c:v>
                </c:pt>
                <c:pt idx="752">
                  <c:v>267.52885232858762</c:v>
                </c:pt>
                <c:pt idx="753">
                  <c:v>267.70681734282476</c:v>
                </c:pt>
                <c:pt idx="754">
                  <c:v>267.88478231435039</c:v>
                </c:pt>
                <c:pt idx="755">
                  <c:v>268.06274732858759</c:v>
                </c:pt>
                <c:pt idx="756">
                  <c:v>268.24071234282479</c:v>
                </c:pt>
                <c:pt idx="757">
                  <c:v>268.41867731435042</c:v>
                </c:pt>
                <c:pt idx="758">
                  <c:v>268.59664232858762</c:v>
                </c:pt>
                <c:pt idx="759">
                  <c:v>268.77460734282477</c:v>
                </c:pt>
                <c:pt idx="760">
                  <c:v>268.95257231435045</c:v>
                </c:pt>
                <c:pt idx="761">
                  <c:v>269.13053732858759</c:v>
                </c:pt>
                <c:pt idx="762">
                  <c:v>269.32036668564962</c:v>
                </c:pt>
                <c:pt idx="763">
                  <c:v>269.49833165717519</c:v>
                </c:pt>
                <c:pt idx="764">
                  <c:v>269.67629667141239</c:v>
                </c:pt>
                <c:pt idx="765">
                  <c:v>269.85426168564959</c:v>
                </c:pt>
                <c:pt idx="766">
                  <c:v>270.03222665717522</c:v>
                </c:pt>
                <c:pt idx="767">
                  <c:v>270.21019167141236</c:v>
                </c:pt>
                <c:pt idx="768">
                  <c:v>270.38815668564962</c:v>
                </c:pt>
                <c:pt idx="769">
                  <c:v>270.56612165717519</c:v>
                </c:pt>
                <c:pt idx="770">
                  <c:v>270.74408667141245</c:v>
                </c:pt>
                <c:pt idx="771">
                  <c:v>270.92205168564959</c:v>
                </c:pt>
                <c:pt idx="772">
                  <c:v>271.10001665717522</c:v>
                </c:pt>
                <c:pt idx="773">
                  <c:v>271.27798167141242</c:v>
                </c:pt>
                <c:pt idx="774">
                  <c:v>271.45594668564962</c:v>
                </c:pt>
                <c:pt idx="775">
                  <c:v>271.63391165717519</c:v>
                </c:pt>
                <c:pt idx="776">
                  <c:v>271.81187667141239</c:v>
                </c:pt>
                <c:pt idx="777">
                  <c:v>271.98984168564959</c:v>
                </c:pt>
                <c:pt idx="778">
                  <c:v>272.16780665717516</c:v>
                </c:pt>
                <c:pt idx="779">
                  <c:v>272.34577167141242</c:v>
                </c:pt>
                <c:pt idx="780">
                  <c:v>272.52373668564957</c:v>
                </c:pt>
                <c:pt idx="781">
                  <c:v>272.70170165717519</c:v>
                </c:pt>
                <c:pt idx="782">
                  <c:v>272.87966667141239</c:v>
                </c:pt>
                <c:pt idx="783">
                  <c:v>273.0576316856496</c:v>
                </c:pt>
                <c:pt idx="784">
                  <c:v>273.23559665717522</c:v>
                </c:pt>
                <c:pt idx="785">
                  <c:v>273.41356167141242</c:v>
                </c:pt>
                <c:pt idx="786">
                  <c:v>273.59152668564957</c:v>
                </c:pt>
                <c:pt idx="787">
                  <c:v>273.76949165717519</c:v>
                </c:pt>
                <c:pt idx="788">
                  <c:v>273.9474566714124</c:v>
                </c:pt>
                <c:pt idx="789">
                  <c:v>274.1254216856496</c:v>
                </c:pt>
                <c:pt idx="790">
                  <c:v>274.30338665717522</c:v>
                </c:pt>
                <c:pt idx="791">
                  <c:v>274.48135167141237</c:v>
                </c:pt>
                <c:pt idx="792">
                  <c:v>274.65931668564963</c:v>
                </c:pt>
                <c:pt idx="793">
                  <c:v>274.8372816571752</c:v>
                </c:pt>
                <c:pt idx="794">
                  <c:v>275.0152466714124</c:v>
                </c:pt>
                <c:pt idx="795">
                  <c:v>275.1932116856496</c:v>
                </c:pt>
                <c:pt idx="796">
                  <c:v>275.37117665717523</c:v>
                </c:pt>
                <c:pt idx="797">
                  <c:v>275.54914167141237</c:v>
                </c:pt>
                <c:pt idx="798">
                  <c:v>275.72710668564963</c:v>
                </c:pt>
                <c:pt idx="799">
                  <c:v>275.9050716571752</c:v>
                </c:pt>
                <c:pt idx="800">
                  <c:v>276.0830366714124</c:v>
                </c:pt>
                <c:pt idx="801">
                  <c:v>276.2610016856496</c:v>
                </c:pt>
                <c:pt idx="802">
                  <c:v>276.43896665717517</c:v>
                </c:pt>
                <c:pt idx="803">
                  <c:v>276.61693167141243</c:v>
                </c:pt>
                <c:pt idx="804">
                  <c:v>276.79489668564958</c:v>
                </c:pt>
                <c:pt idx="805">
                  <c:v>276.9728616571752</c:v>
                </c:pt>
                <c:pt idx="806">
                  <c:v>277.1508266714124</c:v>
                </c:pt>
                <c:pt idx="807">
                  <c:v>277.32879168564961</c:v>
                </c:pt>
                <c:pt idx="808">
                  <c:v>277.50675665717517</c:v>
                </c:pt>
                <c:pt idx="809">
                  <c:v>277.63726434282484</c:v>
                </c:pt>
                <c:pt idx="810">
                  <c:v>277.68472167141243</c:v>
                </c:pt>
                <c:pt idx="811">
                  <c:v>277.86268668564958</c:v>
                </c:pt>
                <c:pt idx="812">
                  <c:v>278.0406516571752</c:v>
                </c:pt>
                <c:pt idx="813">
                  <c:v>278.21861667141241</c:v>
                </c:pt>
                <c:pt idx="814">
                  <c:v>278.39658168564955</c:v>
                </c:pt>
                <c:pt idx="815">
                  <c:v>278.57454665717523</c:v>
                </c:pt>
                <c:pt idx="816">
                  <c:v>278.75251167141238</c:v>
                </c:pt>
                <c:pt idx="817">
                  <c:v>278.93047668564964</c:v>
                </c:pt>
                <c:pt idx="818">
                  <c:v>279.10844165717521</c:v>
                </c:pt>
                <c:pt idx="819">
                  <c:v>279.28640667141241</c:v>
                </c:pt>
                <c:pt idx="820">
                  <c:v>279.46437168564961</c:v>
                </c:pt>
                <c:pt idx="821">
                  <c:v>279.64233665717524</c:v>
                </c:pt>
                <c:pt idx="822">
                  <c:v>279.82030167141238</c:v>
                </c:pt>
                <c:pt idx="823">
                  <c:v>279.99826668564964</c:v>
                </c:pt>
                <c:pt idx="824">
                  <c:v>280.17623165717521</c:v>
                </c:pt>
                <c:pt idx="825">
                  <c:v>280.35419667141235</c:v>
                </c:pt>
                <c:pt idx="826">
                  <c:v>280.53216168564961</c:v>
                </c:pt>
                <c:pt idx="827">
                  <c:v>280.71012665717518</c:v>
                </c:pt>
                <c:pt idx="828">
                  <c:v>280.88809167141238</c:v>
                </c:pt>
                <c:pt idx="829">
                  <c:v>281.06605668564958</c:v>
                </c:pt>
                <c:pt idx="830">
                  <c:v>281.24402165717521</c:v>
                </c:pt>
                <c:pt idx="831">
                  <c:v>281.42198667141241</c:v>
                </c:pt>
                <c:pt idx="832">
                  <c:v>281.59995168564961</c:v>
                </c:pt>
                <c:pt idx="833">
                  <c:v>283.20163668564959</c:v>
                </c:pt>
                <c:pt idx="834">
                  <c:v>283.37960165717516</c:v>
                </c:pt>
                <c:pt idx="835">
                  <c:v>283.91349665717524</c:v>
                </c:pt>
                <c:pt idx="836">
                  <c:v>284.09146167141239</c:v>
                </c:pt>
                <c:pt idx="837">
                  <c:v>284.80332168564962</c:v>
                </c:pt>
                <c:pt idx="838">
                  <c:v>284.98128665717519</c:v>
                </c:pt>
                <c:pt idx="839">
                  <c:v>285.15925167141239</c:v>
                </c:pt>
                <c:pt idx="840">
                  <c:v>285.33721668564959</c:v>
                </c:pt>
                <c:pt idx="841">
                  <c:v>285.51518165717522</c:v>
                </c:pt>
                <c:pt idx="842">
                  <c:v>285.69314667141236</c:v>
                </c:pt>
                <c:pt idx="843">
                  <c:v>285.87111168564962</c:v>
                </c:pt>
                <c:pt idx="844">
                  <c:v>286.04907665717519</c:v>
                </c:pt>
                <c:pt idx="845">
                  <c:v>286.22704167141239</c:v>
                </c:pt>
                <c:pt idx="846">
                  <c:v>286.4050066856496</c:v>
                </c:pt>
                <c:pt idx="847">
                  <c:v>287.11686665717519</c:v>
                </c:pt>
                <c:pt idx="848">
                  <c:v>287.2948316714124</c:v>
                </c:pt>
                <c:pt idx="849">
                  <c:v>287.82872667141243</c:v>
                </c:pt>
                <c:pt idx="850">
                  <c:v>288.00669168564957</c:v>
                </c:pt>
                <c:pt idx="851">
                  <c:v>288.3626216714124</c:v>
                </c:pt>
                <c:pt idx="852">
                  <c:v>288.5405866856496</c:v>
                </c:pt>
                <c:pt idx="853">
                  <c:v>290.68803098576279</c:v>
                </c:pt>
                <c:pt idx="854">
                  <c:v>290.865996</c:v>
                </c:pt>
                <c:pt idx="855">
                  <c:v>293.001576</c:v>
                </c:pt>
                <c:pt idx="856">
                  <c:v>293.1795410142372</c:v>
                </c:pt>
                <c:pt idx="857">
                  <c:v>298.34052599999995</c:v>
                </c:pt>
                <c:pt idx="858">
                  <c:v>298.51849101423721</c:v>
                </c:pt>
                <c:pt idx="859">
                  <c:v>298.99306434282482</c:v>
                </c:pt>
                <c:pt idx="860">
                  <c:v>300.65407101423716</c:v>
                </c:pt>
                <c:pt idx="861">
                  <c:v>300.83203598576279</c:v>
                </c:pt>
                <c:pt idx="862">
                  <c:v>302.78965101423722</c:v>
                </c:pt>
                <c:pt idx="863">
                  <c:v>302.96761598576279</c:v>
                </c:pt>
                <c:pt idx="864">
                  <c:v>305.281161</c:v>
                </c:pt>
                <c:pt idx="865">
                  <c:v>305.4591260142372</c:v>
                </c:pt>
                <c:pt idx="866">
                  <c:v>308.12860101423723</c:v>
                </c:pt>
                <c:pt idx="867">
                  <c:v>308.3065659857628</c:v>
                </c:pt>
                <c:pt idx="868">
                  <c:v>310.79807601423721</c:v>
                </c:pt>
                <c:pt idx="869">
                  <c:v>310.97604098576278</c:v>
                </c:pt>
                <c:pt idx="870">
                  <c:v>315.42516600000005</c:v>
                </c:pt>
                <c:pt idx="871">
                  <c:v>315.60313101423719</c:v>
                </c:pt>
                <c:pt idx="872">
                  <c:v>318.09464099999997</c:v>
                </c:pt>
                <c:pt idx="873">
                  <c:v>318.28447031435036</c:v>
                </c:pt>
                <c:pt idx="874">
                  <c:v>320.34886434282481</c:v>
                </c:pt>
                <c:pt idx="875">
                  <c:v>320.77598034282482</c:v>
                </c:pt>
                <c:pt idx="876">
                  <c:v>320.95394531435039</c:v>
                </c:pt>
                <c:pt idx="877">
                  <c:v>323.2674903285876</c:v>
                </c:pt>
                <c:pt idx="878">
                  <c:v>323.4454553428248</c:v>
                </c:pt>
                <c:pt idx="879">
                  <c:v>326.11493034282483</c:v>
                </c:pt>
                <c:pt idx="880">
                  <c:v>326.2928953143504</c:v>
                </c:pt>
                <c:pt idx="881">
                  <c:v>330.20812532858758</c:v>
                </c:pt>
                <c:pt idx="882">
                  <c:v>330.38609034282484</c:v>
                </c:pt>
                <c:pt idx="883">
                  <c:v>332.52167034282479</c:v>
                </c:pt>
                <c:pt idx="884">
                  <c:v>332.69963531435042</c:v>
                </c:pt>
                <c:pt idx="885">
                  <c:v>336.62672967141236</c:v>
                </c:pt>
                <c:pt idx="886">
                  <c:v>336.80469468564962</c:v>
                </c:pt>
                <c:pt idx="887">
                  <c:v>339.1182396571752</c:v>
                </c:pt>
                <c:pt idx="888">
                  <c:v>339.2962046714124</c:v>
                </c:pt>
                <c:pt idx="889">
                  <c:v>341.7046643428248</c:v>
                </c:pt>
                <c:pt idx="890">
                  <c:v>342.68940398576279</c:v>
                </c:pt>
                <c:pt idx="891">
                  <c:v>342.867369</c:v>
                </c:pt>
                <c:pt idx="892">
                  <c:v>343.40126399999997</c:v>
                </c:pt>
                <c:pt idx="893">
                  <c:v>343.57922901423723</c:v>
                </c:pt>
                <c:pt idx="894">
                  <c:v>346.070739</c:v>
                </c:pt>
                <c:pt idx="895">
                  <c:v>346.24870401423721</c:v>
                </c:pt>
                <c:pt idx="896">
                  <c:v>346.78259901423718</c:v>
                </c:pt>
                <c:pt idx="897">
                  <c:v>346.9605639857628</c:v>
                </c:pt>
                <c:pt idx="898">
                  <c:v>347.85038901423724</c:v>
                </c:pt>
                <c:pt idx="899">
                  <c:v>348.02835398576281</c:v>
                </c:pt>
                <c:pt idx="900">
                  <c:v>352.47747900000002</c:v>
                </c:pt>
                <c:pt idx="901">
                  <c:v>352.65544401423722</c:v>
                </c:pt>
                <c:pt idx="902">
                  <c:v>353.54526899999996</c:v>
                </c:pt>
                <c:pt idx="903">
                  <c:v>353.72323401423722</c:v>
                </c:pt>
                <c:pt idx="904">
                  <c:v>354.43509398576282</c:v>
                </c:pt>
                <c:pt idx="905">
                  <c:v>354.61305900000002</c:v>
                </c:pt>
                <c:pt idx="906">
                  <c:v>359.60794331435039</c:v>
                </c:pt>
                <c:pt idx="907">
                  <c:v>359.7859083285876</c:v>
                </c:pt>
                <c:pt idx="908">
                  <c:v>360.6757333143504</c:v>
                </c:pt>
                <c:pt idx="909">
                  <c:v>360.8536983285876</c:v>
                </c:pt>
                <c:pt idx="910">
                  <c:v>361.7435233143504</c:v>
                </c:pt>
                <c:pt idx="911">
                  <c:v>361.9214883285876</c:v>
                </c:pt>
                <c:pt idx="912">
                  <c:v>363.06046434282479</c:v>
                </c:pt>
                <c:pt idx="913">
                  <c:v>364.0570683285876</c:v>
                </c:pt>
                <c:pt idx="914">
                  <c:v>364.23503334282475</c:v>
                </c:pt>
                <c:pt idx="915">
                  <c:v>365.48078831435043</c:v>
                </c:pt>
                <c:pt idx="916">
                  <c:v>365.65875332858758</c:v>
                </c:pt>
                <c:pt idx="917">
                  <c:v>366.19264832858761</c:v>
                </c:pt>
                <c:pt idx="918">
                  <c:v>366.37061334282481</c:v>
                </c:pt>
                <c:pt idx="919">
                  <c:v>370.99770332858759</c:v>
                </c:pt>
                <c:pt idx="920">
                  <c:v>371.17566834282479</c:v>
                </c:pt>
                <c:pt idx="921">
                  <c:v>372.07735767141241</c:v>
                </c:pt>
                <c:pt idx="922">
                  <c:v>372.25532268564962</c:v>
                </c:pt>
                <c:pt idx="923">
                  <c:v>373.14514767141242</c:v>
                </c:pt>
                <c:pt idx="924">
                  <c:v>373.32311268564956</c:v>
                </c:pt>
                <c:pt idx="925">
                  <c:v>374.39090268564956</c:v>
                </c:pt>
                <c:pt idx="926">
                  <c:v>374.56886765717525</c:v>
                </c:pt>
                <c:pt idx="927">
                  <c:v>375.63665765717519</c:v>
                </c:pt>
                <c:pt idx="928">
                  <c:v>375.81462267141239</c:v>
                </c:pt>
                <c:pt idx="929">
                  <c:v>383.4789819857628</c:v>
                </c:pt>
                <c:pt idx="930">
                  <c:v>383.656947</c:v>
                </c:pt>
                <c:pt idx="931">
                  <c:v>384.36880701423718</c:v>
                </c:pt>
                <c:pt idx="932">
                  <c:v>384.41626434282477</c:v>
                </c:pt>
                <c:pt idx="933">
                  <c:v>385.43659701423718</c:v>
                </c:pt>
                <c:pt idx="934">
                  <c:v>385.6145619857628</c:v>
                </c:pt>
                <c:pt idx="935">
                  <c:v>386.68235198576281</c:v>
                </c:pt>
                <c:pt idx="936">
                  <c:v>386.86031700000001</c:v>
                </c:pt>
                <c:pt idx="937">
                  <c:v>387.57217701423724</c:v>
                </c:pt>
                <c:pt idx="938">
                  <c:v>387.75014198576281</c:v>
                </c:pt>
                <c:pt idx="939">
                  <c:v>388.99589699999996</c:v>
                </c:pt>
                <c:pt idx="940">
                  <c:v>389.17386201423722</c:v>
                </c:pt>
                <c:pt idx="941">
                  <c:v>389.88572198576281</c:v>
                </c:pt>
                <c:pt idx="942">
                  <c:v>390.06368700000002</c:v>
                </c:pt>
                <c:pt idx="943">
                  <c:v>391.14334134282478</c:v>
                </c:pt>
                <c:pt idx="944">
                  <c:v>391.32130631435041</c:v>
                </c:pt>
                <c:pt idx="945">
                  <c:v>392.21113134282479</c:v>
                </c:pt>
                <c:pt idx="946">
                  <c:v>392.38909631435041</c:v>
                </c:pt>
                <c:pt idx="947">
                  <c:v>405.77206434282482</c:v>
                </c:pt>
                <c:pt idx="948">
                  <c:v>406.99409067141244</c:v>
                </c:pt>
                <c:pt idx="949">
                  <c:v>407.17205568564958</c:v>
                </c:pt>
                <c:pt idx="950">
                  <c:v>407.88391565717518</c:v>
                </c:pt>
                <c:pt idx="951">
                  <c:v>408.06188067141244</c:v>
                </c:pt>
                <c:pt idx="952">
                  <c:v>408.95170565717524</c:v>
                </c:pt>
                <c:pt idx="953">
                  <c:v>409.12967067141238</c:v>
                </c:pt>
                <c:pt idx="954">
                  <c:v>410.19746067141239</c:v>
                </c:pt>
                <c:pt idx="955">
                  <c:v>410.37542568564965</c:v>
                </c:pt>
                <c:pt idx="956">
                  <c:v>411.08728565717519</c:v>
                </c:pt>
                <c:pt idx="957">
                  <c:v>411.26525067141239</c:v>
                </c:pt>
                <c:pt idx="958">
                  <c:v>412.33304067141245</c:v>
                </c:pt>
                <c:pt idx="959">
                  <c:v>412.51100568564959</c:v>
                </c:pt>
                <c:pt idx="960">
                  <c:v>413.40083067141239</c:v>
                </c:pt>
                <c:pt idx="961">
                  <c:v>413.5787956856496</c:v>
                </c:pt>
                <c:pt idx="962">
                  <c:v>414.4686206714124</c:v>
                </c:pt>
                <c:pt idx="963">
                  <c:v>414.6465856856496</c:v>
                </c:pt>
                <c:pt idx="964">
                  <c:v>415.89234065717523</c:v>
                </c:pt>
                <c:pt idx="965">
                  <c:v>416.07030567141237</c:v>
                </c:pt>
                <c:pt idx="966">
                  <c:v>416.6042006714124</c:v>
                </c:pt>
                <c:pt idx="967">
                  <c:v>416.7821656856496</c:v>
                </c:pt>
                <c:pt idx="968">
                  <c:v>427.12786442824802</c:v>
                </c:pt>
              </c:numCache>
            </c:numRef>
          </c:cat>
          <c:val>
            <c:numRef>
              <c:f>'Control Run #2'!$I$2:$I$970</c:f>
              <c:numCache>
                <c:formatCode>General</c:formatCode>
                <c:ptCount val="969"/>
                <c:pt idx="0">
                  <c:v>1.010499E-4</c:v>
                </c:pt>
                <c:pt idx="1">
                  <c:v>1.010499E-4</c:v>
                </c:pt>
                <c:pt idx="2">
                  <c:v>1.010499E-4</c:v>
                </c:pt>
                <c:pt idx="3">
                  <c:v>1.010499E-4</c:v>
                </c:pt>
                <c:pt idx="4">
                  <c:v>1.010499E-4</c:v>
                </c:pt>
                <c:pt idx="5">
                  <c:v>1.010499E-4</c:v>
                </c:pt>
                <c:pt idx="6">
                  <c:v>1.010499E-4</c:v>
                </c:pt>
                <c:pt idx="7">
                  <c:v>1.010499E-4</c:v>
                </c:pt>
                <c:pt idx="8">
                  <c:v>1.010499E-4</c:v>
                </c:pt>
                <c:pt idx="9">
                  <c:v>1.010499E-4</c:v>
                </c:pt>
                <c:pt idx="10">
                  <c:v>1.010499E-4</c:v>
                </c:pt>
                <c:pt idx="11">
                  <c:v>1.010499E-4</c:v>
                </c:pt>
                <c:pt idx="12">
                  <c:v>1.010499E-4</c:v>
                </c:pt>
                <c:pt idx="13">
                  <c:v>1.010499E-4</c:v>
                </c:pt>
                <c:pt idx="14">
                  <c:v>1.010499E-4</c:v>
                </c:pt>
                <c:pt idx="15">
                  <c:v>1.010499E-4</c:v>
                </c:pt>
                <c:pt idx="16">
                  <c:v>1.010499E-4</c:v>
                </c:pt>
                <c:pt idx="17">
                  <c:v>1.010499E-4</c:v>
                </c:pt>
                <c:pt idx="18">
                  <c:v>1.010499E-4</c:v>
                </c:pt>
                <c:pt idx="19">
                  <c:v>1.010499E-4</c:v>
                </c:pt>
                <c:pt idx="20">
                  <c:v>1.010499E-4</c:v>
                </c:pt>
                <c:pt idx="21">
                  <c:v>1.010499E-4</c:v>
                </c:pt>
                <c:pt idx="22">
                  <c:v>1.010499E-4</c:v>
                </c:pt>
                <c:pt idx="23">
                  <c:v>1.010499E-4</c:v>
                </c:pt>
                <c:pt idx="24">
                  <c:v>1.010499E-4</c:v>
                </c:pt>
                <c:pt idx="25">
                  <c:v>1.010499E-4</c:v>
                </c:pt>
                <c:pt idx="26">
                  <c:v>1.010499E-4</c:v>
                </c:pt>
                <c:pt idx="27">
                  <c:v>1.010499E-4</c:v>
                </c:pt>
                <c:pt idx="28">
                  <c:v>1.010499E-4</c:v>
                </c:pt>
                <c:pt idx="29">
                  <c:v>1.010499E-4</c:v>
                </c:pt>
                <c:pt idx="30">
                  <c:v>1.010499E-4</c:v>
                </c:pt>
                <c:pt idx="31">
                  <c:v>1.010499E-4</c:v>
                </c:pt>
                <c:pt idx="32">
                  <c:v>1.010499E-4</c:v>
                </c:pt>
                <c:pt idx="33">
                  <c:v>1.010499E-4</c:v>
                </c:pt>
                <c:pt idx="34">
                  <c:v>1.010499E-4</c:v>
                </c:pt>
                <c:pt idx="35">
                  <c:v>1.010499E-4</c:v>
                </c:pt>
                <c:pt idx="36">
                  <c:v>1.010499E-4</c:v>
                </c:pt>
                <c:pt idx="37">
                  <c:v>1.010499E-4</c:v>
                </c:pt>
                <c:pt idx="38">
                  <c:v>1.010499E-4</c:v>
                </c:pt>
                <c:pt idx="39">
                  <c:v>1.010499E-4</c:v>
                </c:pt>
                <c:pt idx="40">
                  <c:v>1.010499E-4</c:v>
                </c:pt>
                <c:pt idx="41">
                  <c:v>1.010499E-4</c:v>
                </c:pt>
                <c:pt idx="42">
                  <c:v>1.010499E-4</c:v>
                </c:pt>
                <c:pt idx="43">
                  <c:v>1.010499E-4</c:v>
                </c:pt>
                <c:pt idx="44">
                  <c:v>1.010499E-4</c:v>
                </c:pt>
                <c:pt idx="45">
                  <c:v>1.010499E-4</c:v>
                </c:pt>
                <c:pt idx="46">
                  <c:v>1.010499E-4</c:v>
                </c:pt>
                <c:pt idx="47">
                  <c:v>1.010499E-4</c:v>
                </c:pt>
                <c:pt idx="48">
                  <c:v>1.010499E-4</c:v>
                </c:pt>
                <c:pt idx="49">
                  <c:v>1.010499E-4</c:v>
                </c:pt>
                <c:pt idx="50">
                  <c:v>1.010499E-4</c:v>
                </c:pt>
                <c:pt idx="51">
                  <c:v>1.010499E-4</c:v>
                </c:pt>
                <c:pt idx="52">
                  <c:v>1.010499E-4</c:v>
                </c:pt>
                <c:pt idx="53">
                  <c:v>1.010499E-4</c:v>
                </c:pt>
                <c:pt idx="54">
                  <c:v>1.010499E-4</c:v>
                </c:pt>
                <c:pt idx="55">
                  <c:v>1.010499E-4</c:v>
                </c:pt>
                <c:pt idx="56">
                  <c:v>1.010499E-4</c:v>
                </c:pt>
                <c:pt idx="57">
                  <c:v>1.010499E-4</c:v>
                </c:pt>
                <c:pt idx="58">
                  <c:v>1.010499E-4</c:v>
                </c:pt>
                <c:pt idx="59">
                  <c:v>1.010499E-4</c:v>
                </c:pt>
                <c:pt idx="60">
                  <c:v>1.010499E-4</c:v>
                </c:pt>
                <c:pt idx="61">
                  <c:v>1.010499E-4</c:v>
                </c:pt>
                <c:pt idx="62">
                  <c:v>1.010499E-4</c:v>
                </c:pt>
                <c:pt idx="63">
                  <c:v>1.010499E-4</c:v>
                </c:pt>
                <c:pt idx="64">
                  <c:v>1.010499E-4</c:v>
                </c:pt>
                <c:pt idx="65">
                  <c:v>1.010499E-4</c:v>
                </c:pt>
                <c:pt idx="66">
                  <c:v>1.010499E-4</c:v>
                </c:pt>
                <c:pt idx="67">
                  <c:v>1.010499E-4</c:v>
                </c:pt>
                <c:pt idx="68">
                  <c:v>1.010499E-4</c:v>
                </c:pt>
                <c:pt idx="69">
                  <c:v>1.010499E-4</c:v>
                </c:pt>
                <c:pt idx="70">
                  <c:v>1.010499E-4</c:v>
                </c:pt>
                <c:pt idx="71">
                  <c:v>1.010499E-4</c:v>
                </c:pt>
                <c:pt idx="72">
                  <c:v>1.010499E-4</c:v>
                </c:pt>
                <c:pt idx="73">
                  <c:v>1.010499E-4</c:v>
                </c:pt>
                <c:pt idx="74">
                  <c:v>1.010499E-4</c:v>
                </c:pt>
                <c:pt idx="75">
                  <c:v>1.010499E-4</c:v>
                </c:pt>
                <c:pt idx="76">
                  <c:v>1.010499E-4</c:v>
                </c:pt>
                <c:pt idx="77">
                  <c:v>1.010499E-4</c:v>
                </c:pt>
                <c:pt idx="78">
                  <c:v>1.010499E-4</c:v>
                </c:pt>
                <c:pt idx="79">
                  <c:v>1.010499E-4</c:v>
                </c:pt>
                <c:pt idx="80">
                  <c:v>1.010499E-4</c:v>
                </c:pt>
                <c:pt idx="81">
                  <c:v>1.010499E-4</c:v>
                </c:pt>
                <c:pt idx="82">
                  <c:v>1.010499E-4</c:v>
                </c:pt>
                <c:pt idx="83">
                  <c:v>1.010499E-4</c:v>
                </c:pt>
                <c:pt idx="84">
                  <c:v>1.010499E-4</c:v>
                </c:pt>
                <c:pt idx="85">
                  <c:v>1.010499E-4</c:v>
                </c:pt>
                <c:pt idx="86">
                  <c:v>1.010499E-4</c:v>
                </c:pt>
                <c:pt idx="87">
                  <c:v>1.010499E-4</c:v>
                </c:pt>
                <c:pt idx="88">
                  <c:v>1.010499E-4</c:v>
                </c:pt>
                <c:pt idx="89">
                  <c:v>1.010499E-4</c:v>
                </c:pt>
                <c:pt idx="90">
                  <c:v>1.010499E-4</c:v>
                </c:pt>
                <c:pt idx="91">
                  <c:v>1.010499E-4</c:v>
                </c:pt>
                <c:pt idx="92">
                  <c:v>1.010499E-4</c:v>
                </c:pt>
                <c:pt idx="93">
                  <c:v>1.010499E-4</c:v>
                </c:pt>
                <c:pt idx="94">
                  <c:v>1.010499E-4</c:v>
                </c:pt>
                <c:pt idx="95">
                  <c:v>1.010499E-4</c:v>
                </c:pt>
                <c:pt idx="96">
                  <c:v>1.010499E-4</c:v>
                </c:pt>
                <c:pt idx="97">
                  <c:v>1.010499E-4</c:v>
                </c:pt>
                <c:pt idx="98">
                  <c:v>1.010499E-4</c:v>
                </c:pt>
                <c:pt idx="99">
                  <c:v>1.010499E-4</c:v>
                </c:pt>
                <c:pt idx="100">
                  <c:v>1.010499E-4</c:v>
                </c:pt>
                <c:pt idx="101">
                  <c:v>1.010499E-4</c:v>
                </c:pt>
                <c:pt idx="102">
                  <c:v>1.010499E-4</c:v>
                </c:pt>
                <c:pt idx="103">
                  <c:v>1.010499E-4</c:v>
                </c:pt>
                <c:pt idx="104">
                  <c:v>1.010499E-4</c:v>
                </c:pt>
                <c:pt idx="105">
                  <c:v>1.010499E-4</c:v>
                </c:pt>
                <c:pt idx="106">
                  <c:v>1.010499E-4</c:v>
                </c:pt>
                <c:pt idx="107">
                  <c:v>1.010499E-4</c:v>
                </c:pt>
                <c:pt idx="108">
                  <c:v>1.010499E-4</c:v>
                </c:pt>
                <c:pt idx="109">
                  <c:v>1.010499E-4</c:v>
                </c:pt>
                <c:pt idx="110">
                  <c:v>1.010499E-4</c:v>
                </c:pt>
                <c:pt idx="111">
                  <c:v>1.010499E-4</c:v>
                </c:pt>
                <c:pt idx="112">
                  <c:v>1.010499E-4</c:v>
                </c:pt>
                <c:pt idx="113">
                  <c:v>1.010499E-4</c:v>
                </c:pt>
                <c:pt idx="114">
                  <c:v>1.010499E-4</c:v>
                </c:pt>
                <c:pt idx="115">
                  <c:v>1.010499E-4</c:v>
                </c:pt>
                <c:pt idx="116">
                  <c:v>1.010499E-4</c:v>
                </c:pt>
                <c:pt idx="117">
                  <c:v>1.010499E-4</c:v>
                </c:pt>
                <c:pt idx="118">
                  <c:v>1.010499E-4</c:v>
                </c:pt>
                <c:pt idx="119">
                  <c:v>1.010499E-4</c:v>
                </c:pt>
                <c:pt idx="120">
                  <c:v>1.010499E-4</c:v>
                </c:pt>
                <c:pt idx="121">
                  <c:v>1.010499E-4</c:v>
                </c:pt>
                <c:pt idx="122">
                  <c:v>1.010499E-4</c:v>
                </c:pt>
                <c:pt idx="123">
                  <c:v>1.010499E-4</c:v>
                </c:pt>
                <c:pt idx="124">
                  <c:v>1.010499E-4</c:v>
                </c:pt>
                <c:pt idx="125">
                  <c:v>1.010499E-4</c:v>
                </c:pt>
                <c:pt idx="126">
                  <c:v>1.010499E-4</c:v>
                </c:pt>
                <c:pt idx="127">
                  <c:v>1.010499E-4</c:v>
                </c:pt>
                <c:pt idx="128">
                  <c:v>1.010499E-4</c:v>
                </c:pt>
                <c:pt idx="129">
                  <c:v>1.010499E-4</c:v>
                </c:pt>
                <c:pt idx="130">
                  <c:v>1.010499E-4</c:v>
                </c:pt>
                <c:pt idx="131">
                  <c:v>1.010499E-4</c:v>
                </c:pt>
                <c:pt idx="132">
                  <c:v>1.010499E-4</c:v>
                </c:pt>
                <c:pt idx="133">
                  <c:v>1.010499E-4</c:v>
                </c:pt>
                <c:pt idx="134">
                  <c:v>1.010499E-4</c:v>
                </c:pt>
                <c:pt idx="135">
                  <c:v>1.010499E-4</c:v>
                </c:pt>
                <c:pt idx="136">
                  <c:v>1.010499E-4</c:v>
                </c:pt>
                <c:pt idx="137">
                  <c:v>1.010499E-4</c:v>
                </c:pt>
                <c:pt idx="138">
                  <c:v>1.010499E-4</c:v>
                </c:pt>
                <c:pt idx="139">
                  <c:v>1.010499E-4</c:v>
                </c:pt>
                <c:pt idx="140">
                  <c:v>1.010499E-4</c:v>
                </c:pt>
                <c:pt idx="141">
                  <c:v>1.010499E-4</c:v>
                </c:pt>
                <c:pt idx="142">
                  <c:v>1.010499E-4</c:v>
                </c:pt>
                <c:pt idx="143">
                  <c:v>1.010499E-4</c:v>
                </c:pt>
                <c:pt idx="144">
                  <c:v>1.010499E-4</c:v>
                </c:pt>
                <c:pt idx="145">
                  <c:v>1.010499E-4</c:v>
                </c:pt>
                <c:pt idx="146">
                  <c:v>1.010499E-4</c:v>
                </c:pt>
                <c:pt idx="147">
                  <c:v>1.010499E-4</c:v>
                </c:pt>
                <c:pt idx="148">
                  <c:v>1.010499E-4</c:v>
                </c:pt>
                <c:pt idx="149">
                  <c:v>1.010499E-4</c:v>
                </c:pt>
                <c:pt idx="150">
                  <c:v>1.010499E-4</c:v>
                </c:pt>
                <c:pt idx="151">
                  <c:v>1.010499E-4</c:v>
                </c:pt>
                <c:pt idx="152">
                  <c:v>1.010499E-4</c:v>
                </c:pt>
                <c:pt idx="153">
                  <c:v>1.010499E-4</c:v>
                </c:pt>
                <c:pt idx="154">
                  <c:v>1.010499E-4</c:v>
                </c:pt>
                <c:pt idx="155">
                  <c:v>1.010499E-4</c:v>
                </c:pt>
                <c:pt idx="156">
                  <c:v>1.010499E-4</c:v>
                </c:pt>
                <c:pt idx="157">
                  <c:v>1.010499E-4</c:v>
                </c:pt>
                <c:pt idx="158">
                  <c:v>1.010499E-4</c:v>
                </c:pt>
                <c:pt idx="159">
                  <c:v>1.010499E-4</c:v>
                </c:pt>
                <c:pt idx="160">
                  <c:v>1.010499E-4</c:v>
                </c:pt>
                <c:pt idx="161">
                  <c:v>1.010499E-4</c:v>
                </c:pt>
                <c:pt idx="162">
                  <c:v>1.010499E-4</c:v>
                </c:pt>
                <c:pt idx="163">
                  <c:v>1.010499E-4</c:v>
                </c:pt>
                <c:pt idx="164">
                  <c:v>1.010499E-4</c:v>
                </c:pt>
                <c:pt idx="165">
                  <c:v>1.010499E-4</c:v>
                </c:pt>
                <c:pt idx="166">
                  <c:v>1.010499E-4</c:v>
                </c:pt>
                <c:pt idx="167">
                  <c:v>1.010499E-4</c:v>
                </c:pt>
                <c:pt idx="168">
                  <c:v>1.010499E-4</c:v>
                </c:pt>
                <c:pt idx="169">
                  <c:v>1.010499E-4</c:v>
                </c:pt>
                <c:pt idx="170">
                  <c:v>1.010499E-4</c:v>
                </c:pt>
                <c:pt idx="171">
                  <c:v>1.010499E-4</c:v>
                </c:pt>
                <c:pt idx="172">
                  <c:v>1.010499E-4</c:v>
                </c:pt>
                <c:pt idx="173">
                  <c:v>1.010499E-4</c:v>
                </c:pt>
                <c:pt idx="174">
                  <c:v>1.010499E-4</c:v>
                </c:pt>
                <c:pt idx="175">
                  <c:v>1.010499E-4</c:v>
                </c:pt>
                <c:pt idx="176">
                  <c:v>1.010499E-4</c:v>
                </c:pt>
                <c:pt idx="177">
                  <c:v>1.010499E-4</c:v>
                </c:pt>
                <c:pt idx="178">
                  <c:v>1.010499E-4</c:v>
                </c:pt>
                <c:pt idx="179">
                  <c:v>1.010499E-4</c:v>
                </c:pt>
                <c:pt idx="180">
                  <c:v>1.010499E-4</c:v>
                </c:pt>
                <c:pt idx="181">
                  <c:v>1.010499E-4</c:v>
                </c:pt>
                <c:pt idx="182">
                  <c:v>1.010499E-4</c:v>
                </c:pt>
                <c:pt idx="183">
                  <c:v>1.010499E-4</c:v>
                </c:pt>
                <c:pt idx="184">
                  <c:v>1.010499E-4</c:v>
                </c:pt>
                <c:pt idx="185">
                  <c:v>1.010499E-4</c:v>
                </c:pt>
                <c:pt idx="186">
                  <c:v>1.010499E-4</c:v>
                </c:pt>
                <c:pt idx="187">
                  <c:v>1.010499E-4</c:v>
                </c:pt>
                <c:pt idx="188">
                  <c:v>1.010499E-4</c:v>
                </c:pt>
                <c:pt idx="189">
                  <c:v>1.010499E-4</c:v>
                </c:pt>
                <c:pt idx="190">
                  <c:v>1.010499E-4</c:v>
                </c:pt>
                <c:pt idx="191">
                  <c:v>1.010499E-4</c:v>
                </c:pt>
                <c:pt idx="192">
                  <c:v>1.010499E-4</c:v>
                </c:pt>
                <c:pt idx="193">
                  <c:v>1.010499E-4</c:v>
                </c:pt>
                <c:pt idx="194">
                  <c:v>1.010499E-4</c:v>
                </c:pt>
                <c:pt idx="195">
                  <c:v>1.010499E-4</c:v>
                </c:pt>
                <c:pt idx="196">
                  <c:v>1.010499E-4</c:v>
                </c:pt>
                <c:pt idx="197">
                  <c:v>1.010499E-4</c:v>
                </c:pt>
                <c:pt idx="198">
                  <c:v>1.010499E-4</c:v>
                </c:pt>
                <c:pt idx="199">
                  <c:v>1.010499E-4</c:v>
                </c:pt>
                <c:pt idx="200">
                  <c:v>1.010499E-4</c:v>
                </c:pt>
                <c:pt idx="201">
                  <c:v>1.010499E-4</c:v>
                </c:pt>
                <c:pt idx="202">
                  <c:v>1.010499E-4</c:v>
                </c:pt>
                <c:pt idx="203">
                  <c:v>1.010499E-4</c:v>
                </c:pt>
                <c:pt idx="204">
                  <c:v>1.010499E-4</c:v>
                </c:pt>
                <c:pt idx="205">
                  <c:v>1.010499E-4</c:v>
                </c:pt>
                <c:pt idx="206">
                  <c:v>1.010499E-4</c:v>
                </c:pt>
                <c:pt idx="207">
                  <c:v>1.010499E-4</c:v>
                </c:pt>
                <c:pt idx="208">
                  <c:v>1.010499E-4</c:v>
                </c:pt>
                <c:pt idx="209">
                  <c:v>1.010499E-4</c:v>
                </c:pt>
                <c:pt idx="210">
                  <c:v>1.010499E-4</c:v>
                </c:pt>
                <c:pt idx="211">
                  <c:v>1.010499E-4</c:v>
                </c:pt>
                <c:pt idx="212">
                  <c:v>1.010499E-4</c:v>
                </c:pt>
                <c:pt idx="213">
                  <c:v>1.010499E-4</c:v>
                </c:pt>
                <c:pt idx="214">
                  <c:v>1.010499E-4</c:v>
                </c:pt>
                <c:pt idx="215">
                  <c:v>1.010499E-4</c:v>
                </c:pt>
                <c:pt idx="216">
                  <c:v>1.010499E-4</c:v>
                </c:pt>
                <c:pt idx="217">
                  <c:v>1.010499E-4</c:v>
                </c:pt>
                <c:pt idx="218">
                  <c:v>1.010499E-4</c:v>
                </c:pt>
                <c:pt idx="219">
                  <c:v>1.010499E-4</c:v>
                </c:pt>
                <c:pt idx="220">
                  <c:v>1.010499E-4</c:v>
                </c:pt>
                <c:pt idx="221">
                  <c:v>1.010499E-4</c:v>
                </c:pt>
                <c:pt idx="222">
                  <c:v>1.010499E-4</c:v>
                </c:pt>
                <c:pt idx="223">
                  <c:v>1.010499E-4</c:v>
                </c:pt>
                <c:pt idx="224">
                  <c:v>1.010499E-4</c:v>
                </c:pt>
                <c:pt idx="225">
                  <c:v>1.010499E-4</c:v>
                </c:pt>
                <c:pt idx="226">
                  <c:v>1.010499E-4</c:v>
                </c:pt>
                <c:pt idx="227">
                  <c:v>1.010499E-4</c:v>
                </c:pt>
                <c:pt idx="228">
                  <c:v>1.010499E-4</c:v>
                </c:pt>
                <c:pt idx="229">
                  <c:v>1.010499E-4</c:v>
                </c:pt>
                <c:pt idx="230">
                  <c:v>1.010499E-4</c:v>
                </c:pt>
                <c:pt idx="231">
                  <c:v>1.010499E-4</c:v>
                </c:pt>
                <c:pt idx="232">
                  <c:v>1.010499E-4</c:v>
                </c:pt>
                <c:pt idx="233">
                  <c:v>1.010499E-4</c:v>
                </c:pt>
                <c:pt idx="234">
                  <c:v>1.010499E-4</c:v>
                </c:pt>
                <c:pt idx="235">
                  <c:v>1.010499E-4</c:v>
                </c:pt>
                <c:pt idx="236">
                  <c:v>1.010499E-4</c:v>
                </c:pt>
                <c:pt idx="237">
                  <c:v>1.010499E-4</c:v>
                </c:pt>
                <c:pt idx="238">
                  <c:v>1.010499E-4</c:v>
                </c:pt>
                <c:pt idx="239">
                  <c:v>1.010499E-4</c:v>
                </c:pt>
                <c:pt idx="240">
                  <c:v>1.010499E-4</c:v>
                </c:pt>
                <c:pt idx="241">
                  <c:v>1.010499E-4</c:v>
                </c:pt>
                <c:pt idx="242">
                  <c:v>1.010499E-4</c:v>
                </c:pt>
                <c:pt idx="243">
                  <c:v>1.010499E-4</c:v>
                </c:pt>
                <c:pt idx="244">
                  <c:v>1.010499E-4</c:v>
                </c:pt>
                <c:pt idx="245">
                  <c:v>1.010499E-4</c:v>
                </c:pt>
                <c:pt idx="246">
                  <c:v>1.010499E-4</c:v>
                </c:pt>
                <c:pt idx="247">
                  <c:v>1.010499E-4</c:v>
                </c:pt>
                <c:pt idx="248">
                  <c:v>1.010499E-4</c:v>
                </c:pt>
                <c:pt idx="249">
                  <c:v>1.010499E-4</c:v>
                </c:pt>
                <c:pt idx="250">
                  <c:v>1.010499E-4</c:v>
                </c:pt>
                <c:pt idx="251">
                  <c:v>1.010499E-4</c:v>
                </c:pt>
                <c:pt idx="252">
                  <c:v>1.010499E-4</c:v>
                </c:pt>
                <c:pt idx="253">
                  <c:v>1.010499E-4</c:v>
                </c:pt>
                <c:pt idx="254">
                  <c:v>1.010499E-4</c:v>
                </c:pt>
                <c:pt idx="255">
                  <c:v>1.010499E-4</c:v>
                </c:pt>
                <c:pt idx="256">
                  <c:v>1.010499E-4</c:v>
                </c:pt>
                <c:pt idx="257">
                  <c:v>1.010499E-4</c:v>
                </c:pt>
                <c:pt idx="258">
                  <c:v>1.010499E-4</c:v>
                </c:pt>
                <c:pt idx="259">
                  <c:v>1.010499E-4</c:v>
                </c:pt>
                <c:pt idx="260">
                  <c:v>1.010499E-4</c:v>
                </c:pt>
                <c:pt idx="261">
                  <c:v>1.010499E-4</c:v>
                </c:pt>
                <c:pt idx="262">
                  <c:v>1.010499E-4</c:v>
                </c:pt>
                <c:pt idx="263">
                  <c:v>1.010499E-4</c:v>
                </c:pt>
                <c:pt idx="264">
                  <c:v>1.010499E-4</c:v>
                </c:pt>
                <c:pt idx="265">
                  <c:v>1.010499E-4</c:v>
                </c:pt>
                <c:pt idx="266">
                  <c:v>1.010499E-4</c:v>
                </c:pt>
                <c:pt idx="267">
                  <c:v>1.010499E-4</c:v>
                </c:pt>
                <c:pt idx="268">
                  <c:v>1.010499E-4</c:v>
                </c:pt>
                <c:pt idx="269">
                  <c:v>1.010499E-4</c:v>
                </c:pt>
                <c:pt idx="270">
                  <c:v>1.010499E-4</c:v>
                </c:pt>
                <c:pt idx="271">
                  <c:v>1.010499E-4</c:v>
                </c:pt>
                <c:pt idx="272">
                  <c:v>1.010499E-4</c:v>
                </c:pt>
                <c:pt idx="273">
                  <c:v>1.010499E-4</c:v>
                </c:pt>
                <c:pt idx="274">
                  <c:v>1.010499E-4</c:v>
                </c:pt>
                <c:pt idx="275">
                  <c:v>1.010499E-4</c:v>
                </c:pt>
                <c:pt idx="276">
                  <c:v>1.010499E-4</c:v>
                </c:pt>
                <c:pt idx="277">
                  <c:v>1.010499E-4</c:v>
                </c:pt>
                <c:pt idx="278">
                  <c:v>1.010499E-4</c:v>
                </c:pt>
                <c:pt idx="279">
                  <c:v>1.010499E-4</c:v>
                </c:pt>
                <c:pt idx="280">
                  <c:v>1.010499E-4</c:v>
                </c:pt>
                <c:pt idx="281">
                  <c:v>1.010499E-4</c:v>
                </c:pt>
                <c:pt idx="282">
                  <c:v>1.010499E-4</c:v>
                </c:pt>
                <c:pt idx="283">
                  <c:v>1.010499E-4</c:v>
                </c:pt>
                <c:pt idx="284">
                  <c:v>1.010499E-4</c:v>
                </c:pt>
                <c:pt idx="285">
                  <c:v>1.010499E-4</c:v>
                </c:pt>
                <c:pt idx="286">
                  <c:v>1.010499E-4</c:v>
                </c:pt>
                <c:pt idx="287">
                  <c:v>1.010499E-4</c:v>
                </c:pt>
                <c:pt idx="288">
                  <c:v>1.010499E-4</c:v>
                </c:pt>
                <c:pt idx="289">
                  <c:v>1.010499E-4</c:v>
                </c:pt>
                <c:pt idx="290">
                  <c:v>1.010499E-4</c:v>
                </c:pt>
                <c:pt idx="291">
                  <c:v>1.010499E-4</c:v>
                </c:pt>
                <c:pt idx="292">
                  <c:v>1.010499E-4</c:v>
                </c:pt>
                <c:pt idx="293">
                  <c:v>1.010499E-4</c:v>
                </c:pt>
                <c:pt idx="294">
                  <c:v>1.010499E-4</c:v>
                </c:pt>
                <c:pt idx="295">
                  <c:v>1.010499E-4</c:v>
                </c:pt>
                <c:pt idx="296">
                  <c:v>1.010499E-4</c:v>
                </c:pt>
                <c:pt idx="297">
                  <c:v>1.010499E-4</c:v>
                </c:pt>
                <c:pt idx="298">
                  <c:v>1.010499E-4</c:v>
                </c:pt>
                <c:pt idx="299">
                  <c:v>1.010499E-4</c:v>
                </c:pt>
                <c:pt idx="300">
                  <c:v>1.010499E-4</c:v>
                </c:pt>
                <c:pt idx="301">
                  <c:v>1.010499E-4</c:v>
                </c:pt>
                <c:pt idx="302">
                  <c:v>1.010499E-4</c:v>
                </c:pt>
                <c:pt idx="303">
                  <c:v>1.010499E-4</c:v>
                </c:pt>
                <c:pt idx="304">
                  <c:v>1.010499E-4</c:v>
                </c:pt>
                <c:pt idx="305">
                  <c:v>1.010499E-4</c:v>
                </c:pt>
                <c:pt idx="306">
                  <c:v>1.010499E-4</c:v>
                </c:pt>
                <c:pt idx="307">
                  <c:v>1.010499E-4</c:v>
                </c:pt>
                <c:pt idx="308">
                  <c:v>1.010499E-4</c:v>
                </c:pt>
                <c:pt idx="309">
                  <c:v>1.010499E-4</c:v>
                </c:pt>
                <c:pt idx="310">
                  <c:v>1.010499E-4</c:v>
                </c:pt>
                <c:pt idx="311">
                  <c:v>1.010499E-4</c:v>
                </c:pt>
                <c:pt idx="312">
                  <c:v>1.010499E-4</c:v>
                </c:pt>
                <c:pt idx="313">
                  <c:v>1.010499E-4</c:v>
                </c:pt>
                <c:pt idx="314">
                  <c:v>1.010499E-4</c:v>
                </c:pt>
                <c:pt idx="315">
                  <c:v>1.010499E-4</c:v>
                </c:pt>
                <c:pt idx="316">
                  <c:v>1.010499E-4</c:v>
                </c:pt>
                <c:pt idx="317">
                  <c:v>1.010499E-4</c:v>
                </c:pt>
                <c:pt idx="318">
                  <c:v>1.010499E-4</c:v>
                </c:pt>
                <c:pt idx="319">
                  <c:v>1.010499E-4</c:v>
                </c:pt>
                <c:pt idx="320">
                  <c:v>1.010499E-4</c:v>
                </c:pt>
                <c:pt idx="321">
                  <c:v>1.010499E-4</c:v>
                </c:pt>
                <c:pt idx="322">
                  <c:v>1.010499E-4</c:v>
                </c:pt>
                <c:pt idx="323">
                  <c:v>1.010499E-4</c:v>
                </c:pt>
                <c:pt idx="324">
                  <c:v>1.010499E-4</c:v>
                </c:pt>
                <c:pt idx="325">
                  <c:v>1.010499E-4</c:v>
                </c:pt>
                <c:pt idx="326">
                  <c:v>1.010499E-4</c:v>
                </c:pt>
                <c:pt idx="327">
                  <c:v>1.010499E-4</c:v>
                </c:pt>
                <c:pt idx="328">
                  <c:v>1.010499E-4</c:v>
                </c:pt>
                <c:pt idx="329">
                  <c:v>1.010499E-4</c:v>
                </c:pt>
                <c:pt idx="330">
                  <c:v>1.010499E-4</c:v>
                </c:pt>
                <c:pt idx="331">
                  <c:v>1.010499E-4</c:v>
                </c:pt>
                <c:pt idx="332">
                  <c:v>1.010499E-4</c:v>
                </c:pt>
                <c:pt idx="333">
                  <c:v>1.010499E-4</c:v>
                </c:pt>
                <c:pt idx="334">
                  <c:v>1.010499E-4</c:v>
                </c:pt>
                <c:pt idx="335">
                  <c:v>1.010499E-4</c:v>
                </c:pt>
                <c:pt idx="336">
                  <c:v>1.010499E-4</c:v>
                </c:pt>
                <c:pt idx="337">
                  <c:v>1.010499E-4</c:v>
                </c:pt>
                <c:pt idx="338">
                  <c:v>1.010499E-4</c:v>
                </c:pt>
                <c:pt idx="339">
                  <c:v>1.010499E-4</c:v>
                </c:pt>
                <c:pt idx="340">
                  <c:v>1.010499E-4</c:v>
                </c:pt>
                <c:pt idx="341">
                  <c:v>1.010499E-4</c:v>
                </c:pt>
                <c:pt idx="342">
                  <c:v>1.010499E-4</c:v>
                </c:pt>
                <c:pt idx="343">
                  <c:v>1.010499E-4</c:v>
                </c:pt>
                <c:pt idx="344">
                  <c:v>1.010499E-4</c:v>
                </c:pt>
                <c:pt idx="345">
                  <c:v>1.010499E-4</c:v>
                </c:pt>
                <c:pt idx="346">
                  <c:v>1.010499E-4</c:v>
                </c:pt>
                <c:pt idx="347">
                  <c:v>1.010499E-4</c:v>
                </c:pt>
                <c:pt idx="348">
                  <c:v>1.010499E-4</c:v>
                </c:pt>
                <c:pt idx="349">
                  <c:v>1.010499E-4</c:v>
                </c:pt>
                <c:pt idx="350">
                  <c:v>1.010499E-4</c:v>
                </c:pt>
                <c:pt idx="351">
                  <c:v>1.010499E-4</c:v>
                </c:pt>
                <c:pt idx="352">
                  <c:v>1.010499E-4</c:v>
                </c:pt>
                <c:pt idx="353">
                  <c:v>1.010499E-4</c:v>
                </c:pt>
                <c:pt idx="354">
                  <c:v>1.010499E-4</c:v>
                </c:pt>
                <c:pt idx="355">
                  <c:v>1.010499E-4</c:v>
                </c:pt>
                <c:pt idx="356">
                  <c:v>1.010499E-4</c:v>
                </c:pt>
                <c:pt idx="357">
                  <c:v>1.010499E-4</c:v>
                </c:pt>
                <c:pt idx="358">
                  <c:v>1.010499E-4</c:v>
                </c:pt>
                <c:pt idx="359">
                  <c:v>1.010499E-4</c:v>
                </c:pt>
                <c:pt idx="360">
                  <c:v>1.010499E-4</c:v>
                </c:pt>
                <c:pt idx="361">
                  <c:v>1.010499E-4</c:v>
                </c:pt>
                <c:pt idx="362">
                  <c:v>1.010499E-4</c:v>
                </c:pt>
                <c:pt idx="363">
                  <c:v>1.010499E-4</c:v>
                </c:pt>
                <c:pt idx="364">
                  <c:v>1.010499E-4</c:v>
                </c:pt>
                <c:pt idx="365">
                  <c:v>1.010499E-4</c:v>
                </c:pt>
                <c:pt idx="366">
                  <c:v>1.010499E-4</c:v>
                </c:pt>
                <c:pt idx="367">
                  <c:v>1.010499E-4</c:v>
                </c:pt>
                <c:pt idx="368">
                  <c:v>1.010499E-4</c:v>
                </c:pt>
                <c:pt idx="369">
                  <c:v>1.010499E-4</c:v>
                </c:pt>
                <c:pt idx="370">
                  <c:v>1.010499E-4</c:v>
                </c:pt>
                <c:pt idx="371">
                  <c:v>1.010499E-4</c:v>
                </c:pt>
                <c:pt idx="372">
                  <c:v>1.010499E-4</c:v>
                </c:pt>
                <c:pt idx="373">
                  <c:v>1.010499E-4</c:v>
                </c:pt>
                <c:pt idx="374">
                  <c:v>1.010499E-4</c:v>
                </c:pt>
                <c:pt idx="375">
                  <c:v>1.010499E-4</c:v>
                </c:pt>
                <c:pt idx="376">
                  <c:v>1.010499E-4</c:v>
                </c:pt>
                <c:pt idx="377">
                  <c:v>1.010499E-4</c:v>
                </c:pt>
                <c:pt idx="378">
                  <c:v>1.010499E-4</c:v>
                </c:pt>
                <c:pt idx="379">
                  <c:v>1.010499E-4</c:v>
                </c:pt>
                <c:pt idx="380">
                  <c:v>1.010499E-4</c:v>
                </c:pt>
                <c:pt idx="381">
                  <c:v>1.010499E-4</c:v>
                </c:pt>
                <c:pt idx="382">
                  <c:v>1.010499E-4</c:v>
                </c:pt>
                <c:pt idx="383">
                  <c:v>1.010499E-4</c:v>
                </c:pt>
                <c:pt idx="384">
                  <c:v>1.010499E-4</c:v>
                </c:pt>
                <c:pt idx="385">
                  <c:v>1.010499E-4</c:v>
                </c:pt>
                <c:pt idx="386">
                  <c:v>1.010499E-4</c:v>
                </c:pt>
                <c:pt idx="387">
                  <c:v>1.010499E-4</c:v>
                </c:pt>
                <c:pt idx="388">
                  <c:v>1.010499E-4</c:v>
                </c:pt>
                <c:pt idx="389">
                  <c:v>1.010499E-4</c:v>
                </c:pt>
                <c:pt idx="390">
                  <c:v>1.010499E-4</c:v>
                </c:pt>
                <c:pt idx="391">
                  <c:v>1.010499E-4</c:v>
                </c:pt>
                <c:pt idx="392">
                  <c:v>1.010499E-4</c:v>
                </c:pt>
                <c:pt idx="393">
                  <c:v>1.010499E-4</c:v>
                </c:pt>
                <c:pt idx="394">
                  <c:v>1.010499E-4</c:v>
                </c:pt>
                <c:pt idx="395">
                  <c:v>1.010499E-4</c:v>
                </c:pt>
                <c:pt idx="396">
                  <c:v>1.010499E-4</c:v>
                </c:pt>
                <c:pt idx="397">
                  <c:v>1.010499E-4</c:v>
                </c:pt>
                <c:pt idx="398">
                  <c:v>1.010499E-4</c:v>
                </c:pt>
                <c:pt idx="399">
                  <c:v>1.010499E-4</c:v>
                </c:pt>
                <c:pt idx="400">
                  <c:v>1.010499E-4</c:v>
                </c:pt>
                <c:pt idx="401">
                  <c:v>1.010499E-4</c:v>
                </c:pt>
                <c:pt idx="402">
                  <c:v>1.010499E-4</c:v>
                </c:pt>
                <c:pt idx="403">
                  <c:v>1.010499E-4</c:v>
                </c:pt>
                <c:pt idx="404">
                  <c:v>1.010499E-4</c:v>
                </c:pt>
                <c:pt idx="405">
                  <c:v>1.010499E-4</c:v>
                </c:pt>
                <c:pt idx="406">
                  <c:v>1.010499E-4</c:v>
                </c:pt>
                <c:pt idx="407">
                  <c:v>1.010499E-4</c:v>
                </c:pt>
                <c:pt idx="408">
                  <c:v>1.010499E-4</c:v>
                </c:pt>
                <c:pt idx="409">
                  <c:v>1.010499E-4</c:v>
                </c:pt>
                <c:pt idx="410">
                  <c:v>1.010499E-4</c:v>
                </c:pt>
                <c:pt idx="411">
                  <c:v>1.010499E-4</c:v>
                </c:pt>
                <c:pt idx="412">
                  <c:v>1.010499E-4</c:v>
                </c:pt>
                <c:pt idx="413">
                  <c:v>1.010499E-4</c:v>
                </c:pt>
                <c:pt idx="414">
                  <c:v>1.010499E-4</c:v>
                </c:pt>
                <c:pt idx="415">
                  <c:v>1.010499E-4</c:v>
                </c:pt>
                <c:pt idx="416">
                  <c:v>1.010499E-4</c:v>
                </c:pt>
                <c:pt idx="417">
                  <c:v>1.010499E-4</c:v>
                </c:pt>
                <c:pt idx="418">
                  <c:v>1.010499E-4</c:v>
                </c:pt>
                <c:pt idx="419">
                  <c:v>1.010499E-4</c:v>
                </c:pt>
                <c:pt idx="420">
                  <c:v>1.010499E-4</c:v>
                </c:pt>
                <c:pt idx="421">
                  <c:v>1.010499E-4</c:v>
                </c:pt>
                <c:pt idx="422">
                  <c:v>1.010499E-4</c:v>
                </c:pt>
                <c:pt idx="423">
                  <c:v>1.010499E-4</c:v>
                </c:pt>
                <c:pt idx="424">
                  <c:v>1.010499E-4</c:v>
                </c:pt>
                <c:pt idx="425">
                  <c:v>1.010499E-4</c:v>
                </c:pt>
                <c:pt idx="426">
                  <c:v>1.010499E-4</c:v>
                </c:pt>
                <c:pt idx="427">
                  <c:v>1.010499E-4</c:v>
                </c:pt>
                <c:pt idx="428">
                  <c:v>1.010499E-4</c:v>
                </c:pt>
                <c:pt idx="429">
                  <c:v>1.010499E-4</c:v>
                </c:pt>
                <c:pt idx="430">
                  <c:v>1.010499E-4</c:v>
                </c:pt>
                <c:pt idx="431">
                  <c:v>1.010499E-4</c:v>
                </c:pt>
                <c:pt idx="432">
                  <c:v>1.010499E-4</c:v>
                </c:pt>
                <c:pt idx="433">
                  <c:v>1.010499E-4</c:v>
                </c:pt>
                <c:pt idx="434">
                  <c:v>1.010499E-4</c:v>
                </c:pt>
                <c:pt idx="435">
                  <c:v>1.010499E-4</c:v>
                </c:pt>
                <c:pt idx="436">
                  <c:v>1.010499E-4</c:v>
                </c:pt>
                <c:pt idx="437">
                  <c:v>1.010499E-4</c:v>
                </c:pt>
                <c:pt idx="438">
                  <c:v>1.010499E-4</c:v>
                </c:pt>
                <c:pt idx="439">
                  <c:v>1.010499E-4</c:v>
                </c:pt>
                <c:pt idx="440">
                  <c:v>1.010499E-4</c:v>
                </c:pt>
                <c:pt idx="441">
                  <c:v>1.010499E-4</c:v>
                </c:pt>
                <c:pt idx="442">
                  <c:v>1.010499E-4</c:v>
                </c:pt>
                <c:pt idx="443">
                  <c:v>1.010499E-4</c:v>
                </c:pt>
                <c:pt idx="444">
                  <c:v>1.010499E-4</c:v>
                </c:pt>
                <c:pt idx="445">
                  <c:v>1.010499E-4</c:v>
                </c:pt>
                <c:pt idx="446">
                  <c:v>1.010499E-4</c:v>
                </c:pt>
                <c:pt idx="447">
                  <c:v>1.010499E-4</c:v>
                </c:pt>
                <c:pt idx="448">
                  <c:v>1.010499E-4</c:v>
                </c:pt>
                <c:pt idx="449">
                  <c:v>1.010499E-4</c:v>
                </c:pt>
                <c:pt idx="450">
                  <c:v>1.010499E-4</c:v>
                </c:pt>
                <c:pt idx="451">
                  <c:v>1.010499E-4</c:v>
                </c:pt>
                <c:pt idx="452">
                  <c:v>1.010499E-4</c:v>
                </c:pt>
                <c:pt idx="453">
                  <c:v>1.010499E-4</c:v>
                </c:pt>
                <c:pt idx="454">
                  <c:v>1.010499E-4</c:v>
                </c:pt>
                <c:pt idx="455">
                  <c:v>1.010499E-4</c:v>
                </c:pt>
                <c:pt idx="456">
                  <c:v>1.010499E-4</c:v>
                </c:pt>
                <c:pt idx="457">
                  <c:v>1.010499E-4</c:v>
                </c:pt>
                <c:pt idx="458">
                  <c:v>1.010499E-4</c:v>
                </c:pt>
                <c:pt idx="459">
                  <c:v>1.010499E-4</c:v>
                </c:pt>
                <c:pt idx="460">
                  <c:v>1.010499E-4</c:v>
                </c:pt>
                <c:pt idx="461">
                  <c:v>1.010499E-4</c:v>
                </c:pt>
                <c:pt idx="462">
                  <c:v>1.010499E-4</c:v>
                </c:pt>
                <c:pt idx="463">
                  <c:v>1.010499E-4</c:v>
                </c:pt>
                <c:pt idx="464">
                  <c:v>1.010499E-4</c:v>
                </c:pt>
                <c:pt idx="465">
                  <c:v>1.010499E-4</c:v>
                </c:pt>
                <c:pt idx="466">
                  <c:v>1.010499E-4</c:v>
                </c:pt>
                <c:pt idx="467">
                  <c:v>1.010499E-4</c:v>
                </c:pt>
                <c:pt idx="468">
                  <c:v>1.010499E-4</c:v>
                </c:pt>
                <c:pt idx="469">
                  <c:v>1.010499E-4</c:v>
                </c:pt>
                <c:pt idx="470">
                  <c:v>1.010499E-4</c:v>
                </c:pt>
                <c:pt idx="471">
                  <c:v>1.010499E-4</c:v>
                </c:pt>
                <c:pt idx="472">
                  <c:v>1.010499E-4</c:v>
                </c:pt>
                <c:pt idx="473">
                  <c:v>1.010499E-4</c:v>
                </c:pt>
                <c:pt idx="474">
                  <c:v>1.010499E-4</c:v>
                </c:pt>
                <c:pt idx="475">
                  <c:v>1.010499E-4</c:v>
                </c:pt>
                <c:pt idx="476">
                  <c:v>1.010499E-4</c:v>
                </c:pt>
                <c:pt idx="477">
                  <c:v>1.010499E-4</c:v>
                </c:pt>
                <c:pt idx="478">
                  <c:v>1.010499E-4</c:v>
                </c:pt>
                <c:pt idx="479">
                  <c:v>1.010499E-4</c:v>
                </c:pt>
                <c:pt idx="480">
                  <c:v>1.010499E-4</c:v>
                </c:pt>
                <c:pt idx="481">
                  <c:v>1.010499E-4</c:v>
                </c:pt>
                <c:pt idx="482">
                  <c:v>1.010499E-4</c:v>
                </c:pt>
                <c:pt idx="483">
                  <c:v>1.010499E-4</c:v>
                </c:pt>
                <c:pt idx="484">
                  <c:v>1.010499E-4</c:v>
                </c:pt>
                <c:pt idx="485">
                  <c:v>1.010499E-4</c:v>
                </c:pt>
                <c:pt idx="486">
                  <c:v>1.010499E-4</c:v>
                </c:pt>
                <c:pt idx="487">
                  <c:v>1.010499E-4</c:v>
                </c:pt>
                <c:pt idx="488">
                  <c:v>1.010499E-4</c:v>
                </c:pt>
                <c:pt idx="489">
                  <c:v>1.010499E-4</c:v>
                </c:pt>
                <c:pt idx="490">
                  <c:v>1.010499E-4</c:v>
                </c:pt>
                <c:pt idx="491">
                  <c:v>1.010499E-4</c:v>
                </c:pt>
                <c:pt idx="492">
                  <c:v>1.010499E-4</c:v>
                </c:pt>
                <c:pt idx="493">
                  <c:v>1.010499E-4</c:v>
                </c:pt>
                <c:pt idx="494">
                  <c:v>1.010499E-4</c:v>
                </c:pt>
                <c:pt idx="495">
                  <c:v>1.010499E-4</c:v>
                </c:pt>
                <c:pt idx="496">
                  <c:v>1.010499E-4</c:v>
                </c:pt>
                <c:pt idx="497">
                  <c:v>1.010499E-4</c:v>
                </c:pt>
                <c:pt idx="498">
                  <c:v>1.010499E-4</c:v>
                </c:pt>
                <c:pt idx="499">
                  <c:v>1.010499E-4</c:v>
                </c:pt>
                <c:pt idx="500">
                  <c:v>1.010499E-4</c:v>
                </c:pt>
                <c:pt idx="501">
                  <c:v>1.010499E-4</c:v>
                </c:pt>
                <c:pt idx="502">
                  <c:v>1.010499E-4</c:v>
                </c:pt>
                <c:pt idx="503">
                  <c:v>1.010499E-4</c:v>
                </c:pt>
                <c:pt idx="504">
                  <c:v>1.010499E-4</c:v>
                </c:pt>
                <c:pt idx="505">
                  <c:v>1.010499E-4</c:v>
                </c:pt>
                <c:pt idx="506">
                  <c:v>1.010499E-4</c:v>
                </c:pt>
                <c:pt idx="507">
                  <c:v>1.010499E-4</c:v>
                </c:pt>
                <c:pt idx="508">
                  <c:v>1.010499E-4</c:v>
                </c:pt>
                <c:pt idx="509">
                  <c:v>1.010499E-4</c:v>
                </c:pt>
                <c:pt idx="510">
                  <c:v>1.010499E-4</c:v>
                </c:pt>
                <c:pt idx="511">
                  <c:v>1.010499E-4</c:v>
                </c:pt>
                <c:pt idx="512">
                  <c:v>1.010499E-4</c:v>
                </c:pt>
                <c:pt idx="513">
                  <c:v>1.010499E-4</c:v>
                </c:pt>
                <c:pt idx="514">
                  <c:v>1.010499E-4</c:v>
                </c:pt>
                <c:pt idx="515">
                  <c:v>1.010499E-4</c:v>
                </c:pt>
                <c:pt idx="516">
                  <c:v>1.010499E-4</c:v>
                </c:pt>
                <c:pt idx="517">
                  <c:v>1.010499E-4</c:v>
                </c:pt>
                <c:pt idx="518">
                  <c:v>1.010499E-4</c:v>
                </c:pt>
                <c:pt idx="519">
                  <c:v>1.010499E-4</c:v>
                </c:pt>
                <c:pt idx="520">
                  <c:v>1.010499E-4</c:v>
                </c:pt>
                <c:pt idx="521">
                  <c:v>1.010499E-4</c:v>
                </c:pt>
                <c:pt idx="522">
                  <c:v>1.010499E-4</c:v>
                </c:pt>
                <c:pt idx="523">
                  <c:v>1.010499E-4</c:v>
                </c:pt>
                <c:pt idx="524">
                  <c:v>1.010499E-4</c:v>
                </c:pt>
                <c:pt idx="525">
                  <c:v>1.010499E-4</c:v>
                </c:pt>
                <c:pt idx="526">
                  <c:v>1.010499E-4</c:v>
                </c:pt>
                <c:pt idx="527">
                  <c:v>1.010499E-4</c:v>
                </c:pt>
                <c:pt idx="528">
                  <c:v>1.010499E-4</c:v>
                </c:pt>
                <c:pt idx="529">
                  <c:v>1.010499E-4</c:v>
                </c:pt>
                <c:pt idx="530">
                  <c:v>1.010499E-4</c:v>
                </c:pt>
                <c:pt idx="531">
                  <c:v>1.010499E-4</c:v>
                </c:pt>
                <c:pt idx="532">
                  <c:v>1.010499E-4</c:v>
                </c:pt>
                <c:pt idx="533">
                  <c:v>1.010499E-4</c:v>
                </c:pt>
                <c:pt idx="534">
                  <c:v>1.010499E-4</c:v>
                </c:pt>
                <c:pt idx="535">
                  <c:v>1.010499E-4</c:v>
                </c:pt>
                <c:pt idx="536">
                  <c:v>1.010499E-4</c:v>
                </c:pt>
                <c:pt idx="537">
                  <c:v>1.010499E-4</c:v>
                </c:pt>
                <c:pt idx="538">
                  <c:v>1.010499E-4</c:v>
                </c:pt>
                <c:pt idx="539">
                  <c:v>1.010499E-4</c:v>
                </c:pt>
                <c:pt idx="540">
                  <c:v>1.010499E-4</c:v>
                </c:pt>
                <c:pt idx="541">
                  <c:v>1.010499E-4</c:v>
                </c:pt>
                <c:pt idx="542">
                  <c:v>1.010499E-4</c:v>
                </c:pt>
                <c:pt idx="543">
                  <c:v>1.010499E-4</c:v>
                </c:pt>
                <c:pt idx="544">
                  <c:v>1.010499E-4</c:v>
                </c:pt>
                <c:pt idx="545">
                  <c:v>1.010499E-4</c:v>
                </c:pt>
                <c:pt idx="546">
                  <c:v>1.010499E-4</c:v>
                </c:pt>
                <c:pt idx="547">
                  <c:v>1.010499E-4</c:v>
                </c:pt>
                <c:pt idx="548">
                  <c:v>1.010499E-4</c:v>
                </c:pt>
                <c:pt idx="549">
                  <c:v>1.010499E-4</c:v>
                </c:pt>
                <c:pt idx="550">
                  <c:v>1.010499E-4</c:v>
                </c:pt>
                <c:pt idx="551">
                  <c:v>1.010499E-4</c:v>
                </c:pt>
                <c:pt idx="552">
                  <c:v>1.010499E-4</c:v>
                </c:pt>
                <c:pt idx="553">
                  <c:v>1.010499E-4</c:v>
                </c:pt>
                <c:pt idx="554">
                  <c:v>1.010499E-4</c:v>
                </c:pt>
                <c:pt idx="555">
                  <c:v>1.010499E-4</c:v>
                </c:pt>
                <c:pt idx="556">
                  <c:v>1.010499E-4</c:v>
                </c:pt>
                <c:pt idx="557">
                  <c:v>1.010499E-4</c:v>
                </c:pt>
                <c:pt idx="558">
                  <c:v>1.010499E-4</c:v>
                </c:pt>
                <c:pt idx="559">
                  <c:v>1.010499E-4</c:v>
                </c:pt>
                <c:pt idx="560">
                  <c:v>1.010499E-4</c:v>
                </c:pt>
                <c:pt idx="561">
                  <c:v>1.010499E-4</c:v>
                </c:pt>
                <c:pt idx="562">
                  <c:v>1.010499E-4</c:v>
                </c:pt>
                <c:pt idx="563">
                  <c:v>1.010499E-4</c:v>
                </c:pt>
                <c:pt idx="564">
                  <c:v>1.010499E-4</c:v>
                </c:pt>
                <c:pt idx="565">
                  <c:v>1.010499E-4</c:v>
                </c:pt>
                <c:pt idx="566">
                  <c:v>1.010499E-4</c:v>
                </c:pt>
                <c:pt idx="567">
                  <c:v>1.010499E-4</c:v>
                </c:pt>
                <c:pt idx="568">
                  <c:v>1.010499E-4</c:v>
                </c:pt>
                <c:pt idx="569">
                  <c:v>1.010499E-4</c:v>
                </c:pt>
                <c:pt idx="570">
                  <c:v>1.010499E-4</c:v>
                </c:pt>
                <c:pt idx="571">
                  <c:v>1.010499E-4</c:v>
                </c:pt>
                <c:pt idx="572">
                  <c:v>1.010499E-4</c:v>
                </c:pt>
                <c:pt idx="573">
                  <c:v>1.010499E-4</c:v>
                </c:pt>
                <c:pt idx="574">
                  <c:v>1.010499E-4</c:v>
                </c:pt>
                <c:pt idx="575">
                  <c:v>1.010499E-4</c:v>
                </c:pt>
                <c:pt idx="576">
                  <c:v>1.010499E-4</c:v>
                </c:pt>
                <c:pt idx="577">
                  <c:v>1.010499E-4</c:v>
                </c:pt>
                <c:pt idx="578">
                  <c:v>1.010499E-4</c:v>
                </c:pt>
                <c:pt idx="579">
                  <c:v>1.010499E-4</c:v>
                </c:pt>
                <c:pt idx="580">
                  <c:v>1.010499E-4</c:v>
                </c:pt>
                <c:pt idx="581">
                  <c:v>1.010499E-4</c:v>
                </c:pt>
                <c:pt idx="582">
                  <c:v>1.010499E-4</c:v>
                </c:pt>
                <c:pt idx="583">
                  <c:v>1.010499E-4</c:v>
                </c:pt>
                <c:pt idx="584">
                  <c:v>1.010499E-4</c:v>
                </c:pt>
                <c:pt idx="585">
                  <c:v>1.010499E-4</c:v>
                </c:pt>
                <c:pt idx="586">
                  <c:v>1.010499E-4</c:v>
                </c:pt>
                <c:pt idx="587">
                  <c:v>1.010499E-4</c:v>
                </c:pt>
                <c:pt idx="588">
                  <c:v>1.010499E-4</c:v>
                </c:pt>
                <c:pt idx="589">
                  <c:v>1.010499E-4</c:v>
                </c:pt>
                <c:pt idx="590">
                  <c:v>1.010499E-4</c:v>
                </c:pt>
                <c:pt idx="591">
                  <c:v>1.010499E-4</c:v>
                </c:pt>
                <c:pt idx="592">
                  <c:v>1.010499E-4</c:v>
                </c:pt>
                <c:pt idx="593">
                  <c:v>1.010499E-4</c:v>
                </c:pt>
                <c:pt idx="594">
                  <c:v>1.010499E-4</c:v>
                </c:pt>
                <c:pt idx="595">
                  <c:v>1.010499E-4</c:v>
                </c:pt>
                <c:pt idx="596">
                  <c:v>1.010499E-4</c:v>
                </c:pt>
                <c:pt idx="597">
                  <c:v>1.010499E-4</c:v>
                </c:pt>
                <c:pt idx="598">
                  <c:v>1.010499E-4</c:v>
                </c:pt>
                <c:pt idx="599">
                  <c:v>1.010499E-4</c:v>
                </c:pt>
                <c:pt idx="600">
                  <c:v>1.010499E-4</c:v>
                </c:pt>
                <c:pt idx="601">
                  <c:v>1.010499E-4</c:v>
                </c:pt>
                <c:pt idx="602">
                  <c:v>1.010499E-4</c:v>
                </c:pt>
                <c:pt idx="603">
                  <c:v>1.010499E-4</c:v>
                </c:pt>
                <c:pt idx="604">
                  <c:v>1.010499E-4</c:v>
                </c:pt>
                <c:pt idx="605">
                  <c:v>1.010499E-4</c:v>
                </c:pt>
                <c:pt idx="606">
                  <c:v>1.010499E-4</c:v>
                </c:pt>
                <c:pt idx="607">
                  <c:v>1.010499E-4</c:v>
                </c:pt>
                <c:pt idx="608">
                  <c:v>1.010499E-4</c:v>
                </c:pt>
                <c:pt idx="609">
                  <c:v>1.010499E-4</c:v>
                </c:pt>
                <c:pt idx="610">
                  <c:v>1.010499E-4</c:v>
                </c:pt>
                <c:pt idx="611">
                  <c:v>1.010499E-4</c:v>
                </c:pt>
                <c:pt idx="612">
                  <c:v>1.010499E-4</c:v>
                </c:pt>
                <c:pt idx="613">
                  <c:v>1.010499E-4</c:v>
                </c:pt>
                <c:pt idx="614">
                  <c:v>1.010499E-4</c:v>
                </c:pt>
                <c:pt idx="615">
                  <c:v>1.010499E-4</c:v>
                </c:pt>
                <c:pt idx="616">
                  <c:v>1.010499E-4</c:v>
                </c:pt>
                <c:pt idx="617">
                  <c:v>1.010499E-4</c:v>
                </c:pt>
                <c:pt idx="618">
                  <c:v>1.010499E-4</c:v>
                </c:pt>
                <c:pt idx="619">
                  <c:v>1.010499E-4</c:v>
                </c:pt>
                <c:pt idx="620">
                  <c:v>1.010499E-4</c:v>
                </c:pt>
                <c:pt idx="621">
                  <c:v>1.010499E-4</c:v>
                </c:pt>
                <c:pt idx="622">
                  <c:v>1.010499E-4</c:v>
                </c:pt>
                <c:pt idx="623">
                  <c:v>1.010499E-4</c:v>
                </c:pt>
                <c:pt idx="624">
                  <c:v>1.010499E-4</c:v>
                </c:pt>
                <c:pt idx="625">
                  <c:v>1.010499E-4</c:v>
                </c:pt>
                <c:pt idx="626">
                  <c:v>1.010499E-4</c:v>
                </c:pt>
                <c:pt idx="627">
                  <c:v>1.010499E-4</c:v>
                </c:pt>
                <c:pt idx="628">
                  <c:v>1.010499E-4</c:v>
                </c:pt>
                <c:pt idx="629">
                  <c:v>1.010499E-4</c:v>
                </c:pt>
                <c:pt idx="630">
                  <c:v>1.010499E-4</c:v>
                </c:pt>
                <c:pt idx="631">
                  <c:v>1.010499E-4</c:v>
                </c:pt>
                <c:pt idx="632">
                  <c:v>1.010499E-4</c:v>
                </c:pt>
                <c:pt idx="633">
                  <c:v>1.010499E-4</c:v>
                </c:pt>
                <c:pt idx="634">
                  <c:v>1.010499E-4</c:v>
                </c:pt>
                <c:pt idx="635">
                  <c:v>1.010499E-4</c:v>
                </c:pt>
                <c:pt idx="636">
                  <c:v>1.010499E-4</c:v>
                </c:pt>
                <c:pt idx="637">
                  <c:v>1.010499E-4</c:v>
                </c:pt>
                <c:pt idx="638">
                  <c:v>1.010499E-4</c:v>
                </c:pt>
                <c:pt idx="639">
                  <c:v>1.010499E-4</c:v>
                </c:pt>
                <c:pt idx="640">
                  <c:v>1.010499E-4</c:v>
                </c:pt>
                <c:pt idx="641">
                  <c:v>1.010499E-4</c:v>
                </c:pt>
                <c:pt idx="642">
                  <c:v>1.010499E-4</c:v>
                </c:pt>
                <c:pt idx="643">
                  <c:v>1.010499E-4</c:v>
                </c:pt>
                <c:pt idx="644">
                  <c:v>1.010499E-4</c:v>
                </c:pt>
                <c:pt idx="645">
                  <c:v>1.010499E-4</c:v>
                </c:pt>
                <c:pt idx="646">
                  <c:v>1.010499E-4</c:v>
                </c:pt>
                <c:pt idx="647">
                  <c:v>1.010499E-4</c:v>
                </c:pt>
                <c:pt idx="648">
                  <c:v>1.010499E-4</c:v>
                </c:pt>
                <c:pt idx="649">
                  <c:v>1.010499E-4</c:v>
                </c:pt>
                <c:pt idx="650">
                  <c:v>1.010499E-4</c:v>
                </c:pt>
                <c:pt idx="651">
                  <c:v>1.010499E-4</c:v>
                </c:pt>
                <c:pt idx="652">
                  <c:v>1.010499E-4</c:v>
                </c:pt>
                <c:pt idx="653">
                  <c:v>1.010499E-4</c:v>
                </c:pt>
                <c:pt idx="654">
                  <c:v>1.010499E-4</c:v>
                </c:pt>
                <c:pt idx="655">
                  <c:v>1.010499E-4</c:v>
                </c:pt>
                <c:pt idx="656">
                  <c:v>1.010499E-4</c:v>
                </c:pt>
                <c:pt idx="657">
                  <c:v>1.010499E-4</c:v>
                </c:pt>
                <c:pt idx="658">
                  <c:v>1.010499E-4</c:v>
                </c:pt>
                <c:pt idx="659">
                  <c:v>1.010499E-4</c:v>
                </c:pt>
                <c:pt idx="660">
                  <c:v>1.010499E-4</c:v>
                </c:pt>
                <c:pt idx="661">
                  <c:v>1.010499E-4</c:v>
                </c:pt>
                <c:pt idx="662">
                  <c:v>1.010499E-4</c:v>
                </c:pt>
                <c:pt idx="663">
                  <c:v>1.010499E-4</c:v>
                </c:pt>
                <c:pt idx="664">
                  <c:v>1.010499E-4</c:v>
                </c:pt>
                <c:pt idx="665">
                  <c:v>1.010499E-4</c:v>
                </c:pt>
                <c:pt idx="666">
                  <c:v>1.010499E-4</c:v>
                </c:pt>
                <c:pt idx="667">
                  <c:v>1.010499E-4</c:v>
                </c:pt>
                <c:pt idx="668">
                  <c:v>1.010499E-4</c:v>
                </c:pt>
                <c:pt idx="669">
                  <c:v>1.010499E-4</c:v>
                </c:pt>
                <c:pt idx="670">
                  <c:v>1.010499E-4</c:v>
                </c:pt>
                <c:pt idx="671">
                  <c:v>1.010499E-4</c:v>
                </c:pt>
                <c:pt idx="672">
                  <c:v>1.010499E-4</c:v>
                </c:pt>
                <c:pt idx="673">
                  <c:v>1.010499E-4</c:v>
                </c:pt>
                <c:pt idx="674">
                  <c:v>1.010499E-4</c:v>
                </c:pt>
                <c:pt idx="675">
                  <c:v>1.010499E-4</c:v>
                </c:pt>
                <c:pt idx="676">
                  <c:v>1.010499E-4</c:v>
                </c:pt>
                <c:pt idx="677">
                  <c:v>1.010499E-4</c:v>
                </c:pt>
                <c:pt idx="678">
                  <c:v>1.010499E-4</c:v>
                </c:pt>
                <c:pt idx="679">
                  <c:v>1.010499E-4</c:v>
                </c:pt>
                <c:pt idx="680">
                  <c:v>1.010499E-4</c:v>
                </c:pt>
                <c:pt idx="681">
                  <c:v>1.010499E-4</c:v>
                </c:pt>
                <c:pt idx="682">
                  <c:v>1.010499E-4</c:v>
                </c:pt>
                <c:pt idx="683">
                  <c:v>1.010499E-4</c:v>
                </c:pt>
                <c:pt idx="684">
                  <c:v>1.010499E-4</c:v>
                </c:pt>
                <c:pt idx="685">
                  <c:v>1.010499E-4</c:v>
                </c:pt>
                <c:pt idx="686">
                  <c:v>1.010499E-4</c:v>
                </c:pt>
                <c:pt idx="687">
                  <c:v>1.010499E-4</c:v>
                </c:pt>
                <c:pt idx="688">
                  <c:v>1.010499E-4</c:v>
                </c:pt>
                <c:pt idx="689">
                  <c:v>1.010499E-4</c:v>
                </c:pt>
                <c:pt idx="690">
                  <c:v>1.010499E-4</c:v>
                </c:pt>
                <c:pt idx="691">
                  <c:v>1.010499E-4</c:v>
                </c:pt>
                <c:pt idx="692">
                  <c:v>1.010499E-4</c:v>
                </c:pt>
                <c:pt idx="693">
                  <c:v>1.010499E-4</c:v>
                </c:pt>
                <c:pt idx="694">
                  <c:v>1.010499E-4</c:v>
                </c:pt>
                <c:pt idx="695">
                  <c:v>1.010499E-4</c:v>
                </c:pt>
                <c:pt idx="696">
                  <c:v>1.010499E-4</c:v>
                </c:pt>
                <c:pt idx="697">
                  <c:v>1.010499E-4</c:v>
                </c:pt>
                <c:pt idx="698">
                  <c:v>1.010499E-4</c:v>
                </c:pt>
                <c:pt idx="699">
                  <c:v>1.010499E-4</c:v>
                </c:pt>
                <c:pt idx="700">
                  <c:v>1.010499E-4</c:v>
                </c:pt>
                <c:pt idx="701">
                  <c:v>1.010499E-4</c:v>
                </c:pt>
                <c:pt idx="702">
                  <c:v>1.010499E-4</c:v>
                </c:pt>
                <c:pt idx="703">
                  <c:v>1.010499E-4</c:v>
                </c:pt>
                <c:pt idx="704">
                  <c:v>1.010499E-4</c:v>
                </c:pt>
                <c:pt idx="705">
                  <c:v>1.010499E-4</c:v>
                </c:pt>
                <c:pt idx="706">
                  <c:v>1.010499E-4</c:v>
                </c:pt>
                <c:pt idx="707">
                  <c:v>1.010499E-4</c:v>
                </c:pt>
                <c:pt idx="708">
                  <c:v>1.010499E-4</c:v>
                </c:pt>
                <c:pt idx="709">
                  <c:v>1.010499E-4</c:v>
                </c:pt>
                <c:pt idx="710">
                  <c:v>1.010499E-4</c:v>
                </c:pt>
                <c:pt idx="711">
                  <c:v>1.010499E-4</c:v>
                </c:pt>
                <c:pt idx="712">
                  <c:v>1.010499E-4</c:v>
                </c:pt>
                <c:pt idx="713">
                  <c:v>1.010499E-4</c:v>
                </c:pt>
                <c:pt idx="714">
                  <c:v>1.010499E-4</c:v>
                </c:pt>
                <c:pt idx="715">
                  <c:v>1.010499E-4</c:v>
                </c:pt>
                <c:pt idx="716">
                  <c:v>1.010499E-4</c:v>
                </c:pt>
                <c:pt idx="717">
                  <c:v>1.010499E-4</c:v>
                </c:pt>
                <c:pt idx="718">
                  <c:v>1.010499E-4</c:v>
                </c:pt>
                <c:pt idx="719">
                  <c:v>1.010499E-4</c:v>
                </c:pt>
                <c:pt idx="720">
                  <c:v>1.010499E-4</c:v>
                </c:pt>
                <c:pt idx="721">
                  <c:v>1.010499E-4</c:v>
                </c:pt>
                <c:pt idx="722">
                  <c:v>1.010499E-4</c:v>
                </c:pt>
                <c:pt idx="723">
                  <c:v>1.010499E-4</c:v>
                </c:pt>
                <c:pt idx="724">
                  <c:v>1.010499E-4</c:v>
                </c:pt>
                <c:pt idx="725">
                  <c:v>1.010499E-4</c:v>
                </c:pt>
                <c:pt idx="726">
                  <c:v>1.010499E-4</c:v>
                </c:pt>
                <c:pt idx="727">
                  <c:v>1.010499E-4</c:v>
                </c:pt>
                <c:pt idx="728">
                  <c:v>1.010499E-4</c:v>
                </c:pt>
                <c:pt idx="729">
                  <c:v>1.010499E-4</c:v>
                </c:pt>
                <c:pt idx="730">
                  <c:v>1.010499E-4</c:v>
                </c:pt>
                <c:pt idx="731">
                  <c:v>1.010499E-4</c:v>
                </c:pt>
                <c:pt idx="732">
                  <c:v>1.010499E-4</c:v>
                </c:pt>
                <c:pt idx="733">
                  <c:v>1.010499E-4</c:v>
                </c:pt>
                <c:pt idx="734">
                  <c:v>1.010499E-4</c:v>
                </c:pt>
                <c:pt idx="735">
                  <c:v>1.010499E-4</c:v>
                </c:pt>
                <c:pt idx="736">
                  <c:v>1.010499E-4</c:v>
                </c:pt>
                <c:pt idx="737">
                  <c:v>1.010499E-4</c:v>
                </c:pt>
                <c:pt idx="738">
                  <c:v>1.010499E-4</c:v>
                </c:pt>
                <c:pt idx="739">
                  <c:v>1.010499E-4</c:v>
                </c:pt>
                <c:pt idx="740">
                  <c:v>1.010499E-4</c:v>
                </c:pt>
                <c:pt idx="741">
                  <c:v>1.010499E-4</c:v>
                </c:pt>
                <c:pt idx="742">
                  <c:v>1.010499E-4</c:v>
                </c:pt>
                <c:pt idx="743">
                  <c:v>1.010499E-4</c:v>
                </c:pt>
                <c:pt idx="744">
                  <c:v>1.010499E-4</c:v>
                </c:pt>
                <c:pt idx="745">
                  <c:v>1.010499E-4</c:v>
                </c:pt>
                <c:pt idx="746">
                  <c:v>1.010499E-4</c:v>
                </c:pt>
                <c:pt idx="747">
                  <c:v>1.010499E-4</c:v>
                </c:pt>
                <c:pt idx="748">
                  <c:v>1.010499E-4</c:v>
                </c:pt>
                <c:pt idx="749">
                  <c:v>1.010499E-4</c:v>
                </c:pt>
                <c:pt idx="750">
                  <c:v>1.010499E-4</c:v>
                </c:pt>
                <c:pt idx="751">
                  <c:v>1.010499E-4</c:v>
                </c:pt>
                <c:pt idx="752">
                  <c:v>1.010499E-4</c:v>
                </c:pt>
                <c:pt idx="753">
                  <c:v>1.010499E-4</c:v>
                </c:pt>
                <c:pt idx="754">
                  <c:v>1.010499E-4</c:v>
                </c:pt>
                <c:pt idx="755">
                  <c:v>1.010499E-4</c:v>
                </c:pt>
                <c:pt idx="756">
                  <c:v>1.010499E-4</c:v>
                </c:pt>
                <c:pt idx="757">
                  <c:v>1.010499E-4</c:v>
                </c:pt>
                <c:pt idx="758">
                  <c:v>1.010499E-4</c:v>
                </c:pt>
                <c:pt idx="759">
                  <c:v>1.010499E-4</c:v>
                </c:pt>
                <c:pt idx="760">
                  <c:v>1.010499E-4</c:v>
                </c:pt>
                <c:pt idx="761">
                  <c:v>1.010499E-4</c:v>
                </c:pt>
                <c:pt idx="762">
                  <c:v>1.010499E-4</c:v>
                </c:pt>
                <c:pt idx="763">
                  <c:v>1.010499E-4</c:v>
                </c:pt>
                <c:pt idx="764">
                  <c:v>1.010499E-4</c:v>
                </c:pt>
                <c:pt idx="765">
                  <c:v>1.010499E-4</c:v>
                </c:pt>
                <c:pt idx="766">
                  <c:v>1.010499E-4</c:v>
                </c:pt>
                <c:pt idx="767">
                  <c:v>1.010499E-4</c:v>
                </c:pt>
                <c:pt idx="768">
                  <c:v>1.010499E-4</c:v>
                </c:pt>
                <c:pt idx="769">
                  <c:v>1.010499E-4</c:v>
                </c:pt>
                <c:pt idx="770">
                  <c:v>1.010499E-4</c:v>
                </c:pt>
                <c:pt idx="771">
                  <c:v>1.010499E-4</c:v>
                </c:pt>
                <c:pt idx="772">
                  <c:v>1.010499E-4</c:v>
                </c:pt>
                <c:pt idx="773">
                  <c:v>1.010499E-4</c:v>
                </c:pt>
                <c:pt idx="774">
                  <c:v>1.010499E-4</c:v>
                </c:pt>
                <c:pt idx="775">
                  <c:v>1.010499E-4</c:v>
                </c:pt>
                <c:pt idx="776">
                  <c:v>1.010499E-4</c:v>
                </c:pt>
                <c:pt idx="777">
                  <c:v>1.010499E-4</c:v>
                </c:pt>
                <c:pt idx="778">
                  <c:v>1.010499E-4</c:v>
                </c:pt>
                <c:pt idx="779">
                  <c:v>1.010499E-4</c:v>
                </c:pt>
                <c:pt idx="780">
                  <c:v>1.010499E-4</c:v>
                </c:pt>
                <c:pt idx="781">
                  <c:v>1.010499E-4</c:v>
                </c:pt>
                <c:pt idx="782">
                  <c:v>1.010499E-4</c:v>
                </c:pt>
                <c:pt idx="783">
                  <c:v>1.010499E-4</c:v>
                </c:pt>
                <c:pt idx="784">
                  <c:v>1.010499E-4</c:v>
                </c:pt>
                <c:pt idx="785">
                  <c:v>1.010499E-4</c:v>
                </c:pt>
                <c:pt idx="786">
                  <c:v>1.010499E-4</c:v>
                </c:pt>
                <c:pt idx="787">
                  <c:v>1.010499E-4</c:v>
                </c:pt>
                <c:pt idx="788">
                  <c:v>1.010499E-4</c:v>
                </c:pt>
                <c:pt idx="789">
                  <c:v>1.010499E-4</c:v>
                </c:pt>
                <c:pt idx="790">
                  <c:v>1.010499E-4</c:v>
                </c:pt>
                <c:pt idx="791">
                  <c:v>1.010499E-4</c:v>
                </c:pt>
                <c:pt idx="792">
                  <c:v>1.010499E-4</c:v>
                </c:pt>
                <c:pt idx="793">
                  <c:v>1.010499E-4</c:v>
                </c:pt>
                <c:pt idx="794">
                  <c:v>1.010499E-4</c:v>
                </c:pt>
                <c:pt idx="795">
                  <c:v>1.010499E-4</c:v>
                </c:pt>
                <c:pt idx="796">
                  <c:v>1.010499E-4</c:v>
                </c:pt>
                <c:pt idx="797">
                  <c:v>1.010499E-4</c:v>
                </c:pt>
                <c:pt idx="798">
                  <c:v>1.010499E-4</c:v>
                </c:pt>
                <c:pt idx="799">
                  <c:v>1.010499E-4</c:v>
                </c:pt>
                <c:pt idx="800">
                  <c:v>1.010499E-4</c:v>
                </c:pt>
                <c:pt idx="801">
                  <c:v>1.010499E-4</c:v>
                </c:pt>
                <c:pt idx="802">
                  <c:v>1.010499E-4</c:v>
                </c:pt>
                <c:pt idx="803">
                  <c:v>1.010499E-4</c:v>
                </c:pt>
                <c:pt idx="804">
                  <c:v>1.010499E-4</c:v>
                </c:pt>
                <c:pt idx="805">
                  <c:v>1.010499E-4</c:v>
                </c:pt>
                <c:pt idx="806">
                  <c:v>1.010499E-4</c:v>
                </c:pt>
                <c:pt idx="807">
                  <c:v>1.010499E-4</c:v>
                </c:pt>
                <c:pt idx="808">
                  <c:v>1.010499E-4</c:v>
                </c:pt>
                <c:pt idx="809">
                  <c:v>1.010499E-4</c:v>
                </c:pt>
                <c:pt idx="810">
                  <c:v>1.010499E-4</c:v>
                </c:pt>
                <c:pt idx="811">
                  <c:v>1.010499E-4</c:v>
                </c:pt>
                <c:pt idx="812">
                  <c:v>1.010499E-4</c:v>
                </c:pt>
                <c:pt idx="813">
                  <c:v>1.010499E-4</c:v>
                </c:pt>
                <c:pt idx="814">
                  <c:v>1.010499E-4</c:v>
                </c:pt>
                <c:pt idx="815">
                  <c:v>1.010499E-4</c:v>
                </c:pt>
                <c:pt idx="816">
                  <c:v>1.010499E-4</c:v>
                </c:pt>
                <c:pt idx="817">
                  <c:v>1.010499E-4</c:v>
                </c:pt>
                <c:pt idx="818">
                  <c:v>1.010499E-4</c:v>
                </c:pt>
                <c:pt idx="819">
                  <c:v>1.010499E-4</c:v>
                </c:pt>
                <c:pt idx="820">
                  <c:v>1.010499E-4</c:v>
                </c:pt>
                <c:pt idx="821">
                  <c:v>1.010499E-4</c:v>
                </c:pt>
                <c:pt idx="822">
                  <c:v>1.010499E-4</c:v>
                </c:pt>
                <c:pt idx="823">
                  <c:v>1.010499E-4</c:v>
                </c:pt>
                <c:pt idx="824">
                  <c:v>1.010499E-4</c:v>
                </c:pt>
                <c:pt idx="825">
                  <c:v>1.010499E-4</c:v>
                </c:pt>
                <c:pt idx="826">
                  <c:v>1.010499E-4</c:v>
                </c:pt>
                <c:pt idx="827">
                  <c:v>1.010499E-4</c:v>
                </c:pt>
                <c:pt idx="828">
                  <c:v>1.010499E-4</c:v>
                </c:pt>
                <c:pt idx="829">
                  <c:v>1.010499E-4</c:v>
                </c:pt>
                <c:pt idx="830">
                  <c:v>1.010499E-4</c:v>
                </c:pt>
                <c:pt idx="831">
                  <c:v>1.010499E-4</c:v>
                </c:pt>
                <c:pt idx="832">
                  <c:v>1.010499E-4</c:v>
                </c:pt>
                <c:pt idx="833">
                  <c:v>1.010499E-4</c:v>
                </c:pt>
                <c:pt idx="834">
                  <c:v>1.010499E-4</c:v>
                </c:pt>
                <c:pt idx="835">
                  <c:v>1.010499E-4</c:v>
                </c:pt>
                <c:pt idx="836">
                  <c:v>1.010499E-4</c:v>
                </c:pt>
                <c:pt idx="837">
                  <c:v>1.010499E-4</c:v>
                </c:pt>
                <c:pt idx="838">
                  <c:v>1.010499E-4</c:v>
                </c:pt>
                <c:pt idx="839">
                  <c:v>1.010499E-4</c:v>
                </c:pt>
                <c:pt idx="840">
                  <c:v>1.010499E-4</c:v>
                </c:pt>
                <c:pt idx="841">
                  <c:v>1.010499E-4</c:v>
                </c:pt>
                <c:pt idx="842">
                  <c:v>1.010499E-4</c:v>
                </c:pt>
                <c:pt idx="843">
                  <c:v>1.010499E-4</c:v>
                </c:pt>
                <c:pt idx="844">
                  <c:v>1.010499E-4</c:v>
                </c:pt>
                <c:pt idx="845">
                  <c:v>1.010499E-4</c:v>
                </c:pt>
                <c:pt idx="846">
                  <c:v>1.010499E-4</c:v>
                </c:pt>
                <c:pt idx="847">
                  <c:v>1.010499E-4</c:v>
                </c:pt>
                <c:pt idx="848">
                  <c:v>1.010499E-4</c:v>
                </c:pt>
                <c:pt idx="849">
                  <c:v>1.010499E-4</c:v>
                </c:pt>
                <c:pt idx="850">
                  <c:v>1.010499E-4</c:v>
                </c:pt>
                <c:pt idx="851">
                  <c:v>1.010499E-4</c:v>
                </c:pt>
                <c:pt idx="852">
                  <c:v>1.010499E-4</c:v>
                </c:pt>
                <c:pt idx="853">
                  <c:v>1.010499E-4</c:v>
                </c:pt>
                <c:pt idx="854">
                  <c:v>1.010499E-4</c:v>
                </c:pt>
                <c:pt idx="855">
                  <c:v>1.010499E-4</c:v>
                </c:pt>
                <c:pt idx="856">
                  <c:v>1.010499E-4</c:v>
                </c:pt>
                <c:pt idx="857">
                  <c:v>1.010499E-4</c:v>
                </c:pt>
                <c:pt idx="858">
                  <c:v>1.010499E-4</c:v>
                </c:pt>
                <c:pt idx="859">
                  <c:v>1.010499E-4</c:v>
                </c:pt>
                <c:pt idx="860">
                  <c:v>1.010499E-4</c:v>
                </c:pt>
                <c:pt idx="861">
                  <c:v>1.010499E-4</c:v>
                </c:pt>
                <c:pt idx="862">
                  <c:v>1.010499E-4</c:v>
                </c:pt>
                <c:pt idx="863">
                  <c:v>1.010499E-4</c:v>
                </c:pt>
                <c:pt idx="864">
                  <c:v>1.010499E-4</c:v>
                </c:pt>
                <c:pt idx="865">
                  <c:v>1.010499E-4</c:v>
                </c:pt>
                <c:pt idx="866">
                  <c:v>1.010499E-4</c:v>
                </c:pt>
                <c:pt idx="867">
                  <c:v>1.010499E-4</c:v>
                </c:pt>
                <c:pt idx="868">
                  <c:v>1.010499E-4</c:v>
                </c:pt>
                <c:pt idx="869">
                  <c:v>1.010499E-4</c:v>
                </c:pt>
                <c:pt idx="870">
                  <c:v>1.010499E-4</c:v>
                </c:pt>
                <c:pt idx="871">
                  <c:v>1.010499E-4</c:v>
                </c:pt>
                <c:pt idx="872">
                  <c:v>1.010499E-4</c:v>
                </c:pt>
                <c:pt idx="873">
                  <c:v>1.010499E-4</c:v>
                </c:pt>
                <c:pt idx="874">
                  <c:v>1.010499E-4</c:v>
                </c:pt>
                <c:pt idx="875">
                  <c:v>1.010499E-4</c:v>
                </c:pt>
                <c:pt idx="876">
                  <c:v>1.010499E-4</c:v>
                </c:pt>
                <c:pt idx="877">
                  <c:v>1.010499E-4</c:v>
                </c:pt>
                <c:pt idx="878">
                  <c:v>1.010499E-4</c:v>
                </c:pt>
                <c:pt idx="879">
                  <c:v>1.010499E-4</c:v>
                </c:pt>
                <c:pt idx="880">
                  <c:v>1.010499E-4</c:v>
                </c:pt>
                <c:pt idx="881">
                  <c:v>1.010499E-4</c:v>
                </c:pt>
                <c:pt idx="882">
                  <c:v>1.010499E-4</c:v>
                </c:pt>
                <c:pt idx="883">
                  <c:v>1.010499E-4</c:v>
                </c:pt>
                <c:pt idx="884">
                  <c:v>1.010499E-4</c:v>
                </c:pt>
                <c:pt idx="885">
                  <c:v>1.010499E-4</c:v>
                </c:pt>
                <c:pt idx="886">
                  <c:v>1.010499E-4</c:v>
                </c:pt>
                <c:pt idx="887">
                  <c:v>1.010499E-4</c:v>
                </c:pt>
                <c:pt idx="888">
                  <c:v>1.010499E-4</c:v>
                </c:pt>
                <c:pt idx="889">
                  <c:v>1.010499E-4</c:v>
                </c:pt>
                <c:pt idx="890">
                  <c:v>1.010499E-4</c:v>
                </c:pt>
                <c:pt idx="891">
                  <c:v>1.010499E-4</c:v>
                </c:pt>
                <c:pt idx="892">
                  <c:v>1.010499E-4</c:v>
                </c:pt>
                <c:pt idx="893">
                  <c:v>1.010499E-4</c:v>
                </c:pt>
                <c:pt idx="894">
                  <c:v>1.010499E-4</c:v>
                </c:pt>
                <c:pt idx="895">
                  <c:v>1.010499E-4</c:v>
                </c:pt>
                <c:pt idx="896">
                  <c:v>1.010499E-4</c:v>
                </c:pt>
                <c:pt idx="897">
                  <c:v>1.010499E-4</c:v>
                </c:pt>
                <c:pt idx="898">
                  <c:v>1.010499E-4</c:v>
                </c:pt>
                <c:pt idx="899">
                  <c:v>1.010499E-4</c:v>
                </c:pt>
                <c:pt idx="900">
                  <c:v>1.010499E-4</c:v>
                </c:pt>
                <c:pt idx="901">
                  <c:v>1.010499E-4</c:v>
                </c:pt>
                <c:pt idx="902">
                  <c:v>1.010499E-4</c:v>
                </c:pt>
                <c:pt idx="903">
                  <c:v>1.010499E-4</c:v>
                </c:pt>
                <c:pt idx="904">
                  <c:v>1.010499E-4</c:v>
                </c:pt>
                <c:pt idx="905">
                  <c:v>1.010499E-4</c:v>
                </c:pt>
                <c:pt idx="906">
                  <c:v>1.010499E-4</c:v>
                </c:pt>
                <c:pt idx="907">
                  <c:v>1.010499E-4</c:v>
                </c:pt>
                <c:pt idx="908">
                  <c:v>1.010499E-4</c:v>
                </c:pt>
                <c:pt idx="909">
                  <c:v>1.010499E-4</c:v>
                </c:pt>
                <c:pt idx="910">
                  <c:v>1.010499E-4</c:v>
                </c:pt>
                <c:pt idx="911">
                  <c:v>1.010499E-4</c:v>
                </c:pt>
                <c:pt idx="912">
                  <c:v>1.010499E-4</c:v>
                </c:pt>
                <c:pt idx="913">
                  <c:v>1.010499E-4</c:v>
                </c:pt>
                <c:pt idx="914">
                  <c:v>1.010499E-4</c:v>
                </c:pt>
                <c:pt idx="915">
                  <c:v>1.010499E-4</c:v>
                </c:pt>
                <c:pt idx="916">
                  <c:v>1.010499E-4</c:v>
                </c:pt>
                <c:pt idx="917">
                  <c:v>1.010499E-4</c:v>
                </c:pt>
                <c:pt idx="918">
                  <c:v>1.010499E-4</c:v>
                </c:pt>
                <c:pt idx="919">
                  <c:v>1.010499E-4</c:v>
                </c:pt>
                <c:pt idx="920">
                  <c:v>1.010499E-4</c:v>
                </c:pt>
                <c:pt idx="921">
                  <c:v>1.010499E-4</c:v>
                </c:pt>
                <c:pt idx="922">
                  <c:v>1.010499E-4</c:v>
                </c:pt>
                <c:pt idx="923">
                  <c:v>1.010499E-4</c:v>
                </c:pt>
                <c:pt idx="924">
                  <c:v>1.010499E-4</c:v>
                </c:pt>
                <c:pt idx="925">
                  <c:v>1.010499E-4</c:v>
                </c:pt>
                <c:pt idx="926">
                  <c:v>1.010499E-4</c:v>
                </c:pt>
                <c:pt idx="927">
                  <c:v>1.010499E-4</c:v>
                </c:pt>
                <c:pt idx="928">
                  <c:v>1.010499E-4</c:v>
                </c:pt>
                <c:pt idx="929">
                  <c:v>1.010499E-4</c:v>
                </c:pt>
                <c:pt idx="930">
                  <c:v>1.010499E-4</c:v>
                </c:pt>
                <c:pt idx="931">
                  <c:v>1.010499E-4</c:v>
                </c:pt>
                <c:pt idx="932">
                  <c:v>1.010499E-4</c:v>
                </c:pt>
                <c:pt idx="933">
                  <c:v>1.010499E-4</c:v>
                </c:pt>
                <c:pt idx="934">
                  <c:v>1.010499E-4</c:v>
                </c:pt>
                <c:pt idx="935">
                  <c:v>1.010499E-4</c:v>
                </c:pt>
                <c:pt idx="936">
                  <c:v>1.010499E-4</c:v>
                </c:pt>
                <c:pt idx="937">
                  <c:v>1.010499E-4</c:v>
                </c:pt>
                <c:pt idx="938">
                  <c:v>1.010499E-4</c:v>
                </c:pt>
                <c:pt idx="939">
                  <c:v>1.010499E-4</c:v>
                </c:pt>
                <c:pt idx="940">
                  <c:v>1.010499E-4</c:v>
                </c:pt>
                <c:pt idx="941">
                  <c:v>1.010499E-4</c:v>
                </c:pt>
                <c:pt idx="942">
                  <c:v>1.010499E-4</c:v>
                </c:pt>
                <c:pt idx="943">
                  <c:v>1.010499E-4</c:v>
                </c:pt>
                <c:pt idx="944">
                  <c:v>1.010499E-4</c:v>
                </c:pt>
                <c:pt idx="945">
                  <c:v>1.010499E-4</c:v>
                </c:pt>
                <c:pt idx="946">
                  <c:v>1.010499E-4</c:v>
                </c:pt>
                <c:pt idx="947">
                  <c:v>1.010499E-4</c:v>
                </c:pt>
                <c:pt idx="948">
                  <c:v>1.010499E-4</c:v>
                </c:pt>
                <c:pt idx="949">
                  <c:v>1.010499E-4</c:v>
                </c:pt>
                <c:pt idx="950">
                  <c:v>1.010499E-4</c:v>
                </c:pt>
                <c:pt idx="951">
                  <c:v>1.010499E-4</c:v>
                </c:pt>
                <c:pt idx="952">
                  <c:v>1.010499E-4</c:v>
                </c:pt>
                <c:pt idx="953">
                  <c:v>1.010499E-4</c:v>
                </c:pt>
                <c:pt idx="954">
                  <c:v>1.010499E-4</c:v>
                </c:pt>
                <c:pt idx="955">
                  <c:v>1.010499E-4</c:v>
                </c:pt>
                <c:pt idx="956">
                  <c:v>1.010499E-4</c:v>
                </c:pt>
                <c:pt idx="957">
                  <c:v>1.010499E-4</c:v>
                </c:pt>
                <c:pt idx="958">
                  <c:v>1.010499E-4</c:v>
                </c:pt>
                <c:pt idx="959">
                  <c:v>1.010499E-4</c:v>
                </c:pt>
                <c:pt idx="960">
                  <c:v>1.010499E-4</c:v>
                </c:pt>
                <c:pt idx="961">
                  <c:v>1.010499E-4</c:v>
                </c:pt>
                <c:pt idx="962">
                  <c:v>1.010499E-4</c:v>
                </c:pt>
                <c:pt idx="963">
                  <c:v>1.010499E-4</c:v>
                </c:pt>
                <c:pt idx="964">
                  <c:v>1.010499E-4</c:v>
                </c:pt>
                <c:pt idx="965">
                  <c:v>1.010499E-4</c:v>
                </c:pt>
                <c:pt idx="966">
                  <c:v>1.010499E-4</c:v>
                </c:pt>
                <c:pt idx="967">
                  <c:v>1.010499E-4</c:v>
                </c:pt>
                <c:pt idx="968">
                  <c:v>1.010499E-4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B-E646-B57E-412A63F5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001504"/>
        <c:axId val="1245236960"/>
      </c:lineChart>
      <c:catAx>
        <c:axId val="11720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36960"/>
        <c:crosses val="autoZero"/>
        <c:auto val="1"/>
        <c:lblAlgn val="ctr"/>
        <c:lblOffset val="100"/>
        <c:noMultiLvlLbl val="0"/>
      </c:catAx>
      <c:valAx>
        <c:axId val="1245236960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1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1.png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444500</xdr:colOff>
      <xdr:row>0</xdr:row>
      <xdr:rowOff>152406</xdr:rowOff>
    </xdr:from>
    <xdr:to>
      <xdr:col>38</xdr:col>
      <xdr:colOff>190500</xdr:colOff>
      <xdr:row>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5DE9D-541D-BD44-AAA3-96B469DB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</xdr:row>
      <xdr:rowOff>114300</xdr:rowOff>
    </xdr:from>
    <xdr:to>
      <xdr:col>19</xdr:col>
      <xdr:colOff>508000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86193-A77E-6D43-97BF-514B9D97A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188880</xdr:colOff>
      <xdr:row>2</xdr:row>
      <xdr:rowOff>124280</xdr:rowOff>
    </xdr:from>
    <xdr:to>
      <xdr:col>17</xdr:col>
      <xdr:colOff>189240</xdr:colOff>
      <xdr:row>2</xdr:row>
      <xdr:rowOff>127520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47C197-5CBC-A14D-A05C-A3055E2D8182}"/>
                </a:ext>
              </a:extLst>
            </xdr14:cNvPr>
            <xdr14:cNvContentPartPr/>
          </xdr14:nvContentPartPr>
          <xdr14:nvPr macro=""/>
          <xdr14:xfrm>
            <a:off x="13600080" y="479880"/>
            <a:ext cx="360" cy="32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947C197-5CBC-A14D-A05C-A3055E2D818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591440" y="47124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299040</xdr:colOff>
      <xdr:row>6</xdr:row>
      <xdr:rowOff>100680</xdr:rowOff>
    </xdr:from>
    <xdr:to>
      <xdr:col>17</xdr:col>
      <xdr:colOff>299400</xdr:colOff>
      <xdr:row>6</xdr:row>
      <xdr:rowOff>104280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CD599BA-2D63-5A48-9F27-D1C253BFB9BB}"/>
                </a:ext>
              </a:extLst>
            </xdr14:cNvPr>
            <xdr14:cNvContentPartPr/>
          </xdr14:nvContentPartPr>
          <xdr14:nvPr macro=""/>
          <xdr14:xfrm>
            <a:off x="13710240" y="1167480"/>
            <a:ext cx="360" cy="36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CD599BA-2D63-5A48-9F27-D1C253BFB9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01600" y="115848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597380</xdr:colOff>
      <xdr:row>5</xdr:row>
      <xdr:rowOff>45920</xdr:rowOff>
    </xdr:from>
    <xdr:to>
      <xdr:col>16</xdr:col>
      <xdr:colOff>597740</xdr:colOff>
      <xdr:row>5</xdr:row>
      <xdr:rowOff>46280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DAA2CCE-A69C-204B-A171-91305563BE1E}"/>
                </a:ext>
              </a:extLst>
            </xdr14:cNvPr>
            <xdr14:cNvContentPartPr/>
          </xdr14:nvContentPartPr>
          <xdr14:nvPr macro=""/>
          <xdr14:xfrm>
            <a:off x="13335480" y="934920"/>
            <a:ext cx="360" cy="3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DAA2CCE-A69C-204B-A171-91305563BE1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326480" y="92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380300</xdr:colOff>
      <xdr:row>6</xdr:row>
      <xdr:rowOff>81240</xdr:rowOff>
    </xdr:from>
    <xdr:to>
      <xdr:col>16</xdr:col>
      <xdr:colOff>383900</xdr:colOff>
      <xdr:row>6</xdr:row>
      <xdr:rowOff>81600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AF94E64-0D37-DE40-ACF6-7604849749AB}"/>
                </a:ext>
              </a:extLst>
            </xdr14:cNvPr>
            <xdr14:cNvContentPartPr/>
          </xdr14:nvContentPartPr>
          <xdr14:nvPr macro=""/>
          <xdr14:xfrm>
            <a:off x="13118400" y="1148040"/>
            <a:ext cx="3600" cy="3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AF94E64-0D37-DE40-ACF6-7604849749A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109400" y="1139040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1</xdr:row>
      <xdr:rowOff>107950</xdr:rowOff>
    </xdr:from>
    <xdr:to>
      <xdr:col>20</xdr:col>
      <xdr:colOff>419100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BBB564-B6F1-4449-A84F-3D6411D3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33</xdr:row>
      <xdr:rowOff>19050</xdr:rowOff>
    </xdr:from>
    <xdr:to>
      <xdr:col>20</xdr:col>
      <xdr:colOff>571500</xdr:colOff>
      <xdr:row>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23B788-2BFE-EF43-AAD2-9429A323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5-01T01:08:23.3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24575,'0'5'0,"0"-2"0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5-01T01:08:25.7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5-01T01:08:24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  <inkml:trace contextRef="#ctx0" brushRef="#br0" timeOffset="196">0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5-01T01:08:28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0 24575,'-5'0'0,"1"0"0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6"/>
  <sheetViews>
    <sheetView topLeftCell="B1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4"/>
  <cols>
    <col min="1" max="1" width="8.83203125" style="3"/>
    <col min="2" max="2" width="12" style="3" bestFit="1" customWidth="1"/>
    <col min="3" max="3" width="12" style="3" customWidth="1"/>
    <col min="4" max="4" width="12.1640625" style="3" bestFit="1" customWidth="1"/>
    <col min="5" max="5" width="12.33203125" style="3" bestFit="1" customWidth="1"/>
    <col min="6" max="10" width="8.83203125" style="3"/>
    <col min="11" max="11" width="10.83203125" style="3" bestFit="1" customWidth="1"/>
    <col min="12" max="16384" width="8.83203125" style="3"/>
  </cols>
  <sheetData>
    <row r="1" spans="1:14">
      <c r="A1" s="1" t="s">
        <v>46</v>
      </c>
      <c r="B1" s="1" t="s">
        <v>10</v>
      </c>
      <c r="C1" s="1"/>
      <c r="D1" s="1" t="s">
        <v>0</v>
      </c>
      <c r="E1" s="1" t="s">
        <v>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51</v>
      </c>
      <c r="M1" s="3" t="s">
        <v>52</v>
      </c>
    </row>
    <row r="2" spans="1:14">
      <c r="A2" s="4">
        <v>0</v>
      </c>
      <c r="B2" s="4">
        <v>1.4461122245478999</v>
      </c>
      <c r="C2" s="4"/>
      <c r="D2" s="4">
        <v>18.899999999999999</v>
      </c>
      <c r="E2" s="3">
        <v>5.86</v>
      </c>
      <c r="F2" s="3">
        <f>0.08836</f>
        <v>8.8359999999999994E-2</v>
      </c>
      <c r="G2" s="3">
        <v>1.45</v>
      </c>
      <c r="H2" s="18">
        <v>0.12599846196029355</v>
      </c>
      <c r="I2" s="3">
        <f>F2/0.21</f>
        <v>0.42076190476190473</v>
      </c>
      <c r="J2" s="3">
        <f>(10*F2*H2)/(0.21*(1-10*H2))</f>
        <v>-2.0391726607693883</v>
      </c>
      <c r="K2" s="3">
        <f>$F$2/((2.1*H2)-0.21)</f>
        <v>1.6184107560074823</v>
      </c>
      <c r="L2" s="3">
        <f>EXP(-0.417)</f>
        <v>0.65902091994412071</v>
      </c>
      <c r="M2" s="3">
        <f>EXP(-H2*4.17)</f>
        <v>0.59131075571528491</v>
      </c>
      <c r="N2" s="4"/>
    </row>
    <row r="3" spans="1:14">
      <c r="A3" s="4">
        <v>4.1666666666666696</v>
      </c>
      <c r="B3" s="4">
        <v>1.47617064088322</v>
      </c>
      <c r="C3" s="4"/>
      <c r="N3" s="4"/>
    </row>
    <row r="4" spans="1:14">
      <c r="A4" s="4">
        <v>8.3333333333333304</v>
      </c>
      <c r="B4" s="4">
        <v>1.54761301840765</v>
      </c>
      <c r="C4" s="4"/>
      <c r="D4" s="3">
        <f>I2+(J2*L2)+(K2*M2)+B2</f>
        <v>1.4800003736771918</v>
      </c>
      <c r="I4" s="3">
        <f>I2+(J2*L2)+(K2*M2)+G2</f>
        <v>1.4838881491292919</v>
      </c>
      <c r="N4" s="4"/>
    </row>
    <row r="5" spans="1:14">
      <c r="A5" s="4">
        <v>12.5</v>
      </c>
      <c r="B5" s="4">
        <v>1.61633302550328</v>
      </c>
      <c r="C5" s="4"/>
      <c r="N5" s="4"/>
    </row>
    <row r="6" spans="1:14">
      <c r="A6" s="4">
        <v>16.6666666666667</v>
      </c>
      <c r="B6" s="4">
        <v>1.69217709616645</v>
      </c>
      <c r="C6" s="4"/>
      <c r="N6" s="4"/>
    </row>
    <row r="7" spans="1:14">
      <c r="A7" s="4">
        <v>20.8333333333333</v>
      </c>
      <c r="B7" s="4">
        <v>1.72910084953469</v>
      </c>
      <c r="C7" s="4"/>
      <c r="N7" s="4"/>
    </row>
    <row r="8" spans="1:14">
      <c r="A8" s="4">
        <v>25</v>
      </c>
      <c r="B8" s="4">
        <v>1.78460077945345</v>
      </c>
      <c r="C8" s="4"/>
      <c r="N8" s="4"/>
    </row>
    <row r="9" spans="1:14">
      <c r="A9" s="4">
        <v>29.1666666666667</v>
      </c>
      <c r="B9" s="4">
        <v>1.80611940055928</v>
      </c>
      <c r="C9" s="4"/>
      <c r="N9" s="4"/>
    </row>
    <row r="10" spans="1:14">
      <c r="A10" s="4">
        <v>33.3333333333333</v>
      </c>
      <c r="B10" s="4">
        <v>1.8330315957818799</v>
      </c>
      <c r="C10" s="4"/>
      <c r="N10" s="4"/>
    </row>
    <row r="11" spans="1:14">
      <c r="A11" s="4">
        <v>37.5</v>
      </c>
      <c r="B11" s="4">
        <v>1.8563473705710201</v>
      </c>
      <c r="C11" s="4"/>
      <c r="N11" s="4"/>
    </row>
    <row r="12" spans="1:14">
      <c r="A12" s="4">
        <v>41.6666666666667</v>
      </c>
      <c r="B12" s="4">
        <v>1.8718350418876</v>
      </c>
      <c r="C12" s="4"/>
      <c r="N12" s="4"/>
    </row>
    <row r="13" spans="1:14">
      <c r="A13" s="4">
        <v>45.8333333333333</v>
      </c>
      <c r="B13" s="4">
        <v>1.86383480947012</v>
      </c>
      <c r="C13" s="4"/>
      <c r="H13" s="3">
        <f>H2*60</f>
        <v>7.5599077176176124</v>
      </c>
      <c r="N13" s="4"/>
    </row>
    <row r="14" spans="1:14">
      <c r="A14" s="4">
        <v>50</v>
      </c>
      <c r="B14" s="4">
        <v>1.88762065158915</v>
      </c>
      <c r="C14" s="4"/>
      <c r="N14" s="4"/>
    </row>
    <row r="15" spans="1:14">
      <c r="A15" s="4">
        <v>54.1666666666667</v>
      </c>
      <c r="B15" s="4">
        <v>1.8870959744415401</v>
      </c>
      <c r="C15" s="4"/>
      <c r="N15" s="4"/>
    </row>
    <row r="16" spans="1:14">
      <c r="A16" s="4">
        <v>58.3333333333333</v>
      </c>
      <c r="B16" s="4">
        <v>1.88435634445419</v>
      </c>
      <c r="C16" s="4"/>
      <c r="N16" s="4"/>
    </row>
    <row r="17" spans="1:14">
      <c r="A17" s="4">
        <v>62.5</v>
      </c>
      <c r="B17" s="4">
        <v>1.88528863750721</v>
      </c>
      <c r="C17" s="4"/>
      <c r="N17" s="4"/>
    </row>
    <row r="18" spans="1:14">
      <c r="A18" s="4">
        <v>66.6666666666667</v>
      </c>
      <c r="B18" s="4">
        <v>1.88641257905523</v>
      </c>
      <c r="C18" s="4"/>
      <c r="N18" s="4"/>
    </row>
    <row r="19" spans="1:14">
      <c r="A19" s="4">
        <v>70.8333333333333</v>
      </c>
      <c r="B19" s="4">
        <v>1.8866450285421099</v>
      </c>
      <c r="C19" s="4"/>
      <c r="N19" s="4"/>
    </row>
    <row r="20" spans="1:14">
      <c r="A20" s="4">
        <v>75</v>
      </c>
      <c r="B20" s="4">
        <v>1.8897074102875699</v>
      </c>
      <c r="C20" s="4"/>
      <c r="N20" s="4"/>
    </row>
    <row r="21" spans="1:14">
      <c r="A21" s="4">
        <v>79.1666666666667</v>
      </c>
      <c r="B21" s="4">
        <v>1.8903235274730601</v>
      </c>
      <c r="C21" s="4"/>
      <c r="N21" s="4"/>
    </row>
    <row r="22" spans="1:14">
      <c r="A22" s="4">
        <v>83.3333333333333</v>
      </c>
      <c r="B22" s="4">
        <v>1.89645446777073</v>
      </c>
      <c r="C22" s="4"/>
      <c r="N22" s="4"/>
    </row>
    <row r="23" spans="1:14">
      <c r="A23" s="4">
        <v>87.5</v>
      </c>
      <c r="B23" s="4">
        <v>1.9019379877473299</v>
      </c>
      <c r="C23" s="4"/>
      <c r="N23" s="4"/>
    </row>
    <row r="24" spans="1:14">
      <c r="A24" s="4">
        <v>91.6666666666667</v>
      </c>
      <c r="B24" s="4">
        <v>1.8940432033272101</v>
      </c>
      <c r="C24" s="4"/>
      <c r="N24" s="4"/>
    </row>
    <row r="25" spans="1:14">
      <c r="A25" s="4">
        <v>95.8333333333333</v>
      </c>
      <c r="B25" s="4">
        <v>1.88900794298631</v>
      </c>
      <c r="C25" s="4"/>
      <c r="N25" s="4"/>
    </row>
    <row r="26" spans="1:14">
      <c r="A26" s="4">
        <v>100</v>
      </c>
      <c r="B26" s="4">
        <v>1.8953772875402599</v>
      </c>
      <c r="C26" s="4"/>
      <c r="N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98"/>
  <sheetViews>
    <sheetView topLeftCell="D1" workbookViewId="0">
      <pane ySplit="1" topLeftCell="A2" activePane="bottomLeft" state="frozen"/>
      <selection pane="bottomLeft" activeCell="R2" sqref="R2"/>
    </sheetView>
  </sheetViews>
  <sheetFormatPr baseColWidth="10" defaultColWidth="8.6640625" defaultRowHeight="13"/>
  <cols>
    <col min="1" max="1" width="11" bestFit="1" customWidth="1"/>
    <col min="2" max="2" width="12.1640625" bestFit="1" customWidth="1"/>
    <col min="3" max="3" width="12.33203125" bestFit="1" customWidth="1"/>
    <col min="4" max="5" width="12.33203125" customWidth="1"/>
    <col min="6" max="6" width="11" bestFit="1" customWidth="1"/>
    <col min="7" max="7" width="10.83203125" bestFit="1" customWidth="1"/>
    <col min="8" max="9" width="10.83203125" customWidth="1"/>
    <col min="12" max="12" width="12.33203125" bestFit="1" customWidth="1"/>
    <col min="15" max="15" width="12.83203125" bestFit="1" customWidth="1"/>
  </cols>
  <sheetData>
    <row r="1" spans="1:19" ht="14">
      <c r="A1" s="1" t="s">
        <v>3</v>
      </c>
      <c r="B1" s="1" t="s">
        <v>0</v>
      </c>
      <c r="C1" s="1" t="s">
        <v>1</v>
      </c>
      <c r="D1" s="1" t="s">
        <v>24</v>
      </c>
      <c r="E1" s="1"/>
      <c r="F1" s="1" t="s">
        <v>2</v>
      </c>
      <c r="G1" s="1" t="s">
        <v>10</v>
      </c>
      <c r="H1" s="1" t="s">
        <v>30</v>
      </c>
      <c r="I1" s="1" t="s">
        <v>32</v>
      </c>
      <c r="J1" s="1" t="s">
        <v>36</v>
      </c>
      <c r="K1" s="1" t="s">
        <v>35</v>
      </c>
      <c r="L1" s="1" t="s">
        <v>27</v>
      </c>
      <c r="M1" s="1" t="s">
        <v>33</v>
      </c>
      <c r="N1" s="1" t="s">
        <v>34</v>
      </c>
      <c r="O1" s="1" t="s">
        <v>37</v>
      </c>
      <c r="P1" s="1" t="s">
        <v>41</v>
      </c>
      <c r="Q1" s="1" t="s">
        <v>38</v>
      </c>
      <c r="R1" s="1" t="s">
        <v>28</v>
      </c>
      <c r="S1" s="1" t="s">
        <v>39</v>
      </c>
    </row>
    <row r="2" spans="1:19" ht="14">
      <c r="A2" s="2">
        <v>2.7777999999999999E-4</v>
      </c>
      <c r="B2" s="2">
        <v>21.99</v>
      </c>
      <c r="C2" s="2">
        <v>2.9</v>
      </c>
      <c r="D2" s="2">
        <f>((0.21*B2)+C2)/(B2+C2)</f>
        <v>0.30204499799116113</v>
      </c>
      <c r="E2" s="2"/>
      <c r="F2" s="3">
        <v>2.7777999999999999E-4</v>
      </c>
      <c r="G2" s="3">
        <v>1.4487000000000001</v>
      </c>
      <c r="H2" s="3">
        <v>0.30480000000000002</v>
      </c>
      <c r="I2" s="3">
        <v>1.4487000000000001</v>
      </c>
      <c r="J2">
        <f>$H$2/0.21</f>
        <v>1.4514285714285715</v>
      </c>
      <c r="K2">
        <f>(1-EXP(-($L$26*P2)))</f>
        <v>0.11838468591473827</v>
      </c>
      <c r="L2">
        <f>J2*K2</f>
        <v>0.17182691555624871</v>
      </c>
      <c r="M2">
        <f>-($M$26*$N$26*$R$2)/($M$26+$L$26)</f>
        <v>-0.40584779533397425</v>
      </c>
      <c r="N2">
        <f>EXP($M$26*P2)-EXP(-($L$26*P2))</f>
        <v>0.11871140855695794</v>
      </c>
      <c r="O2">
        <f>M2*N2</f>
        <v>-4.8178763443832068E-2</v>
      </c>
      <c r="P2" s="3">
        <f>F2*60</f>
        <v>1.6666799999999999E-2</v>
      </c>
      <c r="Q2">
        <f>L2+O2+1</f>
        <v>1.1236481521124166</v>
      </c>
      <c r="R2">
        <v>855.75370465803576</v>
      </c>
      <c r="S2">
        <f>(Q2-I2)^1</f>
        <v>-0.32505184788758346</v>
      </c>
    </row>
    <row r="3" spans="1:19" ht="14">
      <c r="A3" s="2">
        <v>0.50027999999999995</v>
      </c>
      <c r="B3" s="2">
        <v>22</v>
      </c>
      <c r="C3" s="2">
        <v>2.89</v>
      </c>
      <c r="D3" s="2">
        <f t="shared" ref="D3:D16" si="0">((0.21*B3)+C3)/(B3+C3)</f>
        <v>0.30172760144636401</v>
      </c>
      <c r="E3" s="2"/>
      <c r="F3" s="3">
        <v>9.6111000000000002E-2</v>
      </c>
      <c r="G3" s="3">
        <v>1.4226000000000001</v>
      </c>
      <c r="H3" s="3"/>
      <c r="I3" s="3">
        <v>1.4226000000000001</v>
      </c>
      <c r="J3">
        <f t="shared" ref="J3:J17" si="1">$H$2/0.21</f>
        <v>1.4514285714285715</v>
      </c>
      <c r="K3">
        <f t="shared" ref="K3:K17" si="2">(1-EXP(-($L$26*P3)))</f>
        <v>1</v>
      </c>
      <c r="L3">
        <f t="shared" ref="L3:L17" si="3">J3*K3</f>
        <v>1.4514285714285715</v>
      </c>
      <c r="M3">
        <f t="shared" ref="M3:M17" si="4">-($M$26*$N$26*$R$2)/($M$26+$L$26)</f>
        <v>-0.40584779533397425</v>
      </c>
      <c r="N3">
        <f t="shared" ref="N3:N17" si="5">EXP($M$26*P3)-EXP(-($L$26*P3))</f>
        <v>1.1196616438957618</v>
      </c>
      <c r="O3">
        <f t="shared" ref="O3:O17" si="6">M3*N3</f>
        <v>-0.45441220969510832</v>
      </c>
      <c r="P3" s="3">
        <f t="shared" ref="P3:P17" si="7">F3*60</f>
        <v>5.7666599999999999</v>
      </c>
      <c r="Q3">
        <f>L3+O3+I2</f>
        <v>2.4457163617334632</v>
      </c>
      <c r="S3">
        <f t="shared" ref="S3:S17" si="8">(Q3-I3)^1</f>
        <v>1.0231163617334631</v>
      </c>
    </row>
    <row r="4" spans="1:19" ht="14">
      <c r="A4" s="2">
        <v>1.0003</v>
      </c>
      <c r="B4" s="2">
        <v>21.97</v>
      </c>
      <c r="C4" s="2">
        <v>2.92</v>
      </c>
      <c r="D4" s="2">
        <f t="shared" si="0"/>
        <v>0.30267979108075532</v>
      </c>
      <c r="E4" s="2"/>
      <c r="F4" s="3">
        <v>0.10027999999999999</v>
      </c>
      <c r="G4" s="3">
        <v>1.4197</v>
      </c>
      <c r="H4" s="3"/>
      <c r="I4" s="3">
        <v>1.4197</v>
      </c>
      <c r="J4">
        <f t="shared" si="1"/>
        <v>1.4514285714285715</v>
      </c>
      <c r="K4">
        <f t="shared" si="2"/>
        <v>1</v>
      </c>
      <c r="L4">
        <f t="shared" si="3"/>
        <v>1.4514285714285715</v>
      </c>
      <c r="M4">
        <f t="shared" si="4"/>
        <v>-0.40584779533397425</v>
      </c>
      <c r="N4">
        <f t="shared" si="5"/>
        <v>1.125164536917572</v>
      </c>
      <c r="O4">
        <f t="shared" si="6"/>
        <v>-0.45664554669596868</v>
      </c>
      <c r="P4" s="3">
        <f t="shared" si="7"/>
        <v>6.0167999999999999</v>
      </c>
      <c r="Q4">
        <f t="shared" ref="Q4:Q16" si="9">L4+O4+I3</f>
        <v>2.4173830247326027</v>
      </c>
      <c r="S4">
        <f t="shared" si="8"/>
        <v>0.99768302473260273</v>
      </c>
    </row>
    <row r="5" spans="1:19" ht="14">
      <c r="A5" s="2">
        <v>1.5003</v>
      </c>
      <c r="B5" s="2">
        <v>21.97</v>
      </c>
      <c r="C5" s="2">
        <v>2.92</v>
      </c>
      <c r="D5" s="2">
        <f t="shared" si="0"/>
        <v>0.30267979108075532</v>
      </c>
      <c r="E5" s="2"/>
      <c r="F5" s="3">
        <v>0.50027999999999995</v>
      </c>
      <c r="G5" s="3">
        <v>1.4023000000000001</v>
      </c>
      <c r="H5" s="3"/>
      <c r="I5" s="3">
        <v>1.4023000000000001</v>
      </c>
      <c r="J5">
        <f t="shared" si="1"/>
        <v>1.4514285714285715</v>
      </c>
      <c r="K5">
        <f t="shared" si="2"/>
        <v>1</v>
      </c>
      <c r="L5">
        <f t="shared" si="3"/>
        <v>1.4514285714285715</v>
      </c>
      <c r="M5">
        <f t="shared" si="4"/>
        <v>-0.40584779533397425</v>
      </c>
      <c r="N5">
        <f t="shared" si="5"/>
        <v>1.8009769722121511</v>
      </c>
      <c r="O5">
        <f t="shared" si="6"/>
        <v>-0.73092253361955772</v>
      </c>
      <c r="P5" s="3">
        <f t="shared" si="7"/>
        <v>30.016799999999996</v>
      </c>
      <c r="Q5">
        <f t="shared" si="9"/>
        <v>2.1402060378090138</v>
      </c>
      <c r="S5">
        <f t="shared" si="8"/>
        <v>0.73790603780901365</v>
      </c>
    </row>
    <row r="6" spans="1:19" ht="14">
      <c r="A6" s="2">
        <v>2.0003000000000002</v>
      </c>
      <c r="B6" s="2">
        <v>21.97</v>
      </c>
      <c r="C6" s="2">
        <v>2.92</v>
      </c>
      <c r="D6" s="2">
        <f t="shared" si="0"/>
        <v>0.30267979108075532</v>
      </c>
      <c r="E6" s="2"/>
      <c r="F6" s="3">
        <v>0.71694000000000002</v>
      </c>
      <c r="G6" s="3">
        <v>1.3762000000000001</v>
      </c>
      <c r="H6" s="3"/>
      <c r="I6" s="3">
        <v>1.3762000000000001</v>
      </c>
      <c r="J6">
        <f t="shared" si="1"/>
        <v>1.4514285714285715</v>
      </c>
      <c r="K6">
        <f t="shared" si="2"/>
        <v>1</v>
      </c>
      <c r="L6">
        <f t="shared" si="3"/>
        <v>1.4514285714285715</v>
      </c>
      <c r="M6">
        <f t="shared" si="4"/>
        <v>-0.40584779533397425</v>
      </c>
      <c r="N6">
        <f t="shared" si="5"/>
        <v>2.3236086736984212</v>
      </c>
      <c r="O6">
        <f t="shared" si="6"/>
        <v>-0.9430314574394042</v>
      </c>
      <c r="P6" s="3">
        <f t="shared" si="7"/>
        <v>43.016400000000004</v>
      </c>
      <c r="Q6">
        <f t="shared" si="9"/>
        <v>1.9106971139891673</v>
      </c>
      <c r="S6">
        <f t="shared" si="8"/>
        <v>0.53449711398916722</v>
      </c>
    </row>
    <row r="7" spans="1:19" ht="14">
      <c r="A7" s="2">
        <v>2.5003000000000002</v>
      </c>
      <c r="B7" s="2">
        <v>21.99</v>
      </c>
      <c r="C7" s="2">
        <v>2.91</v>
      </c>
      <c r="D7" s="2">
        <f t="shared" si="0"/>
        <v>0.30232530120481926</v>
      </c>
      <c r="E7" s="2"/>
      <c r="F7" s="3">
        <v>0.72111000000000003</v>
      </c>
      <c r="G7" s="3">
        <v>1.3704000000000001</v>
      </c>
      <c r="H7" s="3"/>
      <c r="I7" s="3">
        <v>1.3704000000000001</v>
      </c>
      <c r="J7">
        <f t="shared" si="1"/>
        <v>1.4514285714285715</v>
      </c>
      <c r="K7">
        <f t="shared" si="2"/>
        <v>1</v>
      </c>
      <c r="L7">
        <f t="shared" si="3"/>
        <v>1.4514285714285715</v>
      </c>
      <c r="M7">
        <f t="shared" si="4"/>
        <v>-0.40584779533397425</v>
      </c>
      <c r="N7">
        <f t="shared" si="5"/>
        <v>2.3350314500445886</v>
      </c>
      <c r="O7">
        <f t="shared" si="6"/>
        <v>-0.94766736603608925</v>
      </c>
      <c r="P7" s="3">
        <f t="shared" si="7"/>
        <v>43.266600000000004</v>
      </c>
      <c r="Q7">
        <f t="shared" si="9"/>
        <v>1.8799612053924823</v>
      </c>
      <c r="S7">
        <f t="shared" si="8"/>
        <v>0.50956120539248229</v>
      </c>
    </row>
    <row r="8" spans="1:19" ht="14">
      <c r="A8" s="2">
        <v>3.0003000000000002</v>
      </c>
      <c r="B8" s="2">
        <v>21.97</v>
      </c>
      <c r="C8" s="2">
        <v>2.92</v>
      </c>
      <c r="D8" s="2">
        <f t="shared" si="0"/>
        <v>0.30267979108075532</v>
      </c>
      <c r="E8" s="2"/>
      <c r="F8" s="3">
        <v>0.99194000000000004</v>
      </c>
      <c r="G8" s="3">
        <v>1.35</v>
      </c>
      <c r="H8" s="3"/>
      <c r="I8" s="3">
        <v>1.35</v>
      </c>
      <c r="J8">
        <f t="shared" si="1"/>
        <v>1.4514285714285715</v>
      </c>
      <c r="K8">
        <f t="shared" si="2"/>
        <v>1</v>
      </c>
      <c r="L8">
        <f t="shared" si="3"/>
        <v>1.4514285714285715</v>
      </c>
      <c r="M8">
        <f t="shared" si="4"/>
        <v>-0.40584779533397425</v>
      </c>
      <c r="N8">
        <f t="shared" si="5"/>
        <v>3.2108042148992828</v>
      </c>
      <c r="O8">
        <f t="shared" si="6"/>
        <v>-1.303097811865906</v>
      </c>
      <c r="P8" s="3">
        <f t="shared" si="7"/>
        <v>59.516400000000004</v>
      </c>
      <c r="Q8">
        <f t="shared" si="9"/>
        <v>1.5187307595626656</v>
      </c>
      <c r="S8">
        <f t="shared" si="8"/>
        <v>0.16873075956266548</v>
      </c>
    </row>
    <row r="9" spans="1:19" ht="14">
      <c r="A9" s="2">
        <v>3.5003000000000002</v>
      </c>
      <c r="B9" s="2">
        <v>21.97</v>
      </c>
      <c r="C9" s="2">
        <v>2.92</v>
      </c>
      <c r="D9" s="2">
        <f t="shared" si="0"/>
        <v>0.30267979108075532</v>
      </c>
      <c r="E9" s="2"/>
      <c r="F9" s="3">
        <v>0.99611000000000005</v>
      </c>
      <c r="G9" s="3">
        <v>1.3412999999999999</v>
      </c>
      <c r="H9" s="3"/>
      <c r="I9" s="3">
        <v>1.3412999999999999</v>
      </c>
      <c r="J9">
        <f t="shared" si="1"/>
        <v>1.4514285714285715</v>
      </c>
      <c r="K9">
        <f t="shared" si="2"/>
        <v>1</v>
      </c>
      <c r="L9">
        <f t="shared" si="3"/>
        <v>1.4514285714285715</v>
      </c>
      <c r="M9">
        <f t="shared" si="4"/>
        <v>-0.40584779533397425</v>
      </c>
      <c r="N9">
        <f t="shared" si="5"/>
        <v>3.2265884124938582</v>
      </c>
      <c r="O9">
        <f t="shared" si="6"/>
        <v>-1.3095037936607803</v>
      </c>
      <c r="P9" s="3">
        <f t="shared" si="7"/>
        <v>59.766600000000004</v>
      </c>
      <c r="Q9">
        <f t="shared" si="9"/>
        <v>1.4919247777677913</v>
      </c>
      <c r="S9">
        <f t="shared" si="8"/>
        <v>0.15062477776779137</v>
      </c>
    </row>
    <row r="10" spans="1:19" ht="14">
      <c r="A10" s="2">
        <v>4.0003000000000002</v>
      </c>
      <c r="B10" s="2">
        <v>21.97</v>
      </c>
      <c r="C10" s="2">
        <v>2.91</v>
      </c>
      <c r="D10" s="2">
        <f t="shared" si="0"/>
        <v>0.30239951768488749</v>
      </c>
      <c r="E10" s="2"/>
      <c r="F10" s="3">
        <v>1.0003</v>
      </c>
      <c r="G10" s="3">
        <v>1.3412999999999999</v>
      </c>
      <c r="H10" s="3"/>
      <c r="I10" s="3">
        <v>1.3412999999999999</v>
      </c>
      <c r="J10">
        <f t="shared" si="1"/>
        <v>1.4514285714285715</v>
      </c>
      <c r="K10">
        <f t="shared" si="2"/>
        <v>1</v>
      </c>
      <c r="L10">
        <f t="shared" si="3"/>
        <v>1.4514285714285715</v>
      </c>
      <c r="M10">
        <f t="shared" si="4"/>
        <v>-0.40584779533397425</v>
      </c>
      <c r="N10">
        <f t="shared" si="5"/>
        <v>3.2425264679595878</v>
      </c>
      <c r="O10">
        <f t="shared" si="6"/>
        <v>-1.3159722183334572</v>
      </c>
      <c r="P10" s="3">
        <f t="shared" si="7"/>
        <v>60.018000000000001</v>
      </c>
      <c r="Q10">
        <f t="shared" si="9"/>
        <v>1.4767563530951142</v>
      </c>
      <c r="S10">
        <f t="shared" si="8"/>
        <v>0.13545635309511428</v>
      </c>
    </row>
    <row r="11" spans="1:19" ht="14">
      <c r="A11" s="2">
        <v>4.5003000000000002</v>
      </c>
      <c r="B11" s="2">
        <v>21.99</v>
      </c>
      <c r="C11" s="2">
        <v>2.92</v>
      </c>
      <c r="D11" s="2">
        <f t="shared" si="0"/>
        <v>0.30260537936571663</v>
      </c>
      <c r="E11" s="2"/>
      <c r="F11" s="3">
        <v>1.1878</v>
      </c>
      <c r="G11" s="3">
        <v>1.3181</v>
      </c>
      <c r="H11" s="3"/>
      <c r="I11" s="3">
        <v>1.3181</v>
      </c>
      <c r="J11">
        <f t="shared" si="1"/>
        <v>1.4514285714285715</v>
      </c>
      <c r="K11">
        <f t="shared" si="2"/>
        <v>1</v>
      </c>
      <c r="L11">
        <f t="shared" si="3"/>
        <v>1.4514285714285715</v>
      </c>
      <c r="M11">
        <f t="shared" si="4"/>
        <v>-0.40584779533397425</v>
      </c>
      <c r="N11">
        <f t="shared" si="5"/>
        <v>4.0424575035669346</v>
      </c>
      <c r="O11">
        <f t="shared" si="6"/>
        <v>-1.6406224655539217</v>
      </c>
      <c r="P11" s="3">
        <f t="shared" si="7"/>
        <v>71.268000000000001</v>
      </c>
      <c r="Q11">
        <f t="shared" si="9"/>
        <v>1.1521061058746498</v>
      </c>
      <c r="S11">
        <f t="shared" si="8"/>
        <v>-0.16599389412535026</v>
      </c>
    </row>
    <row r="12" spans="1:19" ht="14">
      <c r="A12" s="2">
        <v>5.0003000000000002</v>
      </c>
      <c r="B12" s="2">
        <v>21.99</v>
      </c>
      <c r="C12" s="2">
        <v>2.91</v>
      </c>
      <c r="D12" s="2">
        <f t="shared" si="0"/>
        <v>0.30232530120481926</v>
      </c>
      <c r="E12" s="2"/>
      <c r="F12" s="3">
        <v>1.1919</v>
      </c>
      <c r="G12" s="3">
        <v>1.3123</v>
      </c>
      <c r="H12" s="3"/>
      <c r="I12" s="3">
        <v>1.3123</v>
      </c>
      <c r="J12">
        <f t="shared" si="1"/>
        <v>1.4514285714285715</v>
      </c>
      <c r="K12">
        <f t="shared" si="2"/>
        <v>1</v>
      </c>
      <c r="L12">
        <f t="shared" si="3"/>
        <v>1.4514285714285715</v>
      </c>
      <c r="M12">
        <f t="shared" si="4"/>
        <v>-0.40584779533397425</v>
      </c>
      <c r="N12">
        <f t="shared" si="5"/>
        <v>4.0619956814537153</v>
      </c>
      <c r="O12">
        <f t="shared" si="6"/>
        <v>-1.6485519919741147</v>
      </c>
      <c r="P12" s="3">
        <f t="shared" si="7"/>
        <v>71.513999999999996</v>
      </c>
      <c r="Q12">
        <f t="shared" si="9"/>
        <v>1.1209765794544568</v>
      </c>
      <c r="S12">
        <f t="shared" si="8"/>
        <v>-0.19132342054554319</v>
      </c>
    </row>
    <row r="13" spans="1:19" ht="14">
      <c r="A13" s="2">
        <v>5.5003000000000002</v>
      </c>
      <c r="B13" s="2">
        <v>21.98</v>
      </c>
      <c r="C13" s="2">
        <v>2.94</v>
      </c>
      <c r="D13" s="2">
        <f t="shared" si="0"/>
        <v>0.30320224719101119</v>
      </c>
      <c r="E13" s="2"/>
      <c r="F13" s="3">
        <v>1.3419000000000001</v>
      </c>
      <c r="G13" s="3">
        <v>1.2833000000000001</v>
      </c>
      <c r="H13" s="3"/>
      <c r="I13" s="3">
        <v>1.2833000000000001</v>
      </c>
      <c r="J13">
        <f t="shared" si="1"/>
        <v>1.4514285714285715</v>
      </c>
      <c r="K13">
        <f t="shared" si="2"/>
        <v>1</v>
      </c>
      <c r="L13">
        <f t="shared" si="3"/>
        <v>1.4514285714285715</v>
      </c>
      <c r="M13">
        <f t="shared" si="4"/>
        <v>-0.40584779533397425</v>
      </c>
      <c r="N13">
        <f t="shared" si="5"/>
        <v>4.8456161034838603</v>
      </c>
      <c r="O13">
        <f t="shared" si="6"/>
        <v>-1.9665826126337276</v>
      </c>
      <c r="P13" s="3">
        <f t="shared" si="7"/>
        <v>80.51400000000001</v>
      </c>
      <c r="Q13">
        <f t="shared" si="9"/>
        <v>0.79714595879484396</v>
      </c>
      <c r="S13">
        <f t="shared" si="8"/>
        <v>-0.48615404120515615</v>
      </c>
    </row>
    <row r="14" spans="1:19" ht="14">
      <c r="A14" s="2">
        <v>6.0003000000000002</v>
      </c>
      <c r="B14" s="2">
        <v>21.97</v>
      </c>
      <c r="C14" s="2">
        <v>2.92</v>
      </c>
      <c r="D14" s="2">
        <f t="shared" si="0"/>
        <v>0.30267979108075532</v>
      </c>
      <c r="E14" s="2"/>
      <c r="F14" s="3">
        <v>1.3461000000000001</v>
      </c>
      <c r="G14" s="3">
        <v>1.2804</v>
      </c>
      <c r="H14" s="3"/>
      <c r="I14" s="3">
        <v>1.2804</v>
      </c>
      <c r="J14">
        <f t="shared" si="1"/>
        <v>1.4514285714285715</v>
      </c>
      <c r="K14">
        <f t="shared" si="2"/>
        <v>1</v>
      </c>
      <c r="L14">
        <f t="shared" si="3"/>
        <v>1.4514285714285715</v>
      </c>
      <c r="M14">
        <f t="shared" si="4"/>
        <v>-0.40584779533397425</v>
      </c>
      <c r="N14">
        <f t="shared" si="5"/>
        <v>4.8696087740649814</v>
      </c>
      <c r="O14">
        <f t="shared" si="6"/>
        <v>-1.9763199850932498</v>
      </c>
      <c r="P14" s="3">
        <f t="shared" si="7"/>
        <v>80.766000000000005</v>
      </c>
      <c r="Q14">
        <f t="shared" si="9"/>
        <v>0.75840858633532182</v>
      </c>
      <c r="S14">
        <f t="shared" si="8"/>
        <v>-0.52199141366467816</v>
      </c>
    </row>
    <row r="15" spans="1:19" ht="14">
      <c r="A15" s="2">
        <v>6.5003000000000002</v>
      </c>
      <c r="B15" s="2">
        <v>21.98</v>
      </c>
      <c r="C15" s="2">
        <v>2.91</v>
      </c>
      <c r="D15" s="2">
        <f t="shared" si="0"/>
        <v>0.3023623945359582</v>
      </c>
      <c r="E15" s="2"/>
      <c r="F15" s="3">
        <v>1.4711000000000001</v>
      </c>
      <c r="G15" s="3">
        <v>1.2542</v>
      </c>
      <c r="H15" s="3"/>
      <c r="I15" s="3">
        <v>1.2542</v>
      </c>
      <c r="J15">
        <f t="shared" si="1"/>
        <v>1.4514285714285715</v>
      </c>
      <c r="K15">
        <f t="shared" si="2"/>
        <v>1</v>
      </c>
      <c r="L15">
        <f t="shared" si="3"/>
        <v>1.4514285714285715</v>
      </c>
      <c r="M15">
        <f t="shared" si="4"/>
        <v>-0.40584779533397425</v>
      </c>
      <c r="N15">
        <f t="shared" si="5"/>
        <v>5.6407306218431259</v>
      </c>
      <c r="O15">
        <f t="shared" si="6"/>
        <v>-2.2892780869478702</v>
      </c>
      <c r="P15" s="3">
        <f t="shared" si="7"/>
        <v>88.266000000000005</v>
      </c>
      <c r="Q15">
        <f t="shared" si="9"/>
        <v>0.44255048448070133</v>
      </c>
      <c r="S15">
        <f t="shared" si="8"/>
        <v>-0.81164951551929865</v>
      </c>
    </row>
    <row r="16" spans="1:19" ht="14">
      <c r="A16" s="2">
        <v>7.0003000000000002</v>
      </c>
      <c r="B16" s="2">
        <v>22</v>
      </c>
      <c r="C16" s="2">
        <v>2.91</v>
      </c>
      <c r="D16" s="2">
        <f t="shared" si="0"/>
        <v>0.30228823765556001</v>
      </c>
      <c r="E16" s="2"/>
      <c r="F16" s="3">
        <v>1.4753000000000001</v>
      </c>
      <c r="G16" s="3">
        <v>1.2484</v>
      </c>
      <c r="H16" s="3"/>
      <c r="I16" s="3">
        <v>1.2484</v>
      </c>
      <c r="J16">
        <f t="shared" si="1"/>
        <v>1.4514285714285715</v>
      </c>
      <c r="K16">
        <f t="shared" si="2"/>
        <v>1</v>
      </c>
      <c r="L16">
        <f t="shared" si="3"/>
        <v>1.4514285714285715</v>
      </c>
      <c r="M16">
        <f t="shared" si="4"/>
        <v>-0.40584779533397425</v>
      </c>
      <c r="N16">
        <f t="shared" si="5"/>
        <v>5.6686602367272725</v>
      </c>
      <c r="O16">
        <f t="shared" si="6"/>
        <v>-2.3006132595731281</v>
      </c>
      <c r="P16" s="3">
        <f t="shared" si="7"/>
        <v>88.518000000000001</v>
      </c>
      <c r="Q16">
        <f t="shared" si="9"/>
        <v>0.40501531185544337</v>
      </c>
      <c r="S16">
        <f t="shared" si="8"/>
        <v>-0.84338468814455658</v>
      </c>
    </row>
    <row r="17" spans="1:19" ht="14">
      <c r="A17" s="2"/>
      <c r="B17" s="2"/>
      <c r="C17" s="2"/>
      <c r="D17" s="2"/>
      <c r="E17" s="2"/>
      <c r="F17" s="3">
        <v>1.5003</v>
      </c>
      <c r="G17" s="3">
        <v>1.2425999999999999</v>
      </c>
      <c r="H17" s="3"/>
      <c r="I17" s="3">
        <v>1.2425999999999999</v>
      </c>
      <c r="J17">
        <f t="shared" si="1"/>
        <v>1.4514285714285715</v>
      </c>
      <c r="K17">
        <f t="shared" si="2"/>
        <v>1</v>
      </c>
      <c r="L17">
        <f t="shared" si="3"/>
        <v>1.4514285714285715</v>
      </c>
      <c r="M17">
        <f t="shared" si="4"/>
        <v>-0.40584779533397425</v>
      </c>
      <c r="N17">
        <f t="shared" si="5"/>
        <v>5.8377929156153483</v>
      </c>
      <c r="O17">
        <f t="shared" si="6"/>
        <v>-2.3692553844187825</v>
      </c>
      <c r="P17" s="3">
        <f t="shared" si="7"/>
        <v>90.018000000000001</v>
      </c>
      <c r="Q17">
        <f>L17+O17+I16</f>
        <v>0.33057318700978899</v>
      </c>
      <c r="S17">
        <f t="shared" si="8"/>
        <v>-0.91202681299021093</v>
      </c>
    </row>
    <row r="18" spans="1:19" ht="14">
      <c r="A18" s="2" t="s">
        <v>31</v>
      </c>
      <c r="B18" s="2" t="s">
        <v>30</v>
      </c>
      <c r="C18" s="2" t="s">
        <v>25</v>
      </c>
      <c r="D18" s="2" t="s">
        <v>26</v>
      </c>
      <c r="E18" s="2"/>
      <c r="F18" s="3">
        <v>1.7128000000000001</v>
      </c>
      <c r="G18" s="3">
        <v>1.2194</v>
      </c>
      <c r="H18" s="3"/>
      <c r="I18" s="3"/>
      <c r="S18">
        <f>SUM(S2:S17)</f>
        <v>-7.7049477908985864E-14</v>
      </c>
    </row>
    <row r="19" spans="1:19" ht="14">
      <c r="A19" s="2">
        <f>SLOPE($D$2:$D$5,$C$2:$C$5)</f>
        <v>3.1739654479710264E-2</v>
      </c>
      <c r="B19" s="2">
        <f>0.3048-D2</f>
        <v>2.7550020088388805E-3</v>
      </c>
      <c r="C19" s="16">
        <f>INTERCEPT(D2:D5,C2:C5)</f>
        <v>0.21000000000000132</v>
      </c>
      <c r="D19" s="2">
        <f>INTERCEPT(D2:D16,C2:C16)</f>
        <v>0.2144568400593691</v>
      </c>
      <c r="E19" s="2"/>
      <c r="F19" s="3">
        <v>1.7169000000000001</v>
      </c>
      <c r="G19" s="3">
        <v>1.2107000000000001</v>
      </c>
      <c r="H19" s="3"/>
      <c r="I19" s="3"/>
    </row>
    <row r="20" spans="1:19" ht="14">
      <c r="A20" s="2"/>
      <c r="B20" s="2"/>
      <c r="C20" s="2"/>
      <c r="D20" s="2"/>
      <c r="E20" s="2"/>
      <c r="F20" s="3">
        <v>1.7794000000000001</v>
      </c>
      <c r="G20" s="3">
        <v>1.1845000000000001</v>
      </c>
      <c r="H20" s="3"/>
      <c r="I20" s="3"/>
    </row>
    <row r="21" spans="1:19" ht="14">
      <c r="A21" s="2"/>
      <c r="B21" s="2"/>
      <c r="C21" s="2">
        <f>SLOPE(D2:D16,C2:C16)</f>
        <v>3.0203731104169563E-2</v>
      </c>
      <c r="D21" s="2"/>
      <c r="E21" s="2"/>
      <c r="F21" s="3">
        <v>1.7836000000000001</v>
      </c>
      <c r="G21" s="3">
        <v>1.1758</v>
      </c>
      <c r="H21" s="3"/>
      <c r="I21" s="3"/>
    </row>
    <row r="22" spans="1:19" ht="14">
      <c r="A22" s="2"/>
      <c r="B22" s="2"/>
      <c r="C22" s="2"/>
      <c r="D22" s="2"/>
      <c r="E22" s="2"/>
      <c r="F22" s="3">
        <v>1.8461000000000001</v>
      </c>
      <c r="G22" s="3">
        <v>1.1496999999999999</v>
      </c>
      <c r="H22" s="3"/>
      <c r="I22" s="3"/>
    </row>
    <row r="23" spans="1:19" ht="14">
      <c r="A23" s="2"/>
      <c r="B23" s="2"/>
      <c r="C23" s="2"/>
      <c r="D23" s="2"/>
      <c r="E23" s="2"/>
      <c r="F23" s="3">
        <v>1.8503000000000001</v>
      </c>
      <c r="G23" s="3">
        <v>1.1438999999999999</v>
      </c>
      <c r="H23" s="3"/>
      <c r="I23" s="3"/>
    </row>
    <row r="24" spans="1:19" ht="14">
      <c r="A24" s="2"/>
      <c r="B24" s="2"/>
      <c r="C24" s="2"/>
      <c r="D24" s="2"/>
      <c r="E24" s="2"/>
      <c r="F24" s="3">
        <v>1.9253</v>
      </c>
      <c r="G24" s="3">
        <v>1.1235999999999999</v>
      </c>
      <c r="H24" s="3"/>
      <c r="I24" s="3"/>
    </row>
    <row r="25" spans="1:19" ht="14">
      <c r="A25" s="2"/>
      <c r="B25" s="2">
        <f>SLOPE($D$2:$D$16,$C$2:$C$16)</f>
        <v>3.0203731104169563E-2</v>
      </c>
      <c r="C25" s="2"/>
      <c r="D25" s="2"/>
      <c r="E25" s="2"/>
      <c r="F25" s="3">
        <v>1.9294</v>
      </c>
      <c r="G25" s="3">
        <v>1.1149</v>
      </c>
      <c r="H25" s="3"/>
      <c r="I25" s="3"/>
      <c r="L25" t="s">
        <v>11</v>
      </c>
      <c r="M25" t="s">
        <v>29</v>
      </c>
      <c r="N25" t="s">
        <v>20</v>
      </c>
    </row>
    <row r="26" spans="1:19" ht="16">
      <c r="A26" s="2"/>
      <c r="B26" s="2"/>
      <c r="C26" s="2"/>
      <c r="D26" s="2"/>
      <c r="E26" s="2"/>
      <c r="F26" s="3">
        <v>1.9919</v>
      </c>
      <c r="G26" s="3">
        <v>1.0915999999999999</v>
      </c>
      <c r="H26" s="3"/>
      <c r="I26" s="3"/>
      <c r="L26" s="18">
        <f>0.125998461960294*60</f>
        <v>7.559907717617639</v>
      </c>
      <c r="M26" s="14">
        <v>1.9599999999999999E-2</v>
      </c>
      <c r="N26" s="14">
        <v>0.18340000000000001</v>
      </c>
    </row>
    <row r="27" spans="1:19" ht="14">
      <c r="A27" s="2"/>
      <c r="B27" s="2"/>
      <c r="C27" s="2"/>
      <c r="D27" s="2"/>
      <c r="E27" s="2"/>
      <c r="F27" s="3">
        <v>1.9961</v>
      </c>
      <c r="G27" s="3">
        <v>1.0829</v>
      </c>
      <c r="H27" s="3"/>
      <c r="I27" s="3"/>
    </row>
    <row r="28" spans="1:19" ht="14">
      <c r="A28" s="2"/>
      <c r="B28" s="2"/>
      <c r="C28" s="2"/>
      <c r="D28" s="2"/>
      <c r="E28" s="2"/>
      <c r="F28" s="3">
        <v>2.0003000000000002</v>
      </c>
      <c r="G28" s="3">
        <v>1.0770999999999999</v>
      </c>
      <c r="H28" s="3"/>
      <c r="I28" s="3"/>
    </row>
    <row r="29" spans="1:19" ht="14">
      <c r="A29" s="2"/>
      <c r="B29" s="2"/>
      <c r="C29" s="2"/>
      <c r="D29" s="2"/>
      <c r="E29" s="2"/>
      <c r="F29" s="3">
        <v>2.0586000000000002</v>
      </c>
      <c r="G29" s="3">
        <v>1.0509999999999999</v>
      </c>
      <c r="H29" s="3"/>
      <c r="I29" s="3"/>
    </row>
    <row r="30" spans="1:19" ht="14">
      <c r="A30" s="2"/>
      <c r="B30" s="2"/>
      <c r="C30" s="2"/>
      <c r="D30" s="2"/>
      <c r="E30" s="2"/>
      <c r="F30" s="3">
        <v>2.0628000000000002</v>
      </c>
      <c r="G30" s="3">
        <v>1.0481</v>
      </c>
      <c r="H30" s="3"/>
      <c r="I30" s="3"/>
    </row>
    <row r="31" spans="1:19" ht="14">
      <c r="A31" s="2"/>
      <c r="B31" s="2"/>
      <c r="C31" s="2"/>
      <c r="D31" s="2"/>
      <c r="E31" s="2"/>
      <c r="F31" s="3">
        <v>2.1211000000000002</v>
      </c>
      <c r="G31" s="3">
        <v>1.0278</v>
      </c>
      <c r="H31" s="3"/>
      <c r="I31" s="3"/>
    </row>
    <row r="32" spans="1:19" ht="14">
      <c r="A32" s="2"/>
      <c r="B32" s="2"/>
      <c r="C32" s="2"/>
      <c r="D32" s="2"/>
      <c r="E32" s="2"/>
      <c r="F32" s="3">
        <v>2.1253000000000002</v>
      </c>
      <c r="G32" s="3">
        <v>1.0190999999999999</v>
      </c>
      <c r="H32" s="3"/>
      <c r="I32" s="3"/>
    </row>
    <row r="33" spans="1:9" ht="14">
      <c r="A33" s="2"/>
      <c r="B33" s="2"/>
      <c r="C33" s="2"/>
      <c r="D33" s="2"/>
      <c r="E33" s="2"/>
      <c r="F33" s="3">
        <v>2.1878000000000002</v>
      </c>
      <c r="G33" s="3">
        <v>0.99582999999999999</v>
      </c>
      <c r="H33" s="3"/>
      <c r="I33" s="3"/>
    </row>
    <row r="34" spans="1:9" ht="14">
      <c r="A34" s="2"/>
      <c r="B34" s="2"/>
      <c r="C34" s="2"/>
      <c r="D34" s="2"/>
      <c r="E34" s="2"/>
      <c r="F34" s="3">
        <v>2.1919</v>
      </c>
      <c r="G34" s="3">
        <v>0.98421999999999998</v>
      </c>
      <c r="H34" s="3"/>
      <c r="I34" s="3"/>
    </row>
    <row r="35" spans="1:9" ht="14">
      <c r="A35" s="2"/>
      <c r="B35" s="2"/>
      <c r="C35" s="2"/>
      <c r="D35" s="2"/>
      <c r="E35" s="2"/>
      <c r="F35" s="3">
        <v>2.2336</v>
      </c>
      <c r="G35" s="3">
        <v>0.96679999999999999</v>
      </c>
      <c r="H35" s="3"/>
      <c r="I35" s="3"/>
    </row>
    <row r="36" spans="1:9" ht="14">
      <c r="A36" s="2"/>
      <c r="B36" s="2"/>
      <c r="C36" s="2"/>
      <c r="D36" s="2"/>
      <c r="E36" s="2"/>
      <c r="F36" s="3">
        <v>2.2378</v>
      </c>
      <c r="G36" s="3">
        <v>0.95518000000000003</v>
      </c>
      <c r="H36" s="3"/>
      <c r="I36" s="3"/>
    </row>
    <row r="37" spans="1:9" ht="14">
      <c r="A37" s="2"/>
      <c r="B37" s="2"/>
      <c r="C37" s="2"/>
      <c r="D37" s="2"/>
      <c r="E37" s="2"/>
      <c r="F37" s="3">
        <v>2.2793999999999999</v>
      </c>
      <c r="G37" s="3">
        <v>0.93486000000000002</v>
      </c>
      <c r="H37" s="3"/>
      <c r="I37" s="3"/>
    </row>
    <row r="38" spans="1:9" ht="14">
      <c r="A38" s="2"/>
      <c r="B38" s="2"/>
      <c r="C38" s="2"/>
      <c r="D38" s="2"/>
      <c r="E38" s="2"/>
      <c r="F38" s="3">
        <v>2.2835999999999999</v>
      </c>
      <c r="G38" s="3">
        <v>0.92615000000000003</v>
      </c>
      <c r="H38" s="3"/>
      <c r="I38" s="3"/>
    </row>
    <row r="39" spans="1:9" ht="14">
      <c r="A39" s="2"/>
      <c r="B39" s="2"/>
      <c r="C39" s="2"/>
      <c r="D39" s="2"/>
      <c r="E39" s="2"/>
      <c r="F39" s="3">
        <v>2.3252999999999999</v>
      </c>
      <c r="G39" s="3">
        <v>0.89712000000000003</v>
      </c>
      <c r="H39" s="3"/>
      <c r="I39" s="3"/>
    </row>
    <row r="40" spans="1:9" ht="14">
      <c r="A40" s="2"/>
      <c r="B40" s="2"/>
      <c r="C40" s="2"/>
      <c r="D40" s="2"/>
      <c r="E40" s="2"/>
      <c r="F40" s="3">
        <v>2.3294000000000001</v>
      </c>
      <c r="G40" s="3">
        <v>0.89131000000000005</v>
      </c>
      <c r="H40" s="3"/>
      <c r="I40" s="3"/>
    </row>
    <row r="41" spans="1:9" ht="14">
      <c r="A41" s="2"/>
      <c r="B41" s="2"/>
      <c r="C41" s="2"/>
      <c r="D41" s="2"/>
      <c r="E41" s="2"/>
      <c r="F41" s="3">
        <v>2.3668999999999998</v>
      </c>
      <c r="G41" s="3">
        <v>0.86809000000000003</v>
      </c>
      <c r="H41" s="3"/>
      <c r="I41" s="3"/>
    </row>
    <row r="42" spans="1:9" ht="14">
      <c r="A42" s="2"/>
      <c r="B42" s="2"/>
      <c r="C42" s="2"/>
      <c r="D42" s="2"/>
      <c r="E42" s="2"/>
      <c r="F42" s="3">
        <v>2.3711000000000002</v>
      </c>
      <c r="G42" s="3">
        <v>0.85646999999999995</v>
      </c>
      <c r="H42" s="3"/>
      <c r="I42" s="3"/>
    </row>
    <row r="43" spans="1:9" ht="14">
      <c r="A43" s="2"/>
      <c r="B43" s="2"/>
      <c r="C43" s="2"/>
      <c r="D43" s="2"/>
      <c r="E43" s="2"/>
      <c r="F43" s="3">
        <v>2.4127999999999998</v>
      </c>
      <c r="G43" s="3">
        <v>0.83033999999999997</v>
      </c>
      <c r="H43" s="3"/>
      <c r="I43" s="3"/>
    </row>
    <row r="44" spans="1:9" ht="14">
      <c r="A44" s="2"/>
      <c r="B44" s="2"/>
      <c r="C44" s="2"/>
      <c r="D44" s="2"/>
      <c r="E44" s="2"/>
      <c r="F44" s="3">
        <v>2.4169</v>
      </c>
      <c r="G44" s="3">
        <v>0.82162999999999997</v>
      </c>
      <c r="H44" s="3"/>
      <c r="I44" s="3"/>
    </row>
    <row r="45" spans="1:9" ht="14">
      <c r="A45" s="2"/>
      <c r="B45" s="2"/>
      <c r="C45" s="2"/>
      <c r="D45" s="2"/>
      <c r="E45" s="2"/>
      <c r="F45" s="3">
        <v>2.4336000000000002</v>
      </c>
      <c r="G45" s="3">
        <v>0.80420999999999998</v>
      </c>
      <c r="H45" s="3"/>
      <c r="I45" s="3"/>
    </row>
    <row r="46" spans="1:9" ht="14">
      <c r="A46" s="2"/>
      <c r="B46" s="2"/>
      <c r="C46" s="2"/>
      <c r="D46" s="2"/>
      <c r="E46" s="2"/>
      <c r="F46" s="3">
        <v>2.4378000000000002</v>
      </c>
      <c r="G46" s="3">
        <v>0.79259999999999997</v>
      </c>
      <c r="H46" s="3"/>
      <c r="I46" s="3"/>
    </row>
    <row r="47" spans="1:9" ht="14">
      <c r="A47" s="2"/>
      <c r="B47" s="2"/>
      <c r="C47" s="2"/>
      <c r="D47" s="2"/>
      <c r="E47" s="2"/>
      <c r="F47" s="3">
        <v>2.4586000000000001</v>
      </c>
      <c r="G47" s="3">
        <v>0.76646999999999998</v>
      </c>
      <c r="H47" s="3"/>
      <c r="I47" s="3"/>
    </row>
    <row r="48" spans="1:9" ht="14">
      <c r="A48" s="2"/>
      <c r="B48" s="2"/>
      <c r="C48" s="2"/>
      <c r="D48" s="2"/>
      <c r="E48" s="2"/>
      <c r="F48" s="3">
        <v>2.4628000000000001</v>
      </c>
      <c r="G48" s="3">
        <v>0.75775999999999999</v>
      </c>
      <c r="H48" s="3"/>
      <c r="I48" s="3"/>
    </row>
    <row r="49" spans="1:9" ht="14">
      <c r="A49" s="2"/>
      <c r="B49" s="2"/>
      <c r="C49" s="2"/>
      <c r="D49" s="2"/>
      <c r="E49" s="2"/>
      <c r="F49" s="3">
        <v>2.4961000000000002</v>
      </c>
      <c r="G49" s="3">
        <v>0.73743999999999998</v>
      </c>
      <c r="H49" s="3"/>
      <c r="I49" s="3"/>
    </row>
    <row r="50" spans="1:9" ht="14">
      <c r="A50" s="2"/>
      <c r="B50" s="2"/>
      <c r="C50" s="2"/>
      <c r="D50" s="2"/>
      <c r="E50" s="2"/>
      <c r="F50" s="3">
        <v>2.5003000000000002</v>
      </c>
      <c r="G50" s="3">
        <v>0.72872999999999999</v>
      </c>
      <c r="H50" s="3"/>
      <c r="I50" s="3"/>
    </row>
    <row r="51" spans="1:9" ht="14">
      <c r="A51" s="2"/>
      <c r="B51" s="2"/>
      <c r="C51" s="2"/>
      <c r="D51" s="2"/>
      <c r="E51" s="2"/>
      <c r="F51" s="3">
        <v>2.5253000000000001</v>
      </c>
      <c r="G51" s="3">
        <v>0.69969000000000003</v>
      </c>
      <c r="H51" s="3"/>
      <c r="I51" s="3"/>
    </row>
    <row r="52" spans="1:9" ht="14">
      <c r="A52" s="2"/>
      <c r="B52" s="2"/>
      <c r="C52" s="2"/>
      <c r="D52" s="2"/>
      <c r="E52" s="2"/>
      <c r="F52" s="3">
        <v>2.5293999999999999</v>
      </c>
      <c r="G52" s="3">
        <v>0.69389000000000001</v>
      </c>
      <c r="H52" s="3"/>
      <c r="I52" s="3"/>
    </row>
    <row r="53" spans="1:9" ht="14">
      <c r="A53" s="3"/>
      <c r="B53" s="3"/>
      <c r="C53" s="3"/>
      <c r="D53" s="3"/>
      <c r="E53" s="3"/>
      <c r="F53" s="3">
        <v>2.5710999999999999</v>
      </c>
      <c r="G53" s="3">
        <v>0.66485000000000005</v>
      </c>
      <c r="H53" s="3"/>
      <c r="I53" s="3"/>
    </row>
    <row r="54" spans="1:9" ht="14">
      <c r="A54" s="3"/>
      <c r="B54" s="3"/>
      <c r="C54" s="3"/>
      <c r="D54" s="3"/>
      <c r="E54" s="3"/>
      <c r="F54" s="3">
        <v>2.5752999999999999</v>
      </c>
      <c r="G54" s="3">
        <v>0.66195000000000004</v>
      </c>
      <c r="H54" s="3"/>
      <c r="I54" s="3"/>
    </row>
    <row r="55" spans="1:9" ht="14">
      <c r="A55" s="3"/>
      <c r="B55" s="3"/>
      <c r="C55" s="3"/>
      <c r="D55" s="3"/>
      <c r="E55" s="3"/>
      <c r="F55" s="3">
        <v>2.6128</v>
      </c>
      <c r="G55" s="3">
        <v>0.63873000000000002</v>
      </c>
      <c r="H55" s="3"/>
      <c r="I55" s="3"/>
    </row>
    <row r="56" spans="1:9" ht="14">
      <c r="A56" s="3"/>
      <c r="B56" s="3"/>
      <c r="C56" s="3"/>
      <c r="D56" s="3"/>
      <c r="E56" s="3"/>
      <c r="F56" s="3">
        <v>2.6168999999999998</v>
      </c>
      <c r="G56" s="3">
        <v>0.63002000000000002</v>
      </c>
      <c r="H56" s="3"/>
      <c r="I56" s="3"/>
    </row>
    <row r="57" spans="1:9" ht="14">
      <c r="A57" s="3"/>
      <c r="B57" s="3"/>
      <c r="C57" s="3"/>
      <c r="D57" s="3"/>
      <c r="E57" s="3"/>
      <c r="F57" s="3">
        <v>2.6543999999999999</v>
      </c>
      <c r="G57" s="3">
        <v>0.60389000000000004</v>
      </c>
      <c r="H57" s="3"/>
      <c r="I57" s="3"/>
    </row>
    <row r="58" spans="1:9" ht="14">
      <c r="A58" s="3"/>
      <c r="B58" s="3"/>
      <c r="C58" s="3"/>
      <c r="D58" s="3"/>
      <c r="E58" s="3"/>
      <c r="F58" s="3">
        <v>2.6585999999999999</v>
      </c>
      <c r="G58" s="3">
        <v>0.59226999999999996</v>
      </c>
      <c r="H58" s="3"/>
      <c r="I58" s="3"/>
    </row>
    <row r="59" spans="1:9" ht="14">
      <c r="A59" s="3"/>
      <c r="B59" s="3"/>
      <c r="C59" s="3"/>
      <c r="D59" s="3"/>
      <c r="E59" s="3"/>
      <c r="F59" s="3">
        <v>2.6793999999999998</v>
      </c>
      <c r="G59" s="3">
        <v>0.57776000000000005</v>
      </c>
      <c r="H59" s="3"/>
      <c r="I59" s="3"/>
    </row>
    <row r="60" spans="1:9" ht="14">
      <c r="A60" s="3"/>
      <c r="B60" s="3"/>
      <c r="C60" s="3"/>
      <c r="D60" s="3"/>
      <c r="E60" s="3"/>
      <c r="F60" s="3">
        <v>2.6836000000000002</v>
      </c>
      <c r="G60" s="3">
        <v>0.56323999999999996</v>
      </c>
      <c r="H60" s="3"/>
      <c r="I60" s="3"/>
    </row>
    <row r="61" spans="1:9" ht="14">
      <c r="A61" s="3"/>
      <c r="B61" s="3"/>
      <c r="C61" s="3"/>
      <c r="D61" s="3"/>
      <c r="E61" s="3"/>
      <c r="F61" s="3">
        <v>2.7210999999999999</v>
      </c>
      <c r="G61" s="3">
        <v>0.54581999999999997</v>
      </c>
      <c r="H61" s="3"/>
      <c r="I61" s="3"/>
    </row>
    <row r="62" spans="1:9" ht="14">
      <c r="A62" s="3"/>
      <c r="B62" s="3"/>
      <c r="C62" s="3"/>
      <c r="D62" s="3"/>
      <c r="E62" s="3"/>
      <c r="F62" s="3">
        <v>2.7252999999999998</v>
      </c>
      <c r="G62" s="3">
        <v>0.53420999999999996</v>
      </c>
      <c r="H62" s="3"/>
      <c r="I62" s="3"/>
    </row>
    <row r="63" spans="1:9" ht="14">
      <c r="A63" s="3"/>
      <c r="B63" s="3"/>
      <c r="C63" s="3"/>
      <c r="D63" s="3"/>
      <c r="E63" s="3"/>
      <c r="F63" s="3">
        <v>2.7711000000000001</v>
      </c>
      <c r="G63" s="3">
        <v>0.50807999999999998</v>
      </c>
      <c r="H63" s="3"/>
      <c r="I63" s="3"/>
    </row>
    <row r="64" spans="1:9" ht="14">
      <c r="A64" s="3"/>
      <c r="B64" s="3"/>
      <c r="C64" s="3"/>
      <c r="D64" s="3"/>
      <c r="E64" s="3"/>
      <c r="F64" s="3">
        <v>2.7753000000000001</v>
      </c>
      <c r="G64" s="3">
        <v>0.50226999999999999</v>
      </c>
      <c r="H64" s="3"/>
      <c r="I64" s="3"/>
    </row>
    <row r="65" spans="1:9" ht="14">
      <c r="A65" s="3"/>
      <c r="B65" s="3"/>
      <c r="C65" s="3"/>
      <c r="D65" s="3"/>
      <c r="E65" s="3"/>
      <c r="F65" s="3">
        <v>2.7961</v>
      </c>
      <c r="G65" s="3">
        <v>0.47323999999999999</v>
      </c>
      <c r="H65" s="3"/>
      <c r="I65" s="3"/>
    </row>
    <row r="66" spans="1:9" ht="14">
      <c r="A66" s="3"/>
      <c r="B66" s="3"/>
      <c r="C66" s="3"/>
      <c r="D66" s="3"/>
      <c r="E66" s="3"/>
      <c r="F66" s="3">
        <v>2.8003</v>
      </c>
      <c r="G66" s="3">
        <v>0.46743000000000001</v>
      </c>
      <c r="H66" s="3"/>
      <c r="I66" s="3"/>
    </row>
    <row r="67" spans="1:9" ht="14">
      <c r="A67" s="3"/>
      <c r="B67" s="3"/>
      <c r="C67" s="3"/>
      <c r="D67" s="3"/>
      <c r="E67" s="3"/>
      <c r="F67" s="3">
        <v>2.8169</v>
      </c>
      <c r="G67" s="3">
        <v>0.44130000000000003</v>
      </c>
      <c r="H67" s="3"/>
      <c r="I67" s="3"/>
    </row>
    <row r="68" spans="1:9" ht="14">
      <c r="A68" s="3"/>
      <c r="B68" s="3"/>
      <c r="C68" s="3"/>
      <c r="D68" s="3"/>
      <c r="E68" s="3"/>
      <c r="F68" s="3">
        <v>2.8210999999999999</v>
      </c>
      <c r="G68" s="3">
        <v>0.43548999999999999</v>
      </c>
      <c r="H68" s="3"/>
      <c r="I68" s="3"/>
    </row>
    <row r="69" spans="1:9" ht="14">
      <c r="A69" s="3"/>
      <c r="B69" s="3"/>
      <c r="C69" s="3"/>
      <c r="D69" s="3"/>
      <c r="E69" s="3"/>
      <c r="F69" s="3">
        <v>2.8378000000000001</v>
      </c>
      <c r="G69" s="3">
        <v>0.41807</v>
      </c>
      <c r="H69" s="3"/>
      <c r="I69" s="3"/>
    </row>
    <row r="70" spans="1:9" ht="14">
      <c r="A70" s="3"/>
      <c r="B70" s="3"/>
      <c r="C70" s="3"/>
      <c r="D70" s="3"/>
      <c r="E70" s="3"/>
      <c r="F70" s="3">
        <v>2.8418999999999999</v>
      </c>
      <c r="G70" s="3">
        <v>0.40355999999999997</v>
      </c>
      <c r="H70" s="3"/>
      <c r="I70" s="3"/>
    </row>
    <row r="71" spans="1:9" ht="14">
      <c r="A71" s="3"/>
      <c r="B71" s="3"/>
      <c r="C71" s="3"/>
      <c r="D71" s="3"/>
      <c r="E71" s="3"/>
      <c r="F71" s="3">
        <v>2.8586</v>
      </c>
      <c r="G71" s="3">
        <v>0.38324000000000003</v>
      </c>
      <c r="H71" s="3"/>
      <c r="I71" s="3"/>
    </row>
    <row r="72" spans="1:9" ht="14">
      <c r="A72" s="3"/>
      <c r="B72" s="3"/>
      <c r="C72" s="3"/>
      <c r="D72" s="3"/>
      <c r="E72" s="3"/>
      <c r="F72" s="3">
        <v>2.8628</v>
      </c>
      <c r="G72" s="3">
        <v>0.36871999999999999</v>
      </c>
      <c r="H72" s="3"/>
      <c r="I72" s="3"/>
    </row>
    <row r="73" spans="1:9" ht="14">
      <c r="A73" s="3"/>
      <c r="B73" s="3"/>
      <c r="C73" s="3"/>
      <c r="D73" s="3"/>
      <c r="E73" s="3"/>
      <c r="F73" s="3">
        <v>2.8794</v>
      </c>
      <c r="G73" s="3">
        <v>0.34839999999999999</v>
      </c>
      <c r="H73" s="3"/>
      <c r="I73" s="3"/>
    </row>
    <row r="74" spans="1:9" ht="14">
      <c r="A74" s="3"/>
      <c r="B74" s="3"/>
      <c r="C74" s="3"/>
      <c r="D74" s="3"/>
      <c r="E74" s="3"/>
      <c r="F74" s="3">
        <v>2.8835999999999999</v>
      </c>
      <c r="G74" s="3">
        <v>0.33968999999999999</v>
      </c>
      <c r="H74" s="3"/>
      <c r="I74" s="3"/>
    </row>
    <row r="75" spans="1:9" ht="14">
      <c r="A75" s="3"/>
      <c r="B75" s="3"/>
      <c r="C75" s="3"/>
      <c r="D75" s="3"/>
      <c r="E75" s="3"/>
      <c r="F75" s="3">
        <v>2.9043999999999999</v>
      </c>
      <c r="G75" s="3">
        <v>0.31935999999999998</v>
      </c>
      <c r="H75" s="3"/>
      <c r="I75" s="3"/>
    </row>
    <row r="76" spans="1:9" ht="14">
      <c r="A76" s="3"/>
      <c r="B76" s="3"/>
      <c r="C76" s="3"/>
      <c r="D76" s="3"/>
      <c r="E76" s="3"/>
      <c r="F76" s="3">
        <v>2.9085999999999999</v>
      </c>
      <c r="G76" s="3">
        <v>0.29903999999999997</v>
      </c>
      <c r="H76" s="3"/>
      <c r="I76" s="3"/>
    </row>
    <row r="77" spans="1:9" ht="14">
      <c r="A77" s="3"/>
      <c r="B77" s="3"/>
      <c r="C77" s="3"/>
      <c r="D77" s="3"/>
      <c r="E77" s="3"/>
      <c r="F77" s="3">
        <v>2.9293999999999998</v>
      </c>
      <c r="G77" s="3">
        <v>0.27290999999999999</v>
      </c>
      <c r="H77" s="3"/>
      <c r="I77" s="3"/>
    </row>
    <row r="78" spans="1:9" ht="14">
      <c r="A78" s="3"/>
      <c r="B78" s="3"/>
      <c r="C78" s="3"/>
      <c r="D78" s="3"/>
      <c r="E78" s="3"/>
      <c r="F78" s="3">
        <v>2.9336000000000002</v>
      </c>
      <c r="G78" s="3">
        <v>0.26419999999999999</v>
      </c>
      <c r="H78" s="3"/>
      <c r="I78" s="3"/>
    </row>
    <row r="79" spans="1:9" ht="14">
      <c r="A79" s="3"/>
      <c r="B79" s="3"/>
      <c r="C79" s="3"/>
      <c r="D79" s="3"/>
      <c r="E79" s="3"/>
      <c r="F79" s="3">
        <v>2.9502999999999999</v>
      </c>
      <c r="G79" s="3">
        <v>0.24388000000000001</v>
      </c>
      <c r="H79" s="3"/>
      <c r="I79" s="3"/>
    </row>
    <row r="80" spans="1:9" ht="14">
      <c r="A80" s="3"/>
      <c r="B80" s="3"/>
      <c r="C80" s="3"/>
      <c r="D80" s="3"/>
      <c r="E80" s="3"/>
      <c r="F80" s="3">
        <v>2.9544000000000001</v>
      </c>
      <c r="G80" s="3">
        <v>0.22645999999999999</v>
      </c>
      <c r="H80" s="3"/>
      <c r="I80" s="3"/>
    </row>
    <row r="81" spans="1:9" ht="14">
      <c r="A81" s="3"/>
      <c r="B81" s="3"/>
      <c r="C81" s="3"/>
      <c r="D81" s="3"/>
      <c r="E81" s="3"/>
      <c r="F81" s="3">
        <v>2.9710999999999999</v>
      </c>
      <c r="G81" s="3">
        <v>0.21193999999999999</v>
      </c>
      <c r="H81" s="3"/>
      <c r="I81" s="3"/>
    </row>
    <row r="82" spans="1:9" ht="14">
      <c r="A82" s="3"/>
      <c r="B82" s="3"/>
      <c r="C82" s="3"/>
      <c r="D82" s="3"/>
      <c r="E82" s="3"/>
      <c r="F82" s="3">
        <v>2.9752999999999998</v>
      </c>
      <c r="G82" s="3">
        <v>0.19742000000000001</v>
      </c>
      <c r="H82" s="3"/>
      <c r="I82" s="3"/>
    </row>
    <row r="83" spans="1:9" ht="14">
      <c r="A83" s="3"/>
      <c r="B83" s="3"/>
      <c r="C83" s="3"/>
      <c r="D83" s="3"/>
      <c r="E83" s="3"/>
      <c r="F83" s="3">
        <v>2.9961000000000002</v>
      </c>
      <c r="G83" s="3">
        <v>0.16839000000000001</v>
      </c>
      <c r="H83" s="3"/>
      <c r="I83" s="3"/>
    </row>
    <row r="84" spans="1:9" ht="14">
      <c r="A84" s="3"/>
      <c r="B84" s="3"/>
      <c r="C84" s="3"/>
      <c r="D84" s="3"/>
      <c r="E84" s="3"/>
      <c r="F84" s="3">
        <v>3.0003000000000002</v>
      </c>
      <c r="G84" s="3">
        <v>0.15387000000000001</v>
      </c>
      <c r="H84" s="3"/>
      <c r="I84" s="3"/>
    </row>
    <row r="85" spans="1:9" ht="14">
      <c r="A85" s="3"/>
      <c r="B85" s="3"/>
      <c r="C85" s="3"/>
      <c r="D85" s="3"/>
      <c r="E85" s="3"/>
      <c r="F85" s="3">
        <v>3.0169000000000001</v>
      </c>
      <c r="G85" s="3">
        <v>0.13064999999999999</v>
      </c>
      <c r="H85" s="3"/>
      <c r="I85" s="3"/>
    </row>
    <row r="86" spans="1:9" ht="14">
      <c r="A86" s="3"/>
      <c r="B86" s="3"/>
      <c r="C86" s="3"/>
      <c r="D86" s="3"/>
      <c r="E86" s="3"/>
      <c r="F86" s="3">
        <v>3.0211000000000001</v>
      </c>
      <c r="G86" s="3">
        <v>0.11613</v>
      </c>
      <c r="H86" s="3"/>
      <c r="I86" s="3"/>
    </row>
    <row r="87" spans="1:9" ht="14">
      <c r="A87" s="3"/>
      <c r="B87" s="3"/>
      <c r="C87" s="3"/>
      <c r="D87" s="3"/>
      <c r="E87" s="3"/>
      <c r="F87" s="3">
        <v>3.0461</v>
      </c>
      <c r="G87" s="3">
        <v>0.13064999999999999</v>
      </c>
      <c r="H87" s="3"/>
      <c r="I87" s="3"/>
    </row>
    <row r="88" spans="1:9" ht="14">
      <c r="A88" s="3"/>
      <c r="B88" s="3"/>
      <c r="C88" s="3"/>
      <c r="D88" s="3"/>
      <c r="E88" s="3"/>
      <c r="F88" s="3">
        <v>3.0503</v>
      </c>
      <c r="G88" s="3">
        <v>0.14516000000000001</v>
      </c>
      <c r="H88" s="3"/>
      <c r="I88" s="3"/>
    </row>
    <row r="89" spans="1:9" ht="14">
      <c r="A89" s="3"/>
      <c r="B89" s="3"/>
      <c r="C89" s="3"/>
      <c r="D89" s="3"/>
      <c r="E89" s="3"/>
      <c r="F89" s="3">
        <v>3.1128</v>
      </c>
      <c r="G89" s="3">
        <v>0.12775</v>
      </c>
      <c r="H89" s="3"/>
      <c r="I89" s="3"/>
    </row>
    <row r="90" spans="1:9" ht="14">
      <c r="A90" s="3"/>
      <c r="B90" s="3"/>
      <c r="C90" s="3"/>
      <c r="D90" s="3"/>
      <c r="E90" s="3"/>
      <c r="F90" s="3">
        <v>3.1168999999999998</v>
      </c>
      <c r="G90" s="3">
        <v>0.10742</v>
      </c>
      <c r="H90" s="3"/>
      <c r="I90" s="3"/>
    </row>
    <row r="91" spans="1:9" ht="14">
      <c r="A91" s="3"/>
      <c r="B91" s="3"/>
      <c r="C91" s="3"/>
      <c r="D91" s="3"/>
      <c r="E91" s="3"/>
      <c r="F91" s="3">
        <v>3.1253000000000002</v>
      </c>
      <c r="G91" s="3">
        <v>8.1292000000000003E-2</v>
      </c>
      <c r="H91" s="3"/>
      <c r="I91" s="3"/>
    </row>
    <row r="92" spans="1:9" ht="14">
      <c r="A92" s="3"/>
      <c r="B92" s="3"/>
      <c r="C92" s="3"/>
      <c r="D92" s="3"/>
      <c r="E92" s="3"/>
      <c r="F92" s="3">
        <v>3.1294</v>
      </c>
      <c r="G92" s="3">
        <v>7.5485999999999998E-2</v>
      </c>
      <c r="H92" s="3"/>
      <c r="I92" s="3"/>
    </row>
    <row r="93" spans="1:9" ht="14">
      <c r="A93" s="3"/>
      <c r="B93" s="3"/>
      <c r="C93" s="3"/>
      <c r="D93" s="3"/>
      <c r="E93" s="3"/>
      <c r="F93" s="3">
        <v>3.1377999999999999</v>
      </c>
      <c r="G93" s="3">
        <v>4.9355999999999997E-2</v>
      </c>
      <c r="H93" s="3"/>
      <c r="I93" s="3"/>
    </row>
    <row r="94" spans="1:9" ht="14">
      <c r="A94" s="3"/>
      <c r="B94" s="3"/>
      <c r="C94" s="3"/>
      <c r="D94" s="3"/>
      <c r="E94" s="3"/>
      <c r="F94" s="3">
        <v>3.1419000000000001</v>
      </c>
      <c r="G94" s="3">
        <v>3.7742999999999999E-2</v>
      </c>
      <c r="H94" s="3"/>
      <c r="I94" s="3"/>
    </row>
    <row r="95" spans="1:9" ht="14">
      <c r="A95" s="3"/>
      <c r="B95" s="3"/>
      <c r="C95" s="3"/>
      <c r="D95" s="3"/>
      <c r="E95" s="3"/>
      <c r="F95" s="3">
        <v>3.1919</v>
      </c>
      <c r="G95" s="3">
        <v>1.1613E-2</v>
      </c>
      <c r="H95" s="3"/>
      <c r="I95" s="3"/>
    </row>
    <row r="96" spans="1:9" ht="14">
      <c r="A96" s="3"/>
      <c r="B96" s="3"/>
      <c r="C96" s="3"/>
      <c r="D96" s="3"/>
      <c r="E96" s="3"/>
      <c r="F96" s="3">
        <v>3.1960999999999999</v>
      </c>
      <c r="G96" s="3">
        <v>8.7098999999999996E-3</v>
      </c>
      <c r="H96" s="3"/>
      <c r="I96" s="3"/>
    </row>
    <row r="97" spans="1:9" ht="14">
      <c r="A97" s="3"/>
      <c r="B97" s="3"/>
      <c r="C97" s="3"/>
      <c r="D97" s="3"/>
      <c r="E97" s="3"/>
      <c r="F97" s="3">
        <v>3.5003000000000002</v>
      </c>
      <c r="G97" s="3">
        <v>5.8066000000000003E-3</v>
      </c>
      <c r="H97" s="3"/>
      <c r="I97" s="3"/>
    </row>
    <row r="98" spans="1:9" ht="14">
      <c r="A98" s="3"/>
      <c r="B98" s="3"/>
      <c r="C98" s="3"/>
      <c r="D98" s="3"/>
      <c r="E98" s="3"/>
      <c r="F98" s="3">
        <v>3.9710999999999999</v>
      </c>
      <c r="G98" s="3">
        <v>3.1935999999999999E-2</v>
      </c>
      <c r="H98" s="3"/>
      <c r="I98" s="3"/>
    </row>
    <row r="99" spans="1:9" ht="14">
      <c r="A99" s="3"/>
      <c r="B99" s="3"/>
      <c r="C99" s="3"/>
      <c r="D99" s="3"/>
      <c r="E99" s="3"/>
      <c r="F99" s="3">
        <v>3.9752999999999998</v>
      </c>
      <c r="G99" s="3">
        <v>4.0646000000000002E-2</v>
      </c>
      <c r="H99" s="3"/>
      <c r="I99" s="3"/>
    </row>
    <row r="100" spans="1:9" ht="14">
      <c r="A100" s="3"/>
      <c r="B100" s="3"/>
      <c r="C100" s="3"/>
      <c r="D100" s="3"/>
      <c r="E100" s="3"/>
      <c r="F100" s="3">
        <v>4.0003000000000002</v>
      </c>
      <c r="G100" s="3">
        <v>5.8066E-2</v>
      </c>
      <c r="H100" s="3"/>
      <c r="I100" s="3"/>
    </row>
    <row r="101" spans="1:9" ht="14">
      <c r="A101" s="3"/>
      <c r="B101" s="3"/>
      <c r="C101" s="3"/>
      <c r="D101" s="3"/>
      <c r="E101" s="3"/>
      <c r="F101" s="3">
        <v>4.0503</v>
      </c>
      <c r="G101" s="3">
        <v>7.5485999999999998E-2</v>
      </c>
      <c r="H101" s="3"/>
      <c r="I101" s="3"/>
    </row>
    <row r="102" spans="1:9" ht="14">
      <c r="A102" s="3"/>
      <c r="B102" s="3"/>
      <c r="C102" s="3"/>
      <c r="D102" s="3"/>
      <c r="E102" s="3"/>
      <c r="F102" s="3">
        <v>4.0544000000000002</v>
      </c>
      <c r="G102" s="3">
        <v>8.7098999999999996E-2</v>
      </c>
      <c r="H102" s="3"/>
      <c r="I102" s="3"/>
    </row>
    <row r="103" spans="1:9" ht="14">
      <c r="A103" s="3"/>
      <c r="B103" s="3"/>
      <c r="C103" s="3"/>
      <c r="D103" s="3"/>
      <c r="E103" s="3"/>
      <c r="F103" s="3">
        <v>4.0753000000000004</v>
      </c>
      <c r="G103" s="3">
        <v>0.11033</v>
      </c>
      <c r="H103" s="3"/>
      <c r="I103" s="3"/>
    </row>
    <row r="104" spans="1:9" ht="14">
      <c r="A104" s="3"/>
      <c r="B104" s="3"/>
      <c r="C104" s="3"/>
      <c r="D104" s="3"/>
      <c r="E104" s="3"/>
      <c r="F104" s="3">
        <v>4.0793999999999997</v>
      </c>
      <c r="G104" s="3">
        <v>0.11904000000000001</v>
      </c>
      <c r="H104" s="3"/>
      <c r="I104" s="3"/>
    </row>
    <row r="105" spans="1:9" ht="14">
      <c r="A105" s="3"/>
      <c r="B105" s="3"/>
      <c r="C105" s="3"/>
      <c r="D105" s="3"/>
      <c r="E105" s="3"/>
      <c r="F105" s="3">
        <v>4.1002999999999998</v>
      </c>
      <c r="G105" s="3">
        <v>0.13355</v>
      </c>
      <c r="H105" s="3"/>
      <c r="I105" s="3"/>
    </row>
    <row r="106" spans="1:9" ht="14">
      <c r="A106" s="3"/>
      <c r="B106" s="3"/>
      <c r="C106" s="3"/>
      <c r="D106" s="3"/>
      <c r="E106" s="3"/>
      <c r="F106" s="3">
        <v>4.1044</v>
      </c>
      <c r="G106" s="3">
        <v>0.15096999999999999</v>
      </c>
      <c r="H106" s="3"/>
      <c r="I106" s="3"/>
    </row>
    <row r="107" spans="1:9" ht="14">
      <c r="A107" s="3"/>
      <c r="B107" s="3"/>
      <c r="C107" s="3"/>
      <c r="D107" s="3"/>
      <c r="E107" s="3"/>
      <c r="F107" s="3">
        <v>4.1253000000000002</v>
      </c>
      <c r="G107" s="3">
        <v>0.17129</v>
      </c>
      <c r="H107" s="3"/>
      <c r="I107" s="3"/>
    </row>
    <row r="108" spans="1:9" ht="14">
      <c r="A108" s="3"/>
      <c r="B108" s="3"/>
      <c r="C108" s="3"/>
      <c r="D108" s="3"/>
      <c r="E108" s="3"/>
      <c r="F108" s="3">
        <v>4.1294000000000004</v>
      </c>
      <c r="G108" s="3">
        <v>0.18870999999999999</v>
      </c>
      <c r="H108" s="3"/>
      <c r="I108" s="3"/>
    </row>
    <row r="109" spans="1:9" ht="14">
      <c r="A109" s="3"/>
      <c r="B109" s="3"/>
      <c r="C109" s="3"/>
      <c r="D109" s="3"/>
      <c r="E109" s="3"/>
      <c r="F109" s="3">
        <v>4.1336000000000004</v>
      </c>
      <c r="G109" s="3">
        <v>0.20322999999999999</v>
      </c>
      <c r="H109" s="3"/>
      <c r="I109" s="3"/>
    </row>
    <row r="110" spans="1:9" ht="14">
      <c r="A110" s="3"/>
      <c r="B110" s="3"/>
      <c r="C110" s="3"/>
      <c r="D110" s="3"/>
      <c r="E110" s="3"/>
      <c r="F110" s="3">
        <v>4.1378000000000004</v>
      </c>
      <c r="G110" s="3">
        <v>0.21775</v>
      </c>
      <c r="H110" s="3"/>
      <c r="I110" s="3"/>
    </row>
    <row r="111" spans="1:9" ht="14">
      <c r="A111" s="3"/>
      <c r="B111" s="3"/>
      <c r="C111" s="3"/>
      <c r="D111" s="3"/>
      <c r="E111" s="3"/>
      <c r="F111" s="3">
        <v>4.1418999999999997</v>
      </c>
      <c r="G111" s="3">
        <v>0.24096999999999999</v>
      </c>
      <c r="H111" s="3"/>
      <c r="I111" s="3"/>
    </row>
    <row r="112" spans="1:9" ht="14">
      <c r="A112" s="3"/>
      <c r="B112" s="3"/>
      <c r="C112" s="3"/>
      <c r="D112" s="3"/>
      <c r="E112" s="3"/>
      <c r="F112" s="3">
        <v>4.1460999999999997</v>
      </c>
      <c r="G112" s="3">
        <v>0.27000999999999997</v>
      </c>
      <c r="H112" s="3"/>
      <c r="I112" s="3"/>
    </row>
    <row r="113" spans="1:9" ht="14">
      <c r="A113" s="3"/>
      <c r="B113" s="3"/>
      <c r="C113" s="3"/>
      <c r="D113" s="3"/>
      <c r="E113" s="3"/>
      <c r="F113" s="3">
        <v>4.1502999999999997</v>
      </c>
      <c r="G113" s="3">
        <v>0.31935999999999998</v>
      </c>
      <c r="H113" s="3"/>
      <c r="I113" s="3"/>
    </row>
    <row r="114" spans="1:9" ht="14">
      <c r="A114" s="3"/>
      <c r="B114" s="3"/>
      <c r="C114" s="3"/>
      <c r="D114" s="3"/>
      <c r="E114" s="3"/>
      <c r="F114" s="3">
        <v>4.1543999999999999</v>
      </c>
      <c r="G114" s="3">
        <v>0.3513</v>
      </c>
      <c r="H114" s="3"/>
      <c r="I114" s="3"/>
    </row>
    <row r="115" spans="1:9" ht="14">
      <c r="A115" s="3"/>
      <c r="B115" s="3"/>
      <c r="C115" s="3"/>
      <c r="D115" s="3"/>
      <c r="E115" s="3"/>
      <c r="F115" s="3">
        <v>4.1627999999999998</v>
      </c>
      <c r="G115" s="3">
        <v>0.37162000000000001</v>
      </c>
      <c r="H115" s="3"/>
      <c r="I115" s="3"/>
    </row>
    <row r="116" spans="1:9" ht="14">
      <c r="A116" s="3"/>
      <c r="B116" s="3"/>
      <c r="C116" s="3"/>
      <c r="D116" s="3"/>
      <c r="E116" s="3"/>
      <c r="F116" s="3">
        <v>4.1669</v>
      </c>
      <c r="G116" s="3">
        <v>0.38324000000000003</v>
      </c>
      <c r="H116" s="3"/>
      <c r="I116" s="3"/>
    </row>
    <row r="117" spans="1:9" ht="14">
      <c r="A117" s="3"/>
      <c r="B117" s="3"/>
      <c r="C117" s="3"/>
      <c r="D117" s="3"/>
      <c r="E117" s="3"/>
      <c r="F117" s="3">
        <v>4.1711</v>
      </c>
      <c r="G117" s="3">
        <v>0.40065000000000001</v>
      </c>
      <c r="H117" s="3"/>
      <c r="I117" s="3"/>
    </row>
    <row r="118" spans="1:9" ht="14">
      <c r="A118" s="3"/>
      <c r="B118" s="3"/>
      <c r="C118" s="3"/>
      <c r="D118" s="3"/>
      <c r="E118" s="3"/>
      <c r="F118" s="3">
        <v>4.1753</v>
      </c>
      <c r="G118" s="3">
        <v>0.41516999999999998</v>
      </c>
      <c r="H118" s="3"/>
      <c r="I118" s="3"/>
    </row>
    <row r="119" spans="1:9" ht="14">
      <c r="A119" s="3"/>
      <c r="B119" s="3"/>
      <c r="C119" s="3"/>
      <c r="D119" s="3"/>
      <c r="E119" s="3"/>
      <c r="F119" s="3">
        <v>4.2710999999999997</v>
      </c>
      <c r="G119" s="3">
        <v>0.39484999999999998</v>
      </c>
      <c r="H119" s="3"/>
      <c r="I119" s="3"/>
    </row>
    <row r="120" spans="1:9" ht="14">
      <c r="A120" s="3"/>
      <c r="B120" s="3"/>
      <c r="C120" s="3"/>
      <c r="D120" s="3"/>
      <c r="E120" s="3"/>
      <c r="F120" s="3">
        <v>4.2752999999999997</v>
      </c>
      <c r="G120" s="3">
        <v>0.38324000000000003</v>
      </c>
      <c r="H120" s="3"/>
      <c r="I120" s="3"/>
    </row>
    <row r="121" spans="1:9" ht="14">
      <c r="A121" s="3"/>
      <c r="B121" s="3"/>
      <c r="C121" s="3"/>
      <c r="D121" s="3"/>
      <c r="E121" s="3"/>
      <c r="F121" s="3">
        <v>4.2793999999999999</v>
      </c>
      <c r="G121" s="3">
        <v>0.36581999999999998</v>
      </c>
      <c r="H121" s="3"/>
      <c r="I121" s="3"/>
    </row>
    <row r="122" spans="1:9" ht="14">
      <c r="A122" s="3"/>
      <c r="B122" s="3"/>
      <c r="C122" s="3"/>
      <c r="D122" s="3"/>
      <c r="E122" s="3"/>
      <c r="F122" s="3">
        <v>4.2835999999999999</v>
      </c>
      <c r="G122" s="3">
        <v>0.3513</v>
      </c>
      <c r="H122" s="3"/>
      <c r="I122" s="3"/>
    </row>
    <row r="123" spans="1:9" ht="14">
      <c r="A123" s="3"/>
      <c r="B123" s="3"/>
      <c r="C123" s="3"/>
      <c r="D123" s="3"/>
      <c r="E123" s="3"/>
      <c r="F123" s="3">
        <v>4.3169000000000004</v>
      </c>
      <c r="G123" s="3">
        <v>0.32517000000000001</v>
      </c>
      <c r="H123" s="3"/>
      <c r="I123" s="3"/>
    </row>
    <row r="124" spans="1:9" ht="14">
      <c r="A124" s="3"/>
      <c r="B124" s="3"/>
      <c r="C124" s="3"/>
      <c r="D124" s="3"/>
      <c r="E124" s="3"/>
      <c r="F124" s="3">
        <v>4.3211000000000004</v>
      </c>
      <c r="G124" s="3">
        <v>0.31064999999999998</v>
      </c>
      <c r="H124" s="3"/>
      <c r="I124" s="3"/>
    </row>
    <row r="125" spans="1:9" ht="14">
      <c r="A125" s="3"/>
      <c r="B125" s="3"/>
      <c r="C125" s="3"/>
      <c r="D125" s="3"/>
      <c r="E125" s="3"/>
      <c r="F125" s="3">
        <v>4.3377999999999997</v>
      </c>
      <c r="G125" s="3">
        <v>0.29322999999999999</v>
      </c>
      <c r="H125" s="3"/>
      <c r="I125" s="3"/>
    </row>
    <row r="126" spans="1:9" ht="14">
      <c r="A126" s="3"/>
      <c r="B126" s="3"/>
      <c r="C126" s="3"/>
      <c r="D126" s="3"/>
      <c r="E126" s="3"/>
      <c r="F126" s="3">
        <v>4.3418999999999999</v>
      </c>
      <c r="G126" s="3">
        <v>0.28161999999999998</v>
      </c>
      <c r="H126" s="3"/>
      <c r="I126" s="3"/>
    </row>
    <row r="127" spans="1:9" ht="14">
      <c r="A127" s="3"/>
      <c r="B127" s="3"/>
      <c r="C127" s="3"/>
      <c r="D127" s="3"/>
      <c r="E127" s="3"/>
      <c r="F127" s="3">
        <v>4.3586</v>
      </c>
      <c r="G127" s="3">
        <v>0.25548999999999999</v>
      </c>
      <c r="H127" s="3"/>
      <c r="I127" s="3"/>
    </row>
    <row r="128" spans="1:9" ht="14">
      <c r="A128" s="3"/>
      <c r="B128" s="3"/>
      <c r="C128" s="3"/>
      <c r="D128" s="3"/>
      <c r="E128" s="3"/>
      <c r="F128" s="3">
        <v>4.3628</v>
      </c>
      <c r="G128" s="3">
        <v>0.24678</v>
      </c>
      <c r="H128" s="3"/>
      <c r="I128" s="3"/>
    </row>
    <row r="129" spans="1:9" ht="14">
      <c r="A129" s="3"/>
      <c r="B129" s="3"/>
      <c r="C129" s="3"/>
      <c r="D129" s="3"/>
      <c r="E129" s="3"/>
      <c r="F129" s="3">
        <v>4.3711000000000002</v>
      </c>
      <c r="G129" s="3">
        <v>0.22065000000000001</v>
      </c>
      <c r="H129" s="3"/>
      <c r="I129" s="3"/>
    </row>
    <row r="130" spans="1:9" ht="14">
      <c r="A130" s="3"/>
      <c r="B130" s="3"/>
      <c r="C130" s="3"/>
      <c r="D130" s="3"/>
      <c r="E130" s="3"/>
      <c r="F130" s="3">
        <v>4.3753000000000002</v>
      </c>
      <c r="G130" s="3">
        <v>0.21484</v>
      </c>
      <c r="H130" s="3"/>
      <c r="I130" s="3"/>
    </row>
    <row r="131" spans="1:9" ht="14">
      <c r="A131" s="3"/>
      <c r="B131" s="3"/>
      <c r="C131" s="3"/>
      <c r="D131" s="3"/>
      <c r="E131" s="3"/>
      <c r="F131" s="3">
        <v>4.3918999999999997</v>
      </c>
      <c r="G131" s="3">
        <v>0.19162000000000001</v>
      </c>
      <c r="H131" s="3"/>
      <c r="I131" s="3"/>
    </row>
    <row r="132" spans="1:9" ht="14">
      <c r="A132" s="3"/>
      <c r="B132" s="3"/>
      <c r="C132" s="3"/>
      <c r="D132" s="3"/>
      <c r="E132" s="3"/>
      <c r="F132" s="3">
        <v>4.3960999999999997</v>
      </c>
      <c r="G132" s="3">
        <v>0.18</v>
      </c>
      <c r="H132" s="3"/>
      <c r="I132" s="3"/>
    </row>
    <row r="133" spans="1:9" ht="14">
      <c r="A133" s="3"/>
      <c r="B133" s="3"/>
      <c r="C133" s="3"/>
      <c r="D133" s="3"/>
      <c r="E133" s="3"/>
      <c r="F133" s="3">
        <v>4.4378000000000002</v>
      </c>
      <c r="G133" s="3">
        <v>0.16258</v>
      </c>
      <c r="H133" s="3"/>
      <c r="I133" s="3"/>
    </row>
    <row r="134" spans="1:9" ht="14">
      <c r="A134" s="3"/>
      <c r="B134" s="3"/>
      <c r="C134" s="3"/>
      <c r="D134" s="3"/>
      <c r="E134" s="3"/>
      <c r="F134" s="3">
        <v>4.4419000000000004</v>
      </c>
      <c r="G134" s="3">
        <v>0.14516000000000001</v>
      </c>
      <c r="H134" s="3"/>
      <c r="I134" s="3"/>
    </row>
    <row r="135" spans="1:9" ht="14">
      <c r="A135" s="3"/>
      <c r="B135" s="3"/>
      <c r="C135" s="3"/>
      <c r="D135" s="3"/>
      <c r="E135" s="3"/>
      <c r="F135" s="3">
        <v>4.4461000000000004</v>
      </c>
      <c r="G135" s="3">
        <v>0.12484000000000001</v>
      </c>
      <c r="H135" s="3"/>
      <c r="I135" s="3"/>
    </row>
    <row r="136" spans="1:9" ht="14">
      <c r="A136" s="3"/>
      <c r="B136" s="3"/>
      <c r="C136" s="3"/>
      <c r="D136" s="3"/>
      <c r="E136" s="3"/>
      <c r="F136" s="3">
        <v>4.4503000000000004</v>
      </c>
      <c r="G136" s="3">
        <v>0.10452</v>
      </c>
      <c r="H136" s="3"/>
      <c r="I136" s="3"/>
    </row>
    <row r="137" spans="1:9" ht="14">
      <c r="A137" s="3"/>
      <c r="B137" s="3"/>
      <c r="C137" s="3"/>
      <c r="D137" s="3"/>
      <c r="E137" s="3"/>
      <c r="F137" s="3">
        <v>4.4627999999999997</v>
      </c>
      <c r="G137" s="3">
        <v>8.4195999999999993E-2</v>
      </c>
      <c r="H137" s="3"/>
      <c r="I137" s="3"/>
    </row>
    <row r="138" spans="1:9" ht="14">
      <c r="A138" s="3"/>
      <c r="B138" s="3"/>
      <c r="C138" s="3"/>
      <c r="D138" s="3"/>
      <c r="E138" s="3"/>
      <c r="F138" s="3">
        <v>4.4668999999999999</v>
      </c>
      <c r="G138" s="3">
        <v>6.9679000000000005E-2</v>
      </c>
      <c r="H138" s="3"/>
      <c r="I138" s="3"/>
    </row>
    <row r="139" spans="1:9" ht="14">
      <c r="A139" s="3"/>
      <c r="B139" s="3"/>
      <c r="C139" s="3"/>
      <c r="D139" s="3"/>
      <c r="E139" s="3"/>
      <c r="F139" s="3">
        <v>4.4878</v>
      </c>
      <c r="G139" s="3">
        <v>4.3548999999999997E-2</v>
      </c>
      <c r="H139" s="3"/>
      <c r="I139" s="3"/>
    </row>
    <row r="140" spans="1:9" ht="14">
      <c r="A140" s="3"/>
      <c r="B140" s="3"/>
      <c r="C140" s="3"/>
      <c r="D140" s="3"/>
      <c r="E140" s="3"/>
      <c r="F140" s="3">
        <v>4.4919000000000002</v>
      </c>
      <c r="G140" s="3">
        <v>3.4840000000000003E-2</v>
      </c>
      <c r="H140" s="3"/>
      <c r="I140" s="3"/>
    </row>
    <row r="141" spans="1:9" ht="14">
      <c r="A141" s="3"/>
      <c r="B141" s="3"/>
      <c r="C141" s="3"/>
      <c r="D141" s="3"/>
      <c r="E141" s="3"/>
      <c r="F141" s="3">
        <v>4.5003000000000002</v>
      </c>
      <c r="G141" s="3">
        <v>3.4840000000000003E-2</v>
      </c>
      <c r="H141" s="3"/>
      <c r="I141" s="3"/>
    </row>
    <row r="142" spans="1:9" ht="14">
      <c r="A142" s="3"/>
      <c r="B142" s="3"/>
      <c r="C142" s="3"/>
      <c r="D142" s="3"/>
      <c r="E142" s="3"/>
      <c r="F142" s="3">
        <v>4.5544000000000002</v>
      </c>
      <c r="G142" s="3">
        <v>8.7098999999999996E-3</v>
      </c>
      <c r="H142" s="3"/>
      <c r="I142" s="3"/>
    </row>
    <row r="143" spans="1:9" ht="14">
      <c r="A143" s="3"/>
      <c r="B143" s="3"/>
      <c r="C143" s="3"/>
      <c r="D143" s="3"/>
      <c r="E143" s="3"/>
      <c r="F143" s="3">
        <v>4.5586000000000002</v>
      </c>
      <c r="G143" s="3">
        <v>5.8066000000000003E-3</v>
      </c>
      <c r="H143" s="3"/>
      <c r="I143" s="3"/>
    </row>
    <row r="144" spans="1:9" ht="14">
      <c r="A144" s="3"/>
      <c r="B144" s="3"/>
      <c r="C144" s="3"/>
      <c r="D144" s="3"/>
      <c r="E144" s="3"/>
      <c r="F144" s="3">
        <v>4.9253</v>
      </c>
      <c r="G144" s="3">
        <v>2.613E-2</v>
      </c>
      <c r="H144" s="3"/>
      <c r="I144" s="3"/>
    </row>
    <row r="145" spans="1:9" ht="14">
      <c r="A145" s="3"/>
      <c r="B145" s="3"/>
      <c r="C145" s="3"/>
      <c r="D145" s="3"/>
      <c r="E145" s="3"/>
      <c r="F145" s="3">
        <v>4.9294000000000002</v>
      </c>
      <c r="G145" s="3">
        <v>5.5162999999999997E-2</v>
      </c>
      <c r="H145" s="3"/>
      <c r="I145" s="3"/>
    </row>
    <row r="146" spans="1:9" ht="14">
      <c r="A146" s="3"/>
      <c r="B146" s="3"/>
      <c r="C146" s="3"/>
      <c r="D146" s="3"/>
      <c r="E146" s="3"/>
      <c r="F146" s="3">
        <v>4.9336000000000002</v>
      </c>
      <c r="G146" s="3">
        <v>9.8711999999999994E-2</v>
      </c>
      <c r="H146" s="3"/>
      <c r="I146" s="3"/>
    </row>
    <row r="147" spans="1:9" ht="14">
      <c r="A147" s="3"/>
      <c r="B147" s="3"/>
      <c r="C147" s="3"/>
      <c r="D147" s="3"/>
      <c r="E147" s="3"/>
      <c r="F147" s="3">
        <v>4.9378000000000002</v>
      </c>
      <c r="G147" s="3">
        <v>0.14807000000000001</v>
      </c>
      <c r="H147" s="3"/>
      <c r="I147" s="3"/>
    </row>
    <row r="148" spans="1:9" ht="14">
      <c r="A148" s="3"/>
      <c r="B148" s="3"/>
      <c r="C148" s="3"/>
      <c r="D148" s="3"/>
      <c r="E148" s="3"/>
      <c r="F148" s="3">
        <v>4.9419000000000004</v>
      </c>
      <c r="G148" s="3">
        <v>0.20613000000000001</v>
      </c>
      <c r="H148" s="3"/>
      <c r="I148" s="3"/>
    </row>
    <row r="149" spans="1:9" ht="14">
      <c r="A149" s="3"/>
      <c r="B149" s="3"/>
      <c r="C149" s="3"/>
      <c r="D149" s="3"/>
      <c r="E149" s="3"/>
      <c r="F149" s="3">
        <v>4.9461000000000004</v>
      </c>
      <c r="G149" s="3">
        <v>0.27290999999999999</v>
      </c>
      <c r="H149" s="3"/>
      <c r="I149" s="3"/>
    </row>
    <row r="150" spans="1:9" ht="14">
      <c r="A150" s="3"/>
      <c r="B150" s="3"/>
      <c r="C150" s="3"/>
      <c r="D150" s="3"/>
      <c r="E150" s="3"/>
      <c r="F150" s="3">
        <v>4.9503000000000004</v>
      </c>
      <c r="G150" s="3">
        <v>0.36001</v>
      </c>
      <c r="H150" s="3"/>
      <c r="I150" s="3"/>
    </row>
    <row r="151" spans="1:9" ht="14">
      <c r="A151" s="3"/>
      <c r="B151" s="3"/>
      <c r="C151" s="3"/>
      <c r="D151" s="3"/>
      <c r="E151" s="3"/>
      <c r="F151" s="3">
        <v>4.9543999999999997</v>
      </c>
      <c r="G151" s="3">
        <v>0.43548999999999999</v>
      </c>
      <c r="H151" s="3"/>
      <c r="I151" s="3"/>
    </row>
    <row r="152" spans="1:9" ht="14">
      <c r="A152" s="3"/>
      <c r="B152" s="3"/>
      <c r="C152" s="3"/>
      <c r="D152" s="3"/>
      <c r="E152" s="3"/>
      <c r="F152" s="3">
        <v>4.9585999999999997</v>
      </c>
      <c r="G152" s="3">
        <v>0.49936999999999998</v>
      </c>
      <c r="H152" s="3"/>
      <c r="I152" s="3"/>
    </row>
    <row r="153" spans="1:9" ht="14">
      <c r="A153" s="3"/>
      <c r="B153" s="3"/>
      <c r="C153" s="3"/>
      <c r="D153" s="3"/>
      <c r="E153" s="3"/>
      <c r="F153" s="3">
        <v>4.9627999999999997</v>
      </c>
      <c r="G153" s="3">
        <v>0.55452999999999997</v>
      </c>
      <c r="H153" s="3"/>
      <c r="I153" s="3"/>
    </row>
    <row r="154" spans="1:9" ht="14">
      <c r="A154" s="3"/>
      <c r="B154" s="3"/>
      <c r="C154" s="3"/>
      <c r="D154" s="3"/>
      <c r="E154" s="3"/>
      <c r="F154" s="3">
        <v>4.9668999999999999</v>
      </c>
      <c r="G154" s="3">
        <v>0.60389000000000004</v>
      </c>
      <c r="H154" s="3"/>
      <c r="I154" s="3"/>
    </row>
    <row r="155" spans="1:9" ht="14">
      <c r="A155" s="3"/>
      <c r="B155" s="3"/>
      <c r="C155" s="3"/>
      <c r="D155" s="3"/>
      <c r="E155" s="3"/>
      <c r="F155" s="3">
        <v>4.9710999999999999</v>
      </c>
      <c r="G155" s="3">
        <v>0.65905000000000002</v>
      </c>
      <c r="H155" s="3"/>
      <c r="I155" s="3"/>
    </row>
    <row r="156" spans="1:9" ht="14">
      <c r="A156" s="3"/>
      <c r="B156" s="3"/>
      <c r="C156" s="3"/>
      <c r="D156" s="3"/>
      <c r="E156" s="3"/>
      <c r="F156" s="3">
        <v>4.9752999999999998</v>
      </c>
      <c r="G156" s="3">
        <v>0.71131</v>
      </c>
      <c r="H156" s="3"/>
      <c r="I156" s="3"/>
    </row>
    <row r="157" spans="1:9" ht="14">
      <c r="A157" s="3"/>
      <c r="B157" s="3"/>
      <c r="C157" s="3"/>
      <c r="D157" s="3"/>
      <c r="E157" s="3"/>
      <c r="F157" s="3">
        <v>4.9794</v>
      </c>
      <c r="G157" s="3">
        <v>0.75775999999999999</v>
      </c>
      <c r="H157" s="3"/>
      <c r="I157" s="3"/>
    </row>
    <row r="158" spans="1:9" ht="14">
      <c r="A158" s="3"/>
      <c r="B158" s="3"/>
      <c r="C158" s="3"/>
      <c r="D158" s="3"/>
      <c r="E158" s="3"/>
      <c r="F158" s="3">
        <v>4.9836</v>
      </c>
      <c r="G158" s="3">
        <v>0.79549999999999998</v>
      </c>
      <c r="H158" s="3"/>
      <c r="I158" s="3"/>
    </row>
    <row r="159" spans="1:9" ht="14">
      <c r="A159" s="3"/>
      <c r="B159" s="3"/>
      <c r="C159" s="3"/>
      <c r="D159" s="3"/>
      <c r="E159" s="3"/>
      <c r="F159" s="3">
        <v>4.9878</v>
      </c>
      <c r="G159" s="3">
        <v>0.82162999999999997</v>
      </c>
      <c r="H159" s="3"/>
      <c r="I159" s="3"/>
    </row>
    <row r="160" spans="1:9" ht="14">
      <c r="A160" s="3"/>
      <c r="B160" s="3"/>
      <c r="C160" s="3"/>
      <c r="D160" s="3"/>
      <c r="E160" s="3"/>
      <c r="F160" s="3">
        <v>4.9919000000000002</v>
      </c>
      <c r="G160" s="3">
        <v>0.83904999999999996</v>
      </c>
      <c r="H160" s="3"/>
      <c r="I160" s="3"/>
    </row>
    <row r="161" spans="1:9" ht="14">
      <c r="A161" s="3"/>
      <c r="B161" s="3"/>
      <c r="C161" s="3"/>
      <c r="D161" s="3"/>
      <c r="E161" s="3"/>
      <c r="F161" s="3">
        <v>4.9961000000000002</v>
      </c>
      <c r="G161" s="3">
        <v>0.85938000000000003</v>
      </c>
      <c r="H161" s="3"/>
      <c r="I161" s="3"/>
    </row>
    <row r="162" spans="1:9" ht="14">
      <c r="A162" s="3"/>
      <c r="B162" s="3"/>
      <c r="C162" s="3"/>
      <c r="D162" s="3"/>
      <c r="E162" s="3"/>
      <c r="F162" s="3">
        <v>5.0003000000000002</v>
      </c>
      <c r="G162" s="3">
        <v>0.88260000000000005</v>
      </c>
      <c r="H162" s="3"/>
      <c r="I162" s="3"/>
    </row>
    <row r="163" spans="1:9" ht="14">
      <c r="A163" s="3"/>
      <c r="B163" s="3"/>
      <c r="C163" s="3"/>
      <c r="D163" s="3"/>
      <c r="E163" s="3"/>
      <c r="F163" s="3">
        <v>5.0210999999999997</v>
      </c>
      <c r="G163" s="3">
        <v>0.90583000000000002</v>
      </c>
      <c r="H163" s="3"/>
      <c r="I163" s="3"/>
    </row>
    <row r="164" spans="1:9" ht="14">
      <c r="A164" s="3"/>
      <c r="B164" s="3"/>
      <c r="C164" s="3"/>
      <c r="D164" s="3"/>
      <c r="E164" s="3"/>
      <c r="F164" s="3">
        <v>5.0252999999999997</v>
      </c>
      <c r="G164" s="3">
        <v>0.91454000000000002</v>
      </c>
      <c r="H164" s="3"/>
      <c r="I164" s="3"/>
    </row>
    <row r="165" spans="1:9" ht="14">
      <c r="A165" s="3"/>
      <c r="B165" s="3"/>
      <c r="C165" s="3"/>
      <c r="D165" s="3"/>
      <c r="E165" s="3"/>
      <c r="F165" s="3">
        <v>5.1044</v>
      </c>
      <c r="G165" s="3">
        <v>0.89712000000000003</v>
      </c>
      <c r="H165" s="3"/>
      <c r="I165" s="3"/>
    </row>
    <row r="166" spans="1:9" ht="14">
      <c r="A166" s="3"/>
      <c r="B166" s="3"/>
      <c r="C166" s="3"/>
      <c r="D166" s="3"/>
      <c r="E166" s="3"/>
      <c r="F166" s="3">
        <v>5.1086</v>
      </c>
      <c r="G166" s="3">
        <v>0.88551000000000002</v>
      </c>
      <c r="H166" s="3"/>
      <c r="I166" s="3"/>
    </row>
    <row r="167" spans="1:9" ht="14">
      <c r="A167" s="3"/>
      <c r="B167" s="3"/>
      <c r="C167" s="3"/>
      <c r="D167" s="3"/>
      <c r="E167" s="3"/>
      <c r="F167" s="3">
        <v>5.1336000000000004</v>
      </c>
      <c r="G167" s="3">
        <v>0.91454000000000002</v>
      </c>
      <c r="H167" s="3"/>
      <c r="I167" s="3"/>
    </row>
    <row r="168" spans="1:9" ht="14">
      <c r="A168" s="3"/>
      <c r="B168" s="3"/>
      <c r="C168" s="3"/>
      <c r="D168" s="3"/>
      <c r="E168" s="3"/>
      <c r="F168" s="3">
        <v>5.1378000000000004</v>
      </c>
      <c r="G168" s="3">
        <v>0.94067000000000001</v>
      </c>
      <c r="H168" s="3"/>
      <c r="I168" s="3"/>
    </row>
    <row r="169" spans="1:9" ht="14">
      <c r="A169" s="3"/>
      <c r="B169" s="3"/>
      <c r="C169" s="3"/>
      <c r="D169" s="3"/>
      <c r="E169" s="3"/>
      <c r="F169" s="3">
        <v>5.1418999999999997</v>
      </c>
      <c r="G169" s="3">
        <v>0.97550999999999999</v>
      </c>
      <c r="H169" s="3"/>
      <c r="I169" s="3"/>
    </row>
    <row r="170" spans="1:9" ht="14">
      <c r="A170" s="3"/>
      <c r="B170" s="3"/>
      <c r="C170" s="3"/>
      <c r="D170" s="3"/>
      <c r="E170" s="3"/>
      <c r="F170" s="3">
        <v>5.1460999999999997</v>
      </c>
      <c r="G170" s="3">
        <v>1.0133000000000001</v>
      </c>
      <c r="H170" s="3"/>
      <c r="I170" s="3"/>
    </row>
    <row r="171" spans="1:9" ht="14">
      <c r="A171" s="3"/>
      <c r="B171" s="3"/>
      <c r="C171" s="3"/>
      <c r="D171" s="3"/>
      <c r="E171" s="3"/>
      <c r="F171" s="3">
        <v>5.1502999999999997</v>
      </c>
      <c r="G171" s="3">
        <v>1.0336000000000001</v>
      </c>
      <c r="H171" s="3"/>
      <c r="I171" s="3"/>
    </row>
    <row r="172" spans="1:9" ht="14">
      <c r="A172" s="3"/>
      <c r="B172" s="3"/>
      <c r="C172" s="3"/>
      <c r="D172" s="3"/>
      <c r="E172" s="3"/>
      <c r="F172" s="3">
        <v>5.1543999999999999</v>
      </c>
      <c r="G172" s="3">
        <v>1.0423</v>
      </c>
      <c r="H172" s="3"/>
      <c r="I172" s="3"/>
    </row>
    <row r="173" spans="1:9" ht="14">
      <c r="A173" s="3"/>
      <c r="B173" s="3"/>
      <c r="C173" s="3"/>
      <c r="D173" s="3"/>
      <c r="E173" s="3"/>
      <c r="F173" s="3">
        <v>5.1627999999999998</v>
      </c>
      <c r="G173" s="3">
        <v>1.0684</v>
      </c>
      <c r="H173" s="3"/>
      <c r="I173" s="3"/>
    </row>
    <row r="174" spans="1:9" ht="14">
      <c r="A174" s="3"/>
      <c r="B174" s="3"/>
      <c r="C174" s="3"/>
      <c r="D174" s="3"/>
      <c r="E174" s="3"/>
      <c r="F174" s="3">
        <v>5.1669</v>
      </c>
      <c r="G174" s="3">
        <v>1.0858000000000001</v>
      </c>
      <c r="H174" s="3"/>
      <c r="I174" s="3"/>
    </row>
    <row r="175" spans="1:9" ht="14">
      <c r="A175" s="3"/>
      <c r="B175" s="3"/>
      <c r="C175" s="3"/>
      <c r="D175" s="3"/>
      <c r="E175" s="3"/>
      <c r="F175" s="3">
        <v>5.1836000000000002</v>
      </c>
      <c r="G175" s="3">
        <v>1.1120000000000001</v>
      </c>
      <c r="H175" s="3"/>
      <c r="I175" s="3"/>
    </row>
    <row r="176" spans="1:9" ht="14">
      <c r="A176" s="3"/>
      <c r="B176" s="3"/>
      <c r="C176" s="3"/>
      <c r="D176" s="3"/>
      <c r="E176" s="3"/>
      <c r="F176" s="3">
        <v>5.1878000000000002</v>
      </c>
      <c r="G176" s="3">
        <v>1.1235999999999999</v>
      </c>
      <c r="H176" s="3"/>
      <c r="I176" s="3"/>
    </row>
    <row r="177" spans="1:9" ht="14">
      <c r="A177" s="3"/>
      <c r="B177" s="3"/>
      <c r="C177" s="3"/>
      <c r="D177" s="3"/>
      <c r="E177" s="3"/>
      <c r="F177" s="3">
        <v>5.2085999999999997</v>
      </c>
      <c r="G177" s="3">
        <v>1.1496999999999999</v>
      </c>
      <c r="H177" s="3"/>
      <c r="I177" s="3"/>
    </row>
    <row r="178" spans="1:9" ht="14">
      <c r="A178" s="3"/>
      <c r="B178" s="3"/>
      <c r="C178" s="3"/>
      <c r="D178" s="3"/>
      <c r="E178" s="3"/>
      <c r="F178" s="3">
        <v>5.2127999999999997</v>
      </c>
      <c r="G178" s="3">
        <v>1.1641999999999999</v>
      </c>
      <c r="H178" s="3"/>
      <c r="I178" s="3"/>
    </row>
    <row r="179" spans="1:9" ht="14">
      <c r="A179" s="3"/>
      <c r="B179" s="3"/>
      <c r="C179" s="3"/>
      <c r="D179" s="3"/>
      <c r="E179" s="3"/>
      <c r="F179" s="3">
        <v>5.2336</v>
      </c>
      <c r="G179" s="3">
        <v>1.1816</v>
      </c>
      <c r="H179" s="3"/>
      <c r="I179" s="3"/>
    </row>
    <row r="180" spans="1:9" ht="14">
      <c r="A180" s="3"/>
      <c r="B180" s="3"/>
      <c r="C180" s="3"/>
      <c r="D180" s="3"/>
      <c r="E180" s="3"/>
      <c r="F180" s="3">
        <v>5.2378</v>
      </c>
      <c r="G180" s="3">
        <v>1.1933</v>
      </c>
      <c r="H180" s="3"/>
      <c r="I180" s="3"/>
    </row>
    <row r="181" spans="1:9" ht="14">
      <c r="A181" s="3"/>
      <c r="B181" s="3"/>
      <c r="C181" s="3"/>
      <c r="D181" s="3"/>
      <c r="E181" s="3"/>
      <c r="F181" s="3">
        <v>5.2835999999999999</v>
      </c>
      <c r="G181" s="3">
        <v>1.2107000000000001</v>
      </c>
      <c r="H181" s="3"/>
      <c r="I181" s="3"/>
    </row>
    <row r="182" spans="1:9" ht="14">
      <c r="A182" s="3"/>
      <c r="B182" s="3"/>
      <c r="C182" s="3"/>
      <c r="D182" s="3"/>
      <c r="E182" s="3"/>
      <c r="F182" s="3">
        <v>5.2877999999999998</v>
      </c>
      <c r="G182" s="3">
        <v>1.2222999999999999</v>
      </c>
      <c r="H182" s="3"/>
      <c r="I182" s="3"/>
    </row>
    <row r="183" spans="1:9" ht="14">
      <c r="A183" s="3"/>
      <c r="B183" s="3"/>
      <c r="C183" s="3"/>
      <c r="D183" s="3"/>
      <c r="E183" s="3"/>
      <c r="F183" s="3">
        <v>5.3544</v>
      </c>
      <c r="G183" s="3">
        <v>1.2484</v>
      </c>
      <c r="H183" s="3"/>
      <c r="I183" s="3"/>
    </row>
    <row r="184" spans="1:9" ht="14">
      <c r="A184" s="3"/>
      <c r="B184" s="3"/>
      <c r="C184" s="3"/>
      <c r="D184" s="3"/>
      <c r="E184" s="3"/>
      <c r="F184" s="3">
        <v>5.3586</v>
      </c>
      <c r="G184" s="3">
        <v>1.2571000000000001</v>
      </c>
      <c r="H184" s="3"/>
      <c r="I184" s="3"/>
    </row>
    <row r="185" spans="1:9" ht="14">
      <c r="A185" s="3"/>
      <c r="B185" s="3"/>
      <c r="C185" s="3"/>
      <c r="D185" s="3"/>
      <c r="E185" s="3"/>
      <c r="F185" s="3">
        <v>5.4627999999999997</v>
      </c>
      <c r="G185" s="3">
        <v>1.2804</v>
      </c>
      <c r="H185" s="3"/>
      <c r="I185" s="3"/>
    </row>
    <row r="186" spans="1:9" ht="14">
      <c r="A186" s="3"/>
      <c r="B186" s="3"/>
      <c r="C186" s="3"/>
      <c r="D186" s="3"/>
      <c r="E186" s="3"/>
      <c r="F186" s="3">
        <v>5.4668999999999999</v>
      </c>
      <c r="G186" s="3">
        <v>1.2890999999999999</v>
      </c>
      <c r="H186" s="3"/>
      <c r="I186" s="3"/>
    </row>
    <row r="187" spans="1:9" ht="14">
      <c r="A187" s="3"/>
      <c r="B187" s="3"/>
      <c r="C187" s="3"/>
      <c r="D187" s="3"/>
      <c r="E187" s="3"/>
      <c r="F187" s="3">
        <v>5.5003000000000002</v>
      </c>
      <c r="G187" s="3">
        <v>1.2833000000000001</v>
      </c>
      <c r="H187" s="3"/>
      <c r="I187" s="3"/>
    </row>
    <row r="188" spans="1:9" ht="14">
      <c r="A188" s="3"/>
      <c r="B188" s="3"/>
      <c r="C188" s="3"/>
      <c r="D188" s="3"/>
      <c r="E188" s="3"/>
      <c r="F188" s="3">
        <v>5.5793999999999997</v>
      </c>
      <c r="G188" s="3">
        <v>1.3093999999999999</v>
      </c>
      <c r="H188" s="3"/>
      <c r="I188" s="3"/>
    </row>
    <row r="189" spans="1:9" ht="14">
      <c r="A189" s="3"/>
      <c r="B189" s="3"/>
      <c r="C189" s="3"/>
      <c r="D189" s="3"/>
      <c r="E189" s="3"/>
      <c r="F189" s="3">
        <v>5.5835999999999997</v>
      </c>
      <c r="G189" s="3">
        <v>1.3123</v>
      </c>
      <c r="H189" s="3"/>
      <c r="I189" s="3"/>
    </row>
    <row r="190" spans="1:9" ht="14">
      <c r="A190" s="3"/>
      <c r="B190" s="3"/>
      <c r="C190" s="3"/>
      <c r="D190" s="3"/>
      <c r="E190" s="3"/>
      <c r="F190" s="3">
        <v>5.9503000000000004</v>
      </c>
      <c r="G190" s="3">
        <v>1.3326</v>
      </c>
      <c r="H190" s="3"/>
      <c r="I190" s="3"/>
    </row>
    <row r="191" spans="1:9" ht="14">
      <c r="A191" s="3"/>
      <c r="B191" s="3"/>
      <c r="C191" s="3"/>
      <c r="D191" s="3"/>
      <c r="E191" s="3"/>
      <c r="F191" s="3">
        <v>5.9543999999999997</v>
      </c>
      <c r="G191" s="3">
        <v>1.3412999999999999</v>
      </c>
      <c r="H191" s="3"/>
      <c r="I191" s="3"/>
    </row>
    <row r="192" spans="1:9" ht="14">
      <c r="A192" s="3"/>
      <c r="B192" s="3"/>
      <c r="C192" s="3"/>
      <c r="D192" s="3"/>
      <c r="E192" s="3"/>
      <c r="F192" s="3">
        <v>6.0003000000000002</v>
      </c>
      <c r="G192" s="3">
        <v>1.3326</v>
      </c>
      <c r="H192" s="3"/>
      <c r="I192" s="3"/>
    </row>
    <row r="193" spans="1:9" ht="14">
      <c r="A193" s="3"/>
      <c r="B193" s="3"/>
      <c r="C193" s="3"/>
      <c r="D193" s="3"/>
      <c r="E193" s="3"/>
      <c r="F193" s="3">
        <v>6.3128000000000002</v>
      </c>
      <c r="G193" s="3">
        <v>1.3557999999999999</v>
      </c>
      <c r="H193" s="3"/>
      <c r="I193" s="3"/>
    </row>
    <row r="194" spans="1:9" ht="14">
      <c r="A194" s="3"/>
      <c r="B194" s="3"/>
      <c r="C194" s="3"/>
      <c r="D194" s="3"/>
      <c r="E194" s="3"/>
      <c r="F194" s="3">
        <v>6.3169000000000004</v>
      </c>
      <c r="G194" s="3">
        <v>1.3615999999999999</v>
      </c>
      <c r="H194" s="3"/>
      <c r="I194" s="3"/>
    </row>
    <row r="195" spans="1:9" ht="14">
      <c r="A195" s="3"/>
      <c r="B195" s="3"/>
      <c r="C195" s="3"/>
      <c r="D195" s="3"/>
      <c r="E195" s="3"/>
      <c r="F195" s="3">
        <v>6.5003000000000002</v>
      </c>
      <c r="G195" s="3">
        <v>1.3587</v>
      </c>
      <c r="H195" s="3"/>
      <c r="I195" s="3"/>
    </row>
    <row r="196" spans="1:9" ht="14">
      <c r="A196" s="3"/>
      <c r="B196" s="3"/>
      <c r="C196" s="3"/>
      <c r="D196" s="3"/>
      <c r="E196" s="3"/>
      <c r="F196" s="3">
        <v>6.8211000000000004</v>
      </c>
      <c r="G196" s="3">
        <v>1.3849</v>
      </c>
      <c r="H196" s="3"/>
      <c r="I196" s="3"/>
    </row>
    <row r="197" spans="1:9" ht="14">
      <c r="A197" s="3"/>
      <c r="B197" s="3"/>
      <c r="C197" s="3"/>
      <c r="D197" s="3"/>
      <c r="E197" s="3"/>
      <c r="F197" s="3">
        <v>6.8253000000000004</v>
      </c>
      <c r="G197" s="3">
        <v>1.3877999999999999</v>
      </c>
      <c r="H197" s="3"/>
      <c r="I197" s="3"/>
    </row>
    <row r="198" spans="1:9" ht="14">
      <c r="A198" s="3"/>
      <c r="B198" s="3"/>
      <c r="C198" s="3"/>
      <c r="D198" s="3"/>
      <c r="E198" s="3"/>
      <c r="F198" s="3">
        <v>7.0003000000000002</v>
      </c>
      <c r="G198" s="3">
        <v>1.3935999999999999</v>
      </c>
      <c r="H198" s="3"/>
      <c r="I198" s="3"/>
    </row>
  </sheetData>
  <phoneticPr fontId="1" type="noConversion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97"/>
  <sheetViews>
    <sheetView topLeftCell="F1" zoomScaleNormal="100" workbookViewId="0">
      <pane ySplit="1" topLeftCell="A2" activePane="bottomLeft" state="frozen"/>
      <selection pane="bottomLeft" activeCell="R2" sqref="R2"/>
    </sheetView>
  </sheetViews>
  <sheetFormatPr baseColWidth="10" defaultColWidth="8.83203125" defaultRowHeight="13"/>
  <cols>
    <col min="1" max="1" width="11" bestFit="1" customWidth="1"/>
    <col min="2" max="2" width="12.1640625" bestFit="1" customWidth="1"/>
    <col min="3" max="3" width="12.33203125" bestFit="1" customWidth="1"/>
    <col min="4" max="5" width="12.33203125" customWidth="1"/>
    <col min="6" max="6" width="11" bestFit="1" customWidth="1"/>
    <col min="7" max="7" width="10.83203125" bestFit="1" customWidth="1"/>
    <col min="8" max="258" width="11.33203125" customWidth="1"/>
  </cols>
  <sheetData>
    <row r="1" spans="1:19" ht="14">
      <c r="A1" s="1" t="s">
        <v>3</v>
      </c>
      <c r="B1" s="1" t="s">
        <v>0</v>
      </c>
      <c r="C1" s="1" t="s">
        <v>1</v>
      </c>
      <c r="D1" s="1"/>
      <c r="E1" s="1"/>
      <c r="F1" s="1" t="s">
        <v>2</v>
      </c>
      <c r="G1" s="1" t="s">
        <v>10</v>
      </c>
      <c r="H1" s="1" t="s">
        <v>30</v>
      </c>
      <c r="I1" s="1" t="s">
        <v>32</v>
      </c>
      <c r="J1" s="1" t="s">
        <v>36</v>
      </c>
      <c r="K1" s="1" t="s">
        <v>35</v>
      </c>
      <c r="L1" s="1" t="s">
        <v>27</v>
      </c>
      <c r="M1" s="1" t="s">
        <v>33</v>
      </c>
      <c r="N1" s="1" t="s">
        <v>34</v>
      </c>
      <c r="O1" s="1" t="s">
        <v>37</v>
      </c>
      <c r="P1" s="1" t="s">
        <v>41</v>
      </c>
      <c r="Q1" s="1" t="s">
        <v>38</v>
      </c>
      <c r="R1" s="1" t="s">
        <v>28</v>
      </c>
      <c r="S1" s="1" t="s">
        <v>39</v>
      </c>
    </row>
    <row r="2" spans="1:19" ht="14">
      <c r="A2" s="3">
        <v>2.7777999999999999E-4</v>
      </c>
      <c r="B2" s="3">
        <v>18.89</v>
      </c>
      <c r="C2" s="3">
        <v>5.85</v>
      </c>
      <c r="D2" s="3"/>
      <c r="E2" s="3"/>
      <c r="F2" s="3">
        <v>2.7777999999999999E-4</v>
      </c>
      <c r="G2" s="3">
        <v>1.9036999999999999</v>
      </c>
      <c r="H2" s="3">
        <f>((19*0.21)+6)/25</f>
        <v>0.39960000000000001</v>
      </c>
      <c r="I2" s="3">
        <v>1.9036999999999999</v>
      </c>
      <c r="J2">
        <f>$H$2/0.21</f>
        <v>1.902857142857143</v>
      </c>
      <c r="K2">
        <f>(1-EXP(-($L$26*P2)))</f>
        <v>0.11838468591473827</v>
      </c>
      <c r="L2">
        <f>J2*K2</f>
        <v>0.22526914519775915</v>
      </c>
      <c r="M2">
        <f>-($N$26*$M$26*$R$2)/($M$26+$L$26)</f>
        <v>-0.3074088770144478</v>
      </c>
      <c r="N2">
        <f>EXP($M$26*P2)-EXP(-($L$26*P2))</f>
        <v>0.11871140855695794</v>
      </c>
      <c r="O2">
        <f>M2*N2</f>
        <v>-3.6492940793297748E-2</v>
      </c>
      <c r="P2" s="3">
        <f>F2*60</f>
        <v>1.6666799999999999E-2</v>
      </c>
      <c r="Q2">
        <f>L2+O2+1</f>
        <v>1.1887762044044614</v>
      </c>
      <c r="R2">
        <v>648.18951433110931</v>
      </c>
      <c r="S2">
        <f>(Q2-I2)^1</f>
        <v>-0.71492379559553854</v>
      </c>
    </row>
    <row r="3" spans="1:19" ht="14">
      <c r="A3" s="3">
        <v>0.50027999999999995</v>
      </c>
      <c r="B3" s="3">
        <v>18.91</v>
      </c>
      <c r="C3" s="3">
        <v>5.87</v>
      </c>
      <c r="D3" s="3"/>
      <c r="E3" s="3"/>
      <c r="F3" s="3">
        <v>0.25028</v>
      </c>
      <c r="G3" s="3">
        <v>1.8658999999999999</v>
      </c>
      <c r="H3" s="3"/>
      <c r="I3" s="3">
        <v>1.8658999999999999</v>
      </c>
      <c r="J3">
        <f t="shared" ref="J3:J13" si="0">$H$2/0.21</f>
        <v>1.902857142857143</v>
      </c>
      <c r="K3">
        <f t="shared" ref="K3:K13" si="1">(1-EXP(-($L$26*P3)))</f>
        <v>1</v>
      </c>
      <c r="L3">
        <f t="shared" ref="L3:L13" si="2">J3*K3</f>
        <v>1.902857142857143</v>
      </c>
      <c r="M3">
        <f t="shared" ref="M3:M13" si="3">-($N$26*$M$26*$R$2)/($M$26+$L$26)</f>
        <v>-0.3074088770144478</v>
      </c>
      <c r="N3">
        <f t="shared" ref="N3:N13" si="4">EXP($M$26*P3)-EXP(-($L$26*P3))</f>
        <v>1.3422257990204292</v>
      </c>
      <c r="O3">
        <f t="shared" ref="O3:O13" si="5">M3*N3</f>
        <v>-0.41261212557669003</v>
      </c>
      <c r="P3" s="3">
        <f t="shared" ref="P3:P13" si="6">F3*60</f>
        <v>15.0168</v>
      </c>
      <c r="Q3">
        <f t="shared" ref="Q3:Q13" si="7">L3+O3+1</f>
        <v>2.4902450172804529</v>
      </c>
      <c r="S3">
        <f t="shared" ref="S3:S13" si="8">(Q3-I3)^1</f>
        <v>0.624345017280453</v>
      </c>
    </row>
    <row r="4" spans="1:19" ht="14">
      <c r="A4" s="3">
        <v>1.0003</v>
      </c>
      <c r="B4" s="3">
        <v>18.91</v>
      </c>
      <c r="C4" s="3">
        <v>5.88</v>
      </c>
      <c r="D4" s="3"/>
      <c r="E4" s="3"/>
      <c r="F4" s="3">
        <v>0.25444</v>
      </c>
      <c r="G4" s="3">
        <v>1.8658999999999999</v>
      </c>
      <c r="H4" s="3"/>
      <c r="I4" s="3">
        <v>1.8658999999999999</v>
      </c>
      <c r="J4">
        <f t="shared" si="0"/>
        <v>1.902857142857143</v>
      </c>
      <c r="K4">
        <f t="shared" si="1"/>
        <v>1</v>
      </c>
      <c r="L4">
        <f t="shared" si="2"/>
        <v>1.902857142857143</v>
      </c>
      <c r="M4">
        <f t="shared" si="3"/>
        <v>-0.3074088770144478</v>
      </c>
      <c r="N4">
        <f t="shared" si="4"/>
        <v>1.3488082705089119</v>
      </c>
      <c r="O4">
        <f t="shared" si="5"/>
        <v>-0.41463563574494416</v>
      </c>
      <c r="P4" s="3">
        <f t="shared" si="6"/>
        <v>15.266400000000001</v>
      </c>
      <c r="Q4">
        <f t="shared" si="7"/>
        <v>2.4882215071121987</v>
      </c>
      <c r="S4">
        <f t="shared" si="8"/>
        <v>0.6223215071121988</v>
      </c>
    </row>
    <row r="5" spans="1:19" ht="14">
      <c r="A5" s="3">
        <v>1.5003</v>
      </c>
      <c r="B5" s="3">
        <v>18.91</v>
      </c>
      <c r="C5" s="3">
        <v>5.88</v>
      </c>
      <c r="D5" s="3"/>
      <c r="E5" s="3"/>
      <c r="F5" s="3">
        <v>0.50027999999999995</v>
      </c>
      <c r="G5" s="3">
        <v>1.8471</v>
      </c>
      <c r="H5" s="3"/>
      <c r="I5" s="3">
        <v>1.8471</v>
      </c>
      <c r="J5">
        <f t="shared" si="0"/>
        <v>1.902857142857143</v>
      </c>
      <c r="K5">
        <f t="shared" si="1"/>
        <v>1</v>
      </c>
      <c r="L5">
        <f t="shared" si="2"/>
        <v>1.902857142857143</v>
      </c>
      <c r="M5">
        <f t="shared" si="3"/>
        <v>-0.3074088770144478</v>
      </c>
      <c r="N5">
        <f t="shared" si="4"/>
        <v>1.8009769722121511</v>
      </c>
      <c r="O5">
        <f t="shared" si="5"/>
        <v>-0.55363630855661772</v>
      </c>
      <c r="P5" s="3">
        <f t="shared" si="6"/>
        <v>30.016799999999996</v>
      </c>
      <c r="Q5">
        <f t="shared" si="7"/>
        <v>2.3492208343005254</v>
      </c>
      <c r="S5">
        <f t="shared" si="8"/>
        <v>0.50212083430052545</v>
      </c>
    </row>
    <row r="6" spans="1:19" ht="14">
      <c r="A6" s="3">
        <v>2.0003000000000002</v>
      </c>
      <c r="B6" s="3">
        <v>18.91</v>
      </c>
      <c r="C6" s="3">
        <v>5.88</v>
      </c>
      <c r="D6" s="3"/>
      <c r="E6" s="3"/>
      <c r="F6" s="3">
        <v>0.85860999999999998</v>
      </c>
      <c r="G6" s="3">
        <v>1.8168</v>
      </c>
      <c r="H6" s="3"/>
      <c r="I6" s="3">
        <v>1.8168</v>
      </c>
      <c r="J6">
        <f t="shared" si="0"/>
        <v>1.902857142857143</v>
      </c>
      <c r="K6">
        <f t="shared" si="1"/>
        <v>1</v>
      </c>
      <c r="L6">
        <f t="shared" si="2"/>
        <v>1.902857142857143</v>
      </c>
      <c r="M6">
        <f t="shared" si="3"/>
        <v>-0.3074088770144478</v>
      </c>
      <c r="N6">
        <f t="shared" si="4"/>
        <v>2.7448470666910754</v>
      </c>
      <c r="O6">
        <f t="shared" si="5"/>
        <v>-0.84379035434790461</v>
      </c>
      <c r="P6" s="3">
        <f t="shared" si="6"/>
        <v>51.516599999999997</v>
      </c>
      <c r="Q6">
        <f t="shared" si="7"/>
        <v>2.0590667885092384</v>
      </c>
      <c r="S6">
        <f t="shared" si="8"/>
        <v>0.24226678850923844</v>
      </c>
    </row>
    <row r="7" spans="1:19" ht="14">
      <c r="A7" s="3">
        <v>2.5003000000000002</v>
      </c>
      <c r="B7" s="3">
        <v>18.91</v>
      </c>
      <c r="C7" s="3">
        <v>5.86</v>
      </c>
      <c r="D7" s="3"/>
      <c r="E7" s="3"/>
      <c r="F7" s="3">
        <v>0.86277999999999999</v>
      </c>
      <c r="G7" s="3">
        <v>1.8092999999999999</v>
      </c>
      <c r="H7" s="3"/>
      <c r="I7" s="3">
        <v>1.8092999999999999</v>
      </c>
      <c r="J7">
        <f t="shared" si="0"/>
        <v>1.902857142857143</v>
      </c>
      <c r="K7">
        <f t="shared" si="1"/>
        <v>1</v>
      </c>
      <c r="L7">
        <f t="shared" si="2"/>
        <v>1.902857142857143</v>
      </c>
      <c r="M7">
        <f t="shared" si="3"/>
        <v>-0.3074088770144478</v>
      </c>
      <c r="N7">
        <f t="shared" si="4"/>
        <v>2.7583406357684108</v>
      </c>
      <c r="O7">
        <f t="shared" si="5"/>
        <v>-0.84793839726488518</v>
      </c>
      <c r="P7" s="3">
        <f t="shared" si="6"/>
        <v>51.766799999999996</v>
      </c>
      <c r="Q7">
        <f t="shared" si="7"/>
        <v>2.054918745592258</v>
      </c>
      <c r="S7">
        <f t="shared" si="8"/>
        <v>0.24561874559225805</v>
      </c>
    </row>
    <row r="8" spans="1:19" ht="14">
      <c r="A8" s="3">
        <v>3.0003000000000002</v>
      </c>
      <c r="B8" s="3">
        <v>18.899999999999999</v>
      </c>
      <c r="C8" s="3">
        <v>5.86</v>
      </c>
      <c r="D8" s="3"/>
      <c r="E8" s="3"/>
      <c r="F8" s="3">
        <v>1.0003</v>
      </c>
      <c r="G8" s="3">
        <v>1.7942</v>
      </c>
      <c r="H8" s="3"/>
      <c r="I8" s="3">
        <v>1.7942</v>
      </c>
      <c r="J8">
        <f t="shared" si="0"/>
        <v>1.902857142857143</v>
      </c>
      <c r="K8">
        <f t="shared" si="1"/>
        <v>1</v>
      </c>
      <c r="L8">
        <f t="shared" si="2"/>
        <v>1.902857142857143</v>
      </c>
      <c r="M8">
        <f t="shared" si="3"/>
        <v>-0.3074088770144478</v>
      </c>
      <c r="N8">
        <f t="shared" si="4"/>
        <v>3.2425264679595878</v>
      </c>
      <c r="O8">
        <f t="shared" si="5"/>
        <v>-0.99678142020508076</v>
      </c>
      <c r="P8" s="3">
        <f t="shared" si="6"/>
        <v>60.018000000000001</v>
      </c>
      <c r="Q8">
        <f t="shared" si="7"/>
        <v>1.9060757226520622</v>
      </c>
      <c r="S8">
        <f t="shared" si="8"/>
        <v>0.11187572265206214</v>
      </c>
    </row>
    <row r="9" spans="1:19" ht="14">
      <c r="A9" s="3">
        <v>3.5003000000000002</v>
      </c>
      <c r="B9" s="3">
        <v>18.899999999999999</v>
      </c>
      <c r="C9" s="3">
        <v>5.83</v>
      </c>
      <c r="D9" s="3"/>
      <c r="E9" s="3"/>
      <c r="F9" s="3">
        <v>1.2169000000000001</v>
      </c>
      <c r="G9" s="3">
        <v>1.764</v>
      </c>
      <c r="H9" s="3"/>
      <c r="I9" s="3">
        <v>1.764</v>
      </c>
      <c r="J9">
        <f t="shared" si="0"/>
        <v>1.902857142857143</v>
      </c>
      <c r="K9">
        <f t="shared" si="1"/>
        <v>1</v>
      </c>
      <c r="L9">
        <f t="shared" si="2"/>
        <v>1.902857142857143</v>
      </c>
      <c r="M9">
        <f t="shared" si="3"/>
        <v>-0.3074088770144478</v>
      </c>
      <c r="N9">
        <f t="shared" si="4"/>
        <v>4.1831911990091486</v>
      </c>
      <c r="O9">
        <f t="shared" si="5"/>
        <v>-1.2859501088241239</v>
      </c>
      <c r="P9" s="3">
        <f t="shared" si="6"/>
        <v>73.01400000000001</v>
      </c>
      <c r="Q9">
        <f t="shared" si="7"/>
        <v>1.6169070340330192</v>
      </c>
      <c r="S9">
        <f t="shared" si="8"/>
        <v>-0.14709296596698085</v>
      </c>
    </row>
    <row r="10" spans="1:19" ht="14">
      <c r="A10" s="3">
        <v>4.0003000000000002</v>
      </c>
      <c r="B10" s="3">
        <v>18.899999999999999</v>
      </c>
      <c r="C10" s="3">
        <v>5.83</v>
      </c>
      <c r="D10" s="3"/>
      <c r="E10" s="3"/>
      <c r="F10" s="3">
        <v>1.2211000000000001</v>
      </c>
      <c r="G10" s="3">
        <v>1.7525999999999999</v>
      </c>
      <c r="H10" s="3"/>
      <c r="I10" s="3">
        <v>1.7525999999999999</v>
      </c>
      <c r="J10">
        <f t="shared" si="0"/>
        <v>1.902857142857143</v>
      </c>
      <c r="K10">
        <f t="shared" si="1"/>
        <v>1</v>
      </c>
      <c r="L10">
        <f t="shared" si="2"/>
        <v>1.902857142857143</v>
      </c>
      <c r="M10">
        <f t="shared" si="3"/>
        <v>-0.3074088770144478</v>
      </c>
      <c r="N10">
        <f t="shared" si="4"/>
        <v>4.2039039270239646</v>
      </c>
      <c r="O10">
        <f t="shared" si="5"/>
        <v>-1.2923173852830641</v>
      </c>
      <c r="P10" s="3">
        <f t="shared" si="6"/>
        <v>73.266000000000005</v>
      </c>
      <c r="Q10">
        <f t="shared" si="7"/>
        <v>1.610539757574079</v>
      </c>
      <c r="S10">
        <f t="shared" si="8"/>
        <v>-0.14206024242592097</v>
      </c>
    </row>
    <row r="11" spans="1:19" ht="14">
      <c r="A11" s="3">
        <v>4.5003000000000002</v>
      </c>
      <c r="B11" s="3">
        <v>18.91</v>
      </c>
      <c r="C11" s="3">
        <v>5.9</v>
      </c>
      <c r="D11" s="3"/>
      <c r="E11" s="3"/>
      <c r="F11" s="3">
        <v>1.3835999999999999</v>
      </c>
      <c r="G11" s="3">
        <v>1.7223999999999999</v>
      </c>
      <c r="H11" s="3"/>
      <c r="I11" s="3">
        <v>1.7223999999999999</v>
      </c>
      <c r="J11">
        <f t="shared" si="0"/>
        <v>1.902857142857143</v>
      </c>
      <c r="K11">
        <f t="shared" si="1"/>
        <v>1</v>
      </c>
      <c r="L11">
        <f t="shared" si="2"/>
        <v>1.902857142857143</v>
      </c>
      <c r="M11">
        <f t="shared" si="3"/>
        <v>-0.3074088770144478</v>
      </c>
      <c r="N11">
        <f t="shared" si="4"/>
        <v>5.089164135076385</v>
      </c>
      <c r="O11">
        <f t="shared" si="5"/>
        <v>-1.564454231706035</v>
      </c>
      <c r="P11" s="3">
        <f t="shared" si="6"/>
        <v>83.015999999999991</v>
      </c>
      <c r="Q11">
        <f t="shared" si="7"/>
        <v>1.338402911151108</v>
      </c>
      <c r="S11">
        <f t="shared" si="8"/>
        <v>-0.38399708884889194</v>
      </c>
    </row>
    <row r="12" spans="1:19" ht="14">
      <c r="A12" s="3">
        <v>5.0003000000000002</v>
      </c>
      <c r="B12" s="3">
        <v>18.899999999999999</v>
      </c>
      <c r="C12" s="3">
        <v>5.86</v>
      </c>
      <c r="D12" s="3"/>
      <c r="E12" s="3"/>
      <c r="F12" s="3">
        <v>1.3877999999999999</v>
      </c>
      <c r="G12" s="3">
        <v>1.7148000000000001</v>
      </c>
      <c r="H12" s="3"/>
      <c r="I12" s="3">
        <v>1.7148000000000001</v>
      </c>
      <c r="J12">
        <f t="shared" si="0"/>
        <v>1.902857142857143</v>
      </c>
      <c r="K12">
        <f t="shared" si="1"/>
        <v>1</v>
      </c>
      <c r="L12">
        <f t="shared" si="2"/>
        <v>1.902857142857143</v>
      </c>
      <c r="M12">
        <f t="shared" si="3"/>
        <v>-0.3074088770144478</v>
      </c>
      <c r="N12">
        <f t="shared" si="4"/>
        <v>5.1143627137542049</v>
      </c>
      <c r="O12">
        <f t="shared" si="5"/>
        <v>-1.572200498479744</v>
      </c>
      <c r="P12" s="3">
        <f t="shared" si="6"/>
        <v>83.268000000000001</v>
      </c>
      <c r="Q12">
        <f t="shared" si="7"/>
        <v>1.3306566443773991</v>
      </c>
      <c r="S12">
        <f t="shared" si="8"/>
        <v>-0.38414335562260105</v>
      </c>
    </row>
    <row r="13" spans="1:19" ht="14">
      <c r="A13" s="3">
        <v>5.5003000000000002</v>
      </c>
      <c r="B13" s="3">
        <v>18.899999999999999</v>
      </c>
      <c r="C13" s="3">
        <v>5.86</v>
      </c>
      <c r="D13" s="3"/>
      <c r="E13" s="3"/>
      <c r="F13" s="3">
        <v>1.5003</v>
      </c>
      <c r="G13" s="3">
        <v>1.6846000000000001</v>
      </c>
      <c r="H13" s="3"/>
      <c r="I13" s="3">
        <v>1.6846000000000001</v>
      </c>
      <c r="J13">
        <f t="shared" si="0"/>
        <v>1.902857142857143</v>
      </c>
      <c r="K13">
        <f t="shared" si="1"/>
        <v>1</v>
      </c>
      <c r="L13">
        <f t="shared" si="2"/>
        <v>1.902857142857143</v>
      </c>
      <c r="M13">
        <f t="shared" si="3"/>
        <v>-0.3074088770144478</v>
      </c>
      <c r="N13">
        <f t="shared" si="4"/>
        <v>5.8377929156153483</v>
      </c>
      <c r="O13">
        <f t="shared" si="5"/>
        <v>-1.7945893644322133</v>
      </c>
      <c r="P13" s="3">
        <f t="shared" si="6"/>
        <v>90.018000000000001</v>
      </c>
      <c r="Q13">
        <f t="shared" si="7"/>
        <v>1.1082677784249297</v>
      </c>
      <c r="S13">
        <f t="shared" si="8"/>
        <v>-0.57633222157507036</v>
      </c>
    </row>
    <row r="14" spans="1:19" ht="14">
      <c r="A14" s="3">
        <v>6.0003000000000002</v>
      </c>
      <c r="B14" s="3">
        <v>18.899999999999999</v>
      </c>
      <c r="C14" s="3">
        <v>5.88</v>
      </c>
      <c r="D14" s="3"/>
      <c r="E14" s="3"/>
      <c r="F14" s="3">
        <v>1.6086</v>
      </c>
      <c r="G14" s="3">
        <v>1.6506000000000001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>SUM(S2:S13)</f>
        <v>-1.0545882678236751E-6</v>
      </c>
    </row>
    <row r="15" spans="1:19" ht="14">
      <c r="A15" s="3">
        <v>6.5003000000000002</v>
      </c>
      <c r="B15" s="3">
        <v>18.899999999999999</v>
      </c>
      <c r="C15" s="3">
        <v>5.86</v>
      </c>
      <c r="D15" s="3"/>
      <c r="E15" s="3"/>
      <c r="F15" s="3">
        <v>1.6128</v>
      </c>
      <c r="G15" s="3">
        <v>1.6469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4">
      <c r="A16" s="3">
        <v>7.0003000000000002</v>
      </c>
      <c r="B16" s="3">
        <v>18.899999999999999</v>
      </c>
      <c r="C16" s="3">
        <v>5.87</v>
      </c>
      <c r="D16" s="3"/>
      <c r="E16" s="3"/>
      <c r="F16" s="3">
        <v>1.7753000000000001</v>
      </c>
      <c r="G16" s="3">
        <v>1.6129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4">
      <c r="A17" s="3"/>
      <c r="B17" s="3"/>
      <c r="C17" s="3"/>
      <c r="D17" s="3"/>
      <c r="E17" s="3"/>
      <c r="F17" s="3">
        <v>1.7794000000000001</v>
      </c>
      <c r="G17" s="3">
        <v>1.6014999999999999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4">
      <c r="A18" s="3"/>
      <c r="B18" s="2"/>
      <c r="C18" s="2"/>
      <c r="D18" s="2"/>
      <c r="E18" s="2"/>
      <c r="F18" s="3">
        <v>1.8586</v>
      </c>
      <c r="G18" s="3">
        <v>1.5712999999999999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4">
      <c r="A19" s="3"/>
      <c r="B19" s="2"/>
      <c r="C19" s="2"/>
      <c r="D19" s="2"/>
      <c r="E19" s="2"/>
      <c r="F19" s="3">
        <v>1.8628</v>
      </c>
      <c r="G19" s="3">
        <v>1.5638000000000001</v>
      </c>
      <c r="H19" s="3"/>
      <c r="I19" s="3"/>
    </row>
    <row r="20" spans="1:19" ht="14">
      <c r="A20" s="3"/>
      <c r="B20" s="3"/>
      <c r="C20" s="3"/>
      <c r="D20" s="3"/>
      <c r="E20" s="3"/>
      <c r="F20" s="3">
        <v>1.9628000000000001</v>
      </c>
      <c r="G20" s="3">
        <v>1.5298</v>
      </c>
      <c r="H20" s="3"/>
      <c r="I20" s="3"/>
    </row>
    <row r="21" spans="1:19" ht="14">
      <c r="A21" s="3"/>
      <c r="B21" s="3"/>
      <c r="C21" s="3"/>
      <c r="D21" s="3"/>
      <c r="E21" s="3"/>
      <c r="F21" s="3">
        <v>1.9669000000000001</v>
      </c>
      <c r="G21" s="3">
        <v>1.5184</v>
      </c>
      <c r="H21" s="3"/>
      <c r="I21" s="3"/>
    </row>
    <row r="22" spans="1:19" ht="14">
      <c r="A22" s="3"/>
      <c r="B22" s="3"/>
      <c r="C22" s="3"/>
      <c r="D22" s="3"/>
      <c r="E22" s="3"/>
      <c r="F22" s="3">
        <v>2.0003000000000002</v>
      </c>
      <c r="G22" s="3">
        <v>1.4995000000000001</v>
      </c>
      <c r="H22" s="3"/>
      <c r="I22" s="3"/>
    </row>
    <row r="23" spans="1:19" ht="14">
      <c r="A23" s="3"/>
      <c r="B23" s="3"/>
      <c r="C23" s="3"/>
      <c r="D23" s="3"/>
      <c r="E23" s="3"/>
      <c r="F23" s="3">
        <v>2.0752999999999999</v>
      </c>
      <c r="G23" s="3">
        <v>1.4693000000000001</v>
      </c>
      <c r="H23" s="3"/>
      <c r="I23" s="3"/>
    </row>
    <row r="24" spans="1:19" ht="14">
      <c r="A24" s="3"/>
      <c r="B24" s="3"/>
      <c r="C24" s="3"/>
      <c r="D24" s="3"/>
      <c r="E24" s="3"/>
      <c r="F24" s="3">
        <v>2.0794000000000001</v>
      </c>
      <c r="G24" s="3">
        <v>1.458</v>
      </c>
      <c r="H24" s="3"/>
      <c r="I24" s="3"/>
    </row>
    <row r="25" spans="1:19" ht="14">
      <c r="A25" s="3"/>
      <c r="B25" s="3"/>
      <c r="C25" s="3"/>
      <c r="D25" s="3"/>
      <c r="E25" s="3"/>
      <c r="F25" s="3">
        <v>2.1585999999999999</v>
      </c>
      <c r="G25" s="3">
        <v>1.4201999999999999</v>
      </c>
      <c r="H25" s="3"/>
      <c r="I25" s="3"/>
      <c r="L25" t="s">
        <v>11</v>
      </c>
      <c r="M25" t="s">
        <v>29</v>
      </c>
      <c r="N25" t="s">
        <v>20</v>
      </c>
    </row>
    <row r="26" spans="1:19" ht="16">
      <c r="A26" s="3"/>
      <c r="B26" s="3"/>
      <c r="C26" s="3"/>
      <c r="D26" s="3"/>
      <c r="E26" s="3"/>
      <c r="F26" s="3">
        <v>2.1627999999999998</v>
      </c>
      <c r="G26" s="3">
        <v>1.4127000000000001</v>
      </c>
      <c r="H26" s="3"/>
      <c r="I26" s="3"/>
      <c r="L26" s="18">
        <f>0.125998461960294*60</f>
        <v>7.559907717617639</v>
      </c>
      <c r="M26" s="14">
        <v>1.9599999999999999E-2</v>
      </c>
      <c r="N26" s="14">
        <v>0.18340000000000001</v>
      </c>
    </row>
    <row r="27" spans="1:19" ht="14">
      <c r="A27" s="3"/>
      <c r="B27" s="3"/>
      <c r="C27" s="3"/>
      <c r="D27" s="3"/>
      <c r="E27" s="3"/>
      <c r="F27" s="3">
        <v>2.2418999999999998</v>
      </c>
      <c r="G27" s="3">
        <v>1.3787</v>
      </c>
    </row>
    <row r="28" spans="1:19" ht="14">
      <c r="A28" s="3"/>
      <c r="B28" s="3"/>
      <c r="C28" s="3"/>
      <c r="D28" s="3"/>
      <c r="E28" s="3"/>
      <c r="F28" s="3">
        <v>2.2461000000000002</v>
      </c>
      <c r="G28" s="3">
        <v>1.3749</v>
      </c>
    </row>
    <row r="29" spans="1:19" ht="14">
      <c r="A29" s="3"/>
      <c r="B29" s="3"/>
      <c r="C29" s="3"/>
      <c r="D29" s="3"/>
      <c r="E29" s="3"/>
      <c r="F29" s="3">
        <v>2.2961</v>
      </c>
      <c r="G29" s="3">
        <v>1.3447</v>
      </c>
    </row>
    <row r="30" spans="1:19" ht="14">
      <c r="A30" s="3"/>
      <c r="B30" s="3"/>
      <c r="C30" s="3"/>
      <c r="D30" s="3"/>
      <c r="E30" s="3"/>
      <c r="F30" s="3">
        <v>2.3003</v>
      </c>
      <c r="G30" s="3">
        <v>1.3333999999999999</v>
      </c>
    </row>
    <row r="31" spans="1:19" ht="14">
      <c r="A31" s="3"/>
      <c r="B31" s="3"/>
      <c r="C31" s="3"/>
      <c r="D31" s="3"/>
      <c r="E31" s="3"/>
      <c r="F31" s="3">
        <v>2.3502999999999998</v>
      </c>
      <c r="G31" s="3">
        <v>1.2994000000000001</v>
      </c>
    </row>
    <row r="32" spans="1:19" ht="14">
      <c r="A32" s="3"/>
      <c r="B32" s="3"/>
      <c r="C32" s="3"/>
      <c r="D32" s="3"/>
      <c r="E32" s="3"/>
      <c r="F32" s="3">
        <v>2.3544</v>
      </c>
      <c r="G32" s="3">
        <v>1.2918000000000001</v>
      </c>
    </row>
    <row r="33" spans="1:7" ht="14">
      <c r="A33" s="3"/>
      <c r="B33" s="3"/>
      <c r="C33" s="3"/>
      <c r="D33" s="3"/>
      <c r="E33" s="3"/>
      <c r="F33" s="3">
        <v>2.4043999999999999</v>
      </c>
      <c r="G33" s="3">
        <v>1.254</v>
      </c>
    </row>
    <row r="34" spans="1:7" ht="14">
      <c r="A34" s="3"/>
      <c r="B34" s="3"/>
      <c r="C34" s="3"/>
      <c r="D34" s="3"/>
      <c r="E34" s="3"/>
      <c r="F34" s="3">
        <v>2.4085999999999999</v>
      </c>
      <c r="G34" s="3">
        <v>1.2503</v>
      </c>
    </row>
    <row r="35" spans="1:7" ht="14">
      <c r="A35" s="3"/>
      <c r="B35" s="3"/>
      <c r="C35" s="3"/>
      <c r="D35" s="3"/>
      <c r="E35" s="3"/>
      <c r="F35" s="3">
        <v>2.4419</v>
      </c>
      <c r="G35" s="3">
        <v>1.2124999999999999</v>
      </c>
    </row>
    <row r="36" spans="1:7" ht="14">
      <c r="A36" s="3"/>
      <c r="B36" s="3"/>
      <c r="C36" s="3"/>
      <c r="D36" s="3"/>
      <c r="E36" s="3"/>
      <c r="F36" s="3">
        <v>2.4460999999999999</v>
      </c>
      <c r="G36" s="3">
        <v>1.2087000000000001</v>
      </c>
    </row>
    <row r="37" spans="1:7" ht="14">
      <c r="A37" s="3"/>
      <c r="B37" s="3"/>
      <c r="C37" s="3"/>
      <c r="D37" s="3"/>
      <c r="E37" s="3"/>
      <c r="F37" s="3">
        <v>2.4836</v>
      </c>
      <c r="G37" s="3">
        <v>1.1785000000000001</v>
      </c>
    </row>
    <row r="38" spans="1:7" ht="14">
      <c r="A38" s="3"/>
      <c r="B38" s="3"/>
      <c r="C38" s="3"/>
      <c r="D38" s="3"/>
      <c r="E38" s="3"/>
      <c r="F38" s="3">
        <v>2.4878</v>
      </c>
      <c r="G38" s="3">
        <v>1.1709000000000001</v>
      </c>
    </row>
    <row r="39" spans="1:7" ht="14">
      <c r="A39" s="3"/>
      <c r="B39" s="3"/>
      <c r="C39" s="3"/>
      <c r="D39" s="3"/>
      <c r="E39" s="3"/>
      <c r="F39" s="3">
        <v>2.5003000000000002</v>
      </c>
      <c r="G39" s="3">
        <v>1.1332</v>
      </c>
    </row>
    <row r="40" spans="1:7" ht="14">
      <c r="A40" s="3"/>
      <c r="B40" s="3"/>
      <c r="C40" s="3"/>
      <c r="D40" s="3"/>
      <c r="E40" s="3"/>
      <c r="F40" s="3">
        <v>2.5503</v>
      </c>
      <c r="G40" s="3">
        <v>1.0953999999999999</v>
      </c>
    </row>
    <row r="41" spans="1:7" ht="14">
      <c r="A41" s="3"/>
      <c r="B41" s="3"/>
      <c r="C41" s="3"/>
      <c r="D41" s="3"/>
      <c r="E41" s="3"/>
      <c r="F41" s="3">
        <v>2.5543999999999998</v>
      </c>
      <c r="G41" s="3">
        <v>1.0878000000000001</v>
      </c>
    </row>
    <row r="42" spans="1:7" ht="14">
      <c r="A42" s="3"/>
      <c r="B42" s="3"/>
      <c r="C42" s="3"/>
      <c r="D42" s="3"/>
      <c r="E42" s="3"/>
      <c r="F42" s="3">
        <v>2.6211000000000002</v>
      </c>
      <c r="G42" s="3">
        <v>1.0538000000000001</v>
      </c>
    </row>
    <row r="43" spans="1:7" ht="14">
      <c r="A43" s="3"/>
      <c r="B43" s="3"/>
      <c r="C43" s="3"/>
      <c r="D43" s="3"/>
      <c r="E43" s="3"/>
      <c r="F43" s="3">
        <v>2.6253000000000002</v>
      </c>
      <c r="G43" s="3">
        <v>1.0463</v>
      </c>
    </row>
    <row r="44" spans="1:7" ht="14">
      <c r="A44" s="3"/>
      <c r="B44" s="3"/>
      <c r="C44" s="3"/>
      <c r="D44" s="3"/>
      <c r="E44" s="3"/>
      <c r="F44" s="3">
        <v>2.6585999999999999</v>
      </c>
      <c r="G44" s="3">
        <v>1.0123</v>
      </c>
    </row>
    <row r="45" spans="1:7" ht="14">
      <c r="A45" s="3"/>
      <c r="B45" s="3"/>
      <c r="C45" s="3"/>
      <c r="D45" s="3"/>
      <c r="E45" s="3"/>
      <c r="F45" s="3">
        <v>2.6627999999999998</v>
      </c>
      <c r="G45" s="3">
        <v>1.0085</v>
      </c>
    </row>
    <row r="46" spans="1:7" ht="14">
      <c r="A46" s="3"/>
      <c r="B46" s="3"/>
      <c r="C46" s="3"/>
      <c r="D46" s="3"/>
      <c r="E46" s="3"/>
      <c r="F46" s="3">
        <v>2.7168999999999999</v>
      </c>
      <c r="G46" s="3">
        <v>0.97074000000000005</v>
      </c>
    </row>
    <row r="47" spans="1:7" ht="14">
      <c r="A47" s="3"/>
      <c r="B47" s="3"/>
      <c r="C47" s="3"/>
      <c r="D47" s="3"/>
      <c r="E47" s="3"/>
      <c r="F47" s="3">
        <v>2.7210999999999999</v>
      </c>
      <c r="G47" s="3">
        <v>0.96696000000000004</v>
      </c>
    </row>
    <row r="48" spans="1:7" ht="14">
      <c r="A48" s="3"/>
      <c r="B48" s="3"/>
      <c r="C48" s="3"/>
      <c r="D48" s="3"/>
      <c r="E48" s="3"/>
      <c r="F48" s="3">
        <v>2.7669000000000001</v>
      </c>
      <c r="G48" s="3">
        <v>0.93674999999999997</v>
      </c>
    </row>
    <row r="49" spans="1:7" ht="14">
      <c r="A49" s="3"/>
      <c r="B49" s="3"/>
      <c r="C49" s="3"/>
      <c r="D49" s="3"/>
      <c r="E49" s="3"/>
      <c r="F49" s="3">
        <v>2.7711000000000001</v>
      </c>
      <c r="G49" s="3">
        <v>0.92540999999999995</v>
      </c>
    </row>
    <row r="50" spans="1:7" ht="14">
      <c r="A50" s="3"/>
      <c r="B50" s="3"/>
      <c r="C50" s="3"/>
      <c r="D50" s="3"/>
      <c r="E50" s="3"/>
      <c r="F50" s="3">
        <v>2.7961</v>
      </c>
      <c r="G50" s="3">
        <v>0.8952</v>
      </c>
    </row>
    <row r="51" spans="1:7" ht="14">
      <c r="A51" s="3"/>
      <c r="B51" s="3"/>
      <c r="C51" s="3"/>
      <c r="D51" s="3"/>
      <c r="E51" s="3"/>
      <c r="F51" s="3">
        <v>2.8003</v>
      </c>
      <c r="G51" s="3">
        <v>0.88385999999999998</v>
      </c>
    </row>
    <row r="52" spans="1:7" ht="14">
      <c r="A52" s="3"/>
      <c r="B52" s="3"/>
      <c r="C52" s="3"/>
      <c r="D52" s="3"/>
      <c r="E52" s="3"/>
      <c r="F52" s="3">
        <v>2.8210999999999999</v>
      </c>
      <c r="G52" s="3">
        <v>0.85365000000000002</v>
      </c>
    </row>
    <row r="53" spans="1:7" ht="14">
      <c r="A53" s="3"/>
      <c r="B53" s="3"/>
      <c r="C53" s="3"/>
      <c r="D53" s="3"/>
      <c r="E53" s="3"/>
      <c r="F53" s="3">
        <v>2.8252999999999999</v>
      </c>
      <c r="G53" s="3">
        <v>0.83853999999999995</v>
      </c>
    </row>
    <row r="54" spans="1:7" ht="14">
      <c r="A54" s="3"/>
      <c r="B54" s="3"/>
      <c r="C54" s="3"/>
      <c r="D54" s="3"/>
      <c r="E54" s="3"/>
      <c r="F54" s="3">
        <v>2.8544</v>
      </c>
      <c r="G54" s="3">
        <v>0.85365000000000002</v>
      </c>
    </row>
    <row r="55" spans="1:7" ht="14">
      <c r="A55" s="3"/>
      <c r="B55" s="3"/>
      <c r="C55" s="3"/>
      <c r="D55" s="3"/>
      <c r="E55" s="3"/>
      <c r="F55" s="3">
        <v>2.8586</v>
      </c>
      <c r="G55" s="3">
        <v>0.78942999999999997</v>
      </c>
    </row>
    <row r="56" spans="1:7" ht="14">
      <c r="A56" s="3"/>
      <c r="B56" s="3"/>
      <c r="C56" s="3"/>
      <c r="D56" s="3"/>
      <c r="E56" s="3"/>
      <c r="F56" s="3">
        <v>2.8835999999999999</v>
      </c>
      <c r="G56" s="3">
        <v>0.75544</v>
      </c>
    </row>
    <row r="57" spans="1:7" ht="14">
      <c r="A57" s="3"/>
      <c r="B57" s="3"/>
      <c r="C57" s="3"/>
      <c r="D57" s="3"/>
      <c r="E57" s="3"/>
      <c r="F57" s="3">
        <v>2.8877999999999999</v>
      </c>
      <c r="G57" s="3">
        <v>0.73655000000000004</v>
      </c>
    </row>
    <row r="58" spans="1:7" ht="14">
      <c r="A58" s="3"/>
      <c r="B58" s="3"/>
      <c r="C58" s="3"/>
      <c r="D58" s="3"/>
      <c r="E58" s="3"/>
      <c r="F58" s="3">
        <v>2.9127999999999998</v>
      </c>
      <c r="G58" s="3">
        <v>0.70255999999999996</v>
      </c>
    </row>
    <row r="59" spans="1:7" ht="14">
      <c r="A59" s="3"/>
      <c r="B59" s="3"/>
      <c r="C59" s="3"/>
      <c r="D59" s="3"/>
      <c r="E59" s="3"/>
      <c r="F59" s="3">
        <v>2.9169</v>
      </c>
      <c r="G59" s="3">
        <v>0.69499999999999995</v>
      </c>
    </row>
    <row r="60" spans="1:7" ht="14">
      <c r="A60" s="3"/>
      <c r="B60" s="3"/>
      <c r="C60" s="3"/>
      <c r="D60" s="3"/>
      <c r="E60" s="3"/>
      <c r="F60" s="3">
        <v>2.9378000000000002</v>
      </c>
      <c r="G60" s="3">
        <v>0.66856000000000004</v>
      </c>
    </row>
    <row r="61" spans="1:7" ht="14">
      <c r="A61" s="3"/>
      <c r="B61" s="3"/>
      <c r="C61" s="3"/>
      <c r="D61" s="3"/>
      <c r="E61" s="3"/>
      <c r="F61" s="3">
        <v>2.9419</v>
      </c>
      <c r="G61" s="3">
        <v>0.73655000000000004</v>
      </c>
    </row>
    <row r="62" spans="1:7" ht="14">
      <c r="A62" s="3"/>
      <c r="B62" s="3"/>
      <c r="C62" s="3"/>
      <c r="D62" s="3"/>
      <c r="E62" s="3"/>
      <c r="F62" s="3">
        <v>2.9460999999999999</v>
      </c>
      <c r="G62" s="3">
        <v>0.66100999999999999</v>
      </c>
    </row>
    <row r="63" spans="1:7" ht="14">
      <c r="A63" s="3"/>
      <c r="B63" s="3"/>
      <c r="C63" s="3"/>
      <c r="D63" s="3"/>
      <c r="E63" s="3"/>
      <c r="F63" s="3">
        <v>2.9628000000000001</v>
      </c>
      <c r="G63" s="3">
        <v>0.62702000000000002</v>
      </c>
    </row>
    <row r="64" spans="1:7" ht="14">
      <c r="A64" s="3"/>
      <c r="B64" s="3"/>
      <c r="C64" s="3"/>
      <c r="D64" s="3"/>
      <c r="E64" s="3"/>
      <c r="F64" s="3">
        <v>2.9668999999999999</v>
      </c>
      <c r="G64" s="3">
        <v>0.61946000000000001</v>
      </c>
    </row>
    <row r="65" spans="1:7" ht="14">
      <c r="A65" s="3"/>
      <c r="B65" s="3"/>
      <c r="C65" s="3"/>
      <c r="D65" s="3"/>
      <c r="E65" s="3"/>
      <c r="F65" s="3">
        <v>2.9878</v>
      </c>
      <c r="G65" s="3">
        <v>0.58547000000000005</v>
      </c>
    </row>
    <row r="66" spans="1:7" ht="14">
      <c r="A66" s="3"/>
      <c r="B66" s="3"/>
      <c r="C66" s="3"/>
      <c r="D66" s="3"/>
      <c r="E66" s="3"/>
      <c r="F66" s="3">
        <v>2.9918999999999998</v>
      </c>
      <c r="G66" s="3">
        <v>0.57413000000000003</v>
      </c>
    </row>
    <row r="67" spans="1:7" ht="14">
      <c r="A67" s="3"/>
      <c r="B67" s="3"/>
      <c r="C67" s="3"/>
      <c r="D67" s="3"/>
      <c r="E67" s="3"/>
      <c r="F67" s="3">
        <v>3.0003000000000002</v>
      </c>
      <c r="G67" s="3">
        <v>0.55147000000000002</v>
      </c>
    </row>
    <row r="68" spans="1:7" ht="14">
      <c r="A68" s="3"/>
      <c r="B68" s="3"/>
      <c r="C68" s="3"/>
      <c r="D68" s="3"/>
      <c r="E68" s="3"/>
      <c r="F68" s="3">
        <v>3.0253000000000001</v>
      </c>
      <c r="G68" s="3">
        <v>0.51370000000000005</v>
      </c>
    </row>
    <row r="69" spans="1:7" ht="14">
      <c r="A69" s="3"/>
      <c r="B69" s="3"/>
      <c r="C69" s="3"/>
      <c r="D69" s="3"/>
      <c r="E69" s="3"/>
      <c r="F69" s="3">
        <v>3.0293999999999999</v>
      </c>
      <c r="G69" s="3">
        <v>0.49858999999999998</v>
      </c>
    </row>
    <row r="70" spans="1:7" ht="14">
      <c r="A70" s="3"/>
      <c r="B70" s="3"/>
      <c r="C70" s="3"/>
      <c r="D70" s="3"/>
      <c r="E70" s="3"/>
      <c r="F70" s="3">
        <v>3.0503</v>
      </c>
      <c r="G70" s="3">
        <v>0.47970000000000002</v>
      </c>
    </row>
    <row r="71" spans="1:7" ht="14">
      <c r="A71" s="3"/>
      <c r="B71" s="3"/>
      <c r="C71" s="3"/>
      <c r="D71" s="3"/>
      <c r="E71" s="3"/>
      <c r="F71" s="3">
        <v>3.0543999999999998</v>
      </c>
      <c r="G71" s="3">
        <v>0.46082000000000001</v>
      </c>
    </row>
    <row r="72" spans="1:7" ht="14">
      <c r="A72" s="3"/>
      <c r="B72" s="3"/>
      <c r="C72" s="3"/>
      <c r="D72" s="3"/>
      <c r="E72" s="3"/>
      <c r="F72" s="3">
        <v>3.0752999999999999</v>
      </c>
      <c r="G72" s="3">
        <v>0.43437999999999999</v>
      </c>
    </row>
    <row r="73" spans="1:7" ht="14">
      <c r="A73" s="3"/>
      <c r="B73" s="3"/>
      <c r="C73" s="3"/>
      <c r="D73" s="3"/>
      <c r="E73" s="3"/>
      <c r="F73" s="3">
        <v>3.0794000000000001</v>
      </c>
      <c r="G73" s="3">
        <v>0.41926999999999998</v>
      </c>
    </row>
    <row r="74" spans="1:7" ht="14">
      <c r="A74" s="3"/>
      <c r="B74" s="3"/>
      <c r="C74" s="3"/>
      <c r="D74" s="3"/>
      <c r="E74" s="3"/>
      <c r="F74" s="3">
        <v>3.1168999999999998</v>
      </c>
      <c r="G74" s="3">
        <v>0.44571</v>
      </c>
    </row>
    <row r="75" spans="1:7" ht="14">
      <c r="A75" s="3"/>
      <c r="B75" s="3"/>
      <c r="C75" s="3"/>
      <c r="D75" s="3"/>
      <c r="E75" s="3"/>
      <c r="F75" s="3">
        <v>3.1211000000000002</v>
      </c>
      <c r="G75" s="3">
        <v>0.45704</v>
      </c>
    </row>
    <row r="76" spans="1:7" ht="14">
      <c r="A76" s="3"/>
      <c r="B76" s="3"/>
      <c r="C76" s="3"/>
      <c r="D76" s="3"/>
      <c r="E76" s="3"/>
      <c r="F76" s="3">
        <v>3.1753</v>
      </c>
      <c r="G76" s="3">
        <v>0.43059999999999998</v>
      </c>
    </row>
    <row r="77" spans="1:7" ht="14">
      <c r="A77" s="3"/>
      <c r="B77" s="3"/>
      <c r="C77" s="3"/>
      <c r="D77" s="3"/>
      <c r="E77" s="3"/>
      <c r="F77" s="3">
        <v>3.1793999999999998</v>
      </c>
      <c r="G77" s="3">
        <v>0.41171000000000002</v>
      </c>
    </row>
    <row r="78" spans="1:7" ht="14">
      <c r="A78" s="3"/>
      <c r="B78" s="3"/>
      <c r="C78" s="3"/>
      <c r="D78" s="3"/>
      <c r="E78" s="3"/>
      <c r="F78" s="3">
        <v>3.1878000000000002</v>
      </c>
      <c r="G78" s="3">
        <v>0.38150000000000001</v>
      </c>
    </row>
    <row r="79" spans="1:7" ht="14">
      <c r="A79" s="3"/>
      <c r="B79" s="3"/>
      <c r="C79" s="3"/>
      <c r="D79" s="3"/>
      <c r="E79" s="3"/>
      <c r="F79" s="3">
        <v>3.1919</v>
      </c>
      <c r="G79" s="3">
        <v>0.36260999999999999</v>
      </c>
    </row>
    <row r="80" spans="1:7" ht="14">
      <c r="A80" s="3"/>
      <c r="B80" s="3"/>
      <c r="C80" s="3"/>
      <c r="D80" s="3"/>
      <c r="E80" s="3"/>
      <c r="F80" s="3">
        <v>3.2044000000000001</v>
      </c>
      <c r="G80" s="3">
        <v>0.32484000000000002</v>
      </c>
    </row>
    <row r="81" spans="1:7" ht="14">
      <c r="A81" s="3"/>
      <c r="B81" s="3"/>
      <c r="C81" s="3"/>
      <c r="D81" s="3"/>
      <c r="E81" s="3"/>
      <c r="F81" s="3">
        <v>3.2086000000000001</v>
      </c>
      <c r="G81" s="3">
        <v>0.31728000000000001</v>
      </c>
    </row>
    <row r="82" spans="1:7" ht="14">
      <c r="A82" s="3"/>
      <c r="B82" s="3"/>
      <c r="C82" s="3"/>
      <c r="D82" s="3"/>
      <c r="E82" s="3"/>
      <c r="F82" s="3">
        <v>3.2128000000000001</v>
      </c>
      <c r="G82" s="3">
        <v>0.30218</v>
      </c>
    </row>
    <row r="83" spans="1:7" ht="14">
      <c r="A83" s="3"/>
      <c r="B83" s="3"/>
      <c r="C83" s="3"/>
      <c r="D83" s="3"/>
      <c r="E83" s="3"/>
      <c r="F83" s="3">
        <v>3.2168999999999999</v>
      </c>
      <c r="G83" s="3">
        <v>0.27573999999999999</v>
      </c>
    </row>
    <row r="84" spans="1:7" ht="14">
      <c r="A84" s="3"/>
      <c r="B84" s="3"/>
      <c r="C84" s="3"/>
      <c r="D84" s="3"/>
      <c r="E84" s="3"/>
      <c r="F84" s="3">
        <v>3.2294</v>
      </c>
      <c r="G84" s="3">
        <v>0.25307000000000002</v>
      </c>
    </row>
    <row r="85" spans="1:7" ht="14">
      <c r="A85" s="3"/>
      <c r="B85" s="3"/>
      <c r="C85" s="3"/>
      <c r="D85" s="3"/>
      <c r="E85" s="3"/>
      <c r="F85" s="3">
        <v>3.2336</v>
      </c>
      <c r="G85" s="3">
        <v>0.23419000000000001</v>
      </c>
    </row>
    <row r="86" spans="1:7" ht="14">
      <c r="A86" s="3"/>
      <c r="B86" s="3"/>
      <c r="C86" s="3"/>
      <c r="D86" s="3"/>
      <c r="E86" s="3"/>
      <c r="F86" s="3">
        <v>3.2461000000000002</v>
      </c>
      <c r="G86" s="3">
        <v>0.20019000000000001</v>
      </c>
    </row>
    <row r="87" spans="1:7" ht="14">
      <c r="A87" s="3"/>
      <c r="B87" s="3"/>
      <c r="C87" s="3"/>
      <c r="D87" s="3"/>
      <c r="E87" s="3"/>
      <c r="F87" s="3">
        <v>3.2503000000000002</v>
      </c>
      <c r="G87" s="3">
        <v>0.18507999999999999</v>
      </c>
    </row>
    <row r="88" spans="1:7" ht="14">
      <c r="A88" s="3"/>
      <c r="B88" s="3"/>
      <c r="C88" s="3"/>
      <c r="D88" s="3"/>
      <c r="E88" s="3"/>
      <c r="F88" s="3">
        <v>3.2711000000000001</v>
      </c>
      <c r="G88" s="3">
        <v>0.15109</v>
      </c>
    </row>
    <row r="89" spans="1:7" ht="14">
      <c r="A89" s="3"/>
      <c r="B89" s="3"/>
      <c r="C89" s="3"/>
      <c r="D89" s="3"/>
      <c r="E89" s="3"/>
      <c r="F89" s="3">
        <v>3.2753000000000001</v>
      </c>
      <c r="G89" s="3">
        <v>0.12842000000000001</v>
      </c>
    </row>
    <row r="90" spans="1:7" ht="14">
      <c r="A90" s="3"/>
      <c r="B90" s="3"/>
      <c r="C90" s="3"/>
      <c r="D90" s="3"/>
      <c r="E90" s="3"/>
      <c r="F90" s="3">
        <v>3.2961</v>
      </c>
      <c r="G90" s="3">
        <v>9.443E-2</v>
      </c>
    </row>
    <row r="91" spans="1:7" ht="14">
      <c r="A91" s="3"/>
      <c r="B91" s="3"/>
      <c r="C91" s="3"/>
      <c r="D91" s="3"/>
      <c r="E91" s="3"/>
      <c r="F91" s="3">
        <v>3.3003</v>
      </c>
      <c r="G91" s="3">
        <v>8.3098000000000005E-2</v>
      </c>
    </row>
    <row r="92" spans="1:7" ht="14">
      <c r="A92" s="3"/>
      <c r="B92" s="3"/>
      <c r="C92" s="3"/>
      <c r="D92" s="3"/>
      <c r="E92" s="3"/>
      <c r="F92" s="3">
        <v>3.3128000000000002</v>
      </c>
      <c r="G92" s="3">
        <v>5.6658E-2</v>
      </c>
    </row>
    <row r="93" spans="1:7" ht="14">
      <c r="A93" s="3"/>
      <c r="B93" s="3"/>
      <c r="C93" s="3"/>
      <c r="D93" s="3"/>
      <c r="E93" s="3"/>
      <c r="F93" s="3">
        <v>3.3169</v>
      </c>
      <c r="G93" s="3">
        <v>4.5325999999999998E-2</v>
      </c>
    </row>
    <row r="94" spans="1:7" ht="14">
      <c r="A94" s="3"/>
      <c r="B94" s="3"/>
      <c r="C94" s="3"/>
      <c r="D94" s="3"/>
      <c r="E94" s="3"/>
      <c r="F94" s="3">
        <v>3.5003000000000002</v>
      </c>
      <c r="G94" s="3">
        <v>4.1549000000000003E-2</v>
      </c>
    </row>
    <row r="95" spans="1:7" ht="14">
      <c r="A95" s="3"/>
      <c r="B95" s="3"/>
      <c r="C95" s="3"/>
      <c r="D95" s="3"/>
      <c r="E95" s="3"/>
      <c r="F95" s="3">
        <v>3.6793999999999998</v>
      </c>
      <c r="G95" s="3">
        <v>1.5108999999999999E-2</v>
      </c>
    </row>
    <row r="96" spans="1:7" ht="14">
      <c r="A96" s="3"/>
      <c r="B96" s="3"/>
      <c r="C96" s="3"/>
      <c r="D96" s="3"/>
      <c r="E96" s="3"/>
      <c r="F96" s="3">
        <v>3.6836000000000002</v>
      </c>
      <c r="G96" s="3">
        <v>9.8207000000000003E-2</v>
      </c>
    </row>
    <row r="97" spans="1:7" ht="14">
      <c r="A97" s="3"/>
      <c r="B97" s="3"/>
      <c r="C97" s="3"/>
      <c r="D97" s="3"/>
      <c r="E97" s="3"/>
      <c r="F97" s="3">
        <v>3.6878000000000002</v>
      </c>
      <c r="G97" s="3">
        <v>3.7772E-2</v>
      </c>
    </row>
    <row r="98" spans="1:7" ht="14">
      <c r="A98" s="3"/>
      <c r="B98" s="3"/>
      <c r="C98" s="3"/>
      <c r="D98" s="3"/>
      <c r="E98" s="3"/>
      <c r="F98" s="3">
        <v>3.7793999999999999</v>
      </c>
      <c r="G98" s="3">
        <v>3.0217999999999998E-2</v>
      </c>
    </row>
    <row r="99" spans="1:7" ht="14">
      <c r="A99" s="3"/>
      <c r="B99" s="3"/>
      <c r="C99" s="3"/>
      <c r="D99" s="3"/>
      <c r="E99" s="3"/>
      <c r="F99" s="3">
        <v>3.7835999999999999</v>
      </c>
      <c r="G99" s="3">
        <v>9.0652999999999997E-2</v>
      </c>
    </row>
    <row r="100" spans="1:7" ht="14">
      <c r="A100" s="3"/>
      <c r="B100" s="3"/>
      <c r="C100" s="3"/>
      <c r="D100" s="3"/>
      <c r="E100" s="3"/>
      <c r="F100" s="3">
        <v>3.7877999999999998</v>
      </c>
      <c r="G100" s="3">
        <v>3.3994999999999997E-2</v>
      </c>
    </row>
    <row r="101" spans="1:7" ht="14">
      <c r="A101" s="3"/>
      <c r="B101" s="3"/>
      <c r="C101" s="3"/>
      <c r="D101" s="3"/>
      <c r="E101" s="3"/>
      <c r="F101" s="3">
        <v>4.0003000000000002</v>
      </c>
      <c r="G101" s="3">
        <v>2.2662999999999999E-2</v>
      </c>
    </row>
    <row r="102" spans="1:7" ht="14">
      <c r="A102" s="3"/>
      <c r="B102" s="3"/>
      <c r="C102" s="3"/>
      <c r="D102" s="3"/>
      <c r="E102" s="3"/>
      <c r="F102" s="3">
        <v>4.1128</v>
      </c>
      <c r="G102" s="3">
        <v>5.6658E-2</v>
      </c>
    </row>
    <row r="103" spans="1:7" ht="14">
      <c r="A103" s="3"/>
      <c r="B103" s="3"/>
      <c r="C103" s="3"/>
      <c r="D103" s="3"/>
      <c r="E103" s="3"/>
      <c r="F103" s="3">
        <v>4.1169000000000002</v>
      </c>
      <c r="G103" s="3">
        <v>9.443E-2</v>
      </c>
    </row>
    <row r="104" spans="1:7" ht="14">
      <c r="A104" s="3"/>
      <c r="B104" s="3"/>
      <c r="C104" s="3"/>
      <c r="D104" s="3"/>
      <c r="E104" s="3"/>
      <c r="F104" s="3">
        <v>4.1211000000000002</v>
      </c>
      <c r="G104" s="3">
        <v>0.14352999999999999</v>
      </c>
    </row>
    <row r="105" spans="1:7" ht="14">
      <c r="A105" s="3"/>
      <c r="B105" s="3"/>
      <c r="C105" s="3"/>
      <c r="D105" s="3"/>
      <c r="E105" s="3"/>
      <c r="F105" s="3">
        <v>4.1253000000000002</v>
      </c>
      <c r="G105" s="3">
        <v>0.20774999999999999</v>
      </c>
    </row>
    <row r="106" spans="1:7" ht="14">
      <c r="A106" s="3"/>
      <c r="B106" s="3"/>
      <c r="C106" s="3"/>
      <c r="D106" s="3"/>
      <c r="E106" s="3"/>
      <c r="F106" s="3">
        <v>4.1294000000000004</v>
      </c>
      <c r="G106" s="3">
        <v>0.25685000000000002</v>
      </c>
    </row>
    <row r="107" spans="1:7" ht="14">
      <c r="A107" s="3"/>
      <c r="B107" s="3"/>
      <c r="C107" s="3"/>
      <c r="D107" s="3"/>
      <c r="E107" s="3"/>
      <c r="F107" s="3">
        <v>4.1336000000000004</v>
      </c>
      <c r="G107" s="3">
        <v>0.29461999999999999</v>
      </c>
    </row>
    <row r="108" spans="1:7" ht="14">
      <c r="A108" s="3"/>
      <c r="B108" s="3"/>
      <c r="C108" s="3"/>
      <c r="D108" s="3"/>
      <c r="E108" s="3"/>
      <c r="F108" s="3">
        <v>4.1378000000000004</v>
      </c>
      <c r="G108" s="3">
        <v>0.32106000000000001</v>
      </c>
    </row>
    <row r="109" spans="1:7" ht="14">
      <c r="A109" s="3"/>
      <c r="B109" s="3"/>
      <c r="C109" s="3"/>
      <c r="D109" s="3"/>
      <c r="E109" s="3"/>
      <c r="F109" s="3">
        <v>4.1418999999999997</v>
      </c>
      <c r="G109" s="3">
        <v>0.33994999999999997</v>
      </c>
    </row>
    <row r="110" spans="1:7" ht="14">
      <c r="A110" s="3"/>
      <c r="B110" s="3"/>
      <c r="C110" s="3"/>
      <c r="D110" s="3"/>
      <c r="E110" s="3"/>
      <c r="F110" s="3">
        <v>4.1460999999999997</v>
      </c>
      <c r="G110" s="3">
        <v>0.35127999999999998</v>
      </c>
    </row>
    <row r="111" spans="1:7" ht="14">
      <c r="A111" s="3"/>
      <c r="B111" s="3"/>
      <c r="C111" s="3"/>
      <c r="D111" s="3"/>
      <c r="E111" s="3"/>
      <c r="F111" s="3">
        <v>4.1502999999999997</v>
      </c>
      <c r="G111" s="3">
        <v>0.38150000000000001</v>
      </c>
    </row>
    <row r="112" spans="1:7" ht="14">
      <c r="A112" s="3"/>
      <c r="B112" s="3"/>
      <c r="C112" s="3"/>
      <c r="D112" s="3"/>
      <c r="E112" s="3"/>
      <c r="F112" s="3">
        <v>4.1543999999999999</v>
      </c>
      <c r="G112" s="3">
        <v>0.41171000000000002</v>
      </c>
    </row>
    <row r="113" spans="1:7" ht="14">
      <c r="A113" s="3"/>
      <c r="B113" s="3"/>
      <c r="C113" s="3"/>
      <c r="D113" s="3"/>
      <c r="E113" s="3"/>
      <c r="F113" s="3">
        <v>4.1585999999999999</v>
      </c>
      <c r="G113" s="3">
        <v>0.43815999999999999</v>
      </c>
    </row>
    <row r="114" spans="1:7" ht="14">
      <c r="A114" s="3"/>
      <c r="B114" s="3"/>
      <c r="C114" s="3"/>
      <c r="D114" s="3"/>
      <c r="E114" s="3"/>
      <c r="F114" s="3">
        <v>4.1753</v>
      </c>
      <c r="G114" s="3">
        <v>0.47215000000000001</v>
      </c>
    </row>
    <row r="115" spans="1:7" ht="14">
      <c r="A115" s="3"/>
      <c r="B115" s="3"/>
      <c r="C115" s="3"/>
      <c r="D115" s="3"/>
      <c r="E115" s="3"/>
      <c r="F115" s="3">
        <v>4.1794000000000002</v>
      </c>
      <c r="G115" s="3">
        <v>0.50236999999999998</v>
      </c>
    </row>
    <row r="116" spans="1:7" ht="14">
      <c r="A116" s="3"/>
      <c r="B116" s="3"/>
      <c r="C116" s="3"/>
      <c r="D116" s="3"/>
      <c r="E116" s="3"/>
      <c r="F116" s="3">
        <v>4.1961000000000004</v>
      </c>
      <c r="G116" s="3">
        <v>0.53259000000000001</v>
      </c>
    </row>
    <row r="117" spans="1:7" ht="14">
      <c r="A117" s="3"/>
      <c r="B117" s="3"/>
      <c r="C117" s="3"/>
      <c r="D117" s="3"/>
      <c r="E117" s="3"/>
      <c r="F117" s="3">
        <v>4.2003000000000004</v>
      </c>
      <c r="G117" s="3">
        <v>0.54391999999999996</v>
      </c>
    </row>
    <row r="118" spans="1:7" ht="14">
      <c r="A118" s="3"/>
      <c r="B118" s="3"/>
      <c r="C118" s="3"/>
      <c r="D118" s="3"/>
      <c r="E118" s="3"/>
      <c r="F118" s="3">
        <v>4.2336</v>
      </c>
      <c r="G118" s="3">
        <v>0.50614000000000003</v>
      </c>
    </row>
    <row r="119" spans="1:7" ht="14">
      <c r="A119" s="3"/>
      <c r="B119" s="3"/>
      <c r="C119" s="3"/>
      <c r="D119" s="3"/>
      <c r="E119" s="3"/>
      <c r="F119" s="3">
        <v>4.2378</v>
      </c>
      <c r="G119" s="3">
        <v>0.50236999999999998</v>
      </c>
    </row>
    <row r="120" spans="1:7" ht="14">
      <c r="A120" s="3"/>
      <c r="B120" s="3"/>
      <c r="C120" s="3"/>
      <c r="D120" s="3"/>
      <c r="E120" s="3"/>
      <c r="F120" s="3">
        <v>4.2461000000000002</v>
      </c>
      <c r="G120" s="3">
        <v>0.47970000000000002</v>
      </c>
    </row>
    <row r="121" spans="1:7" ht="14">
      <c r="A121" s="3"/>
      <c r="B121" s="3"/>
      <c r="C121" s="3"/>
      <c r="D121" s="3"/>
      <c r="E121" s="3"/>
      <c r="F121" s="3">
        <v>4.2503000000000002</v>
      </c>
      <c r="G121" s="3">
        <v>0.45704</v>
      </c>
    </row>
    <row r="122" spans="1:7" ht="14">
      <c r="A122" s="3"/>
      <c r="B122" s="3"/>
      <c r="C122" s="3"/>
      <c r="D122" s="3"/>
      <c r="E122" s="3"/>
      <c r="F122" s="3">
        <v>4.2710999999999997</v>
      </c>
      <c r="G122" s="3">
        <v>0.42681999999999998</v>
      </c>
    </row>
    <row r="123" spans="1:7" ht="14">
      <c r="A123" s="3"/>
      <c r="B123" s="3"/>
      <c r="C123" s="3"/>
      <c r="D123" s="3"/>
      <c r="E123" s="3"/>
      <c r="F123" s="3">
        <v>4.2752999999999997</v>
      </c>
      <c r="G123" s="3">
        <v>0.40794000000000002</v>
      </c>
    </row>
    <row r="124" spans="1:7" ht="14">
      <c r="A124" s="3"/>
      <c r="B124" s="3"/>
      <c r="C124" s="3"/>
      <c r="D124" s="3"/>
      <c r="E124" s="3"/>
      <c r="F124" s="3">
        <v>4.2835999999999999</v>
      </c>
      <c r="G124" s="3">
        <v>0.37772</v>
      </c>
    </row>
    <row r="125" spans="1:7" ht="14">
      <c r="A125" s="3"/>
      <c r="B125" s="3"/>
      <c r="C125" s="3"/>
      <c r="D125" s="3"/>
      <c r="E125" s="3"/>
      <c r="F125" s="3">
        <v>4.2877999999999998</v>
      </c>
      <c r="G125" s="3">
        <v>0.36260999999999999</v>
      </c>
    </row>
    <row r="126" spans="1:7" ht="14">
      <c r="A126" s="3"/>
      <c r="B126" s="3"/>
      <c r="C126" s="3"/>
      <c r="D126" s="3"/>
      <c r="E126" s="3"/>
      <c r="F126" s="3">
        <v>4.3044000000000002</v>
      </c>
      <c r="G126" s="3">
        <v>0.33617000000000002</v>
      </c>
    </row>
    <row r="127" spans="1:7" ht="14">
      <c r="A127" s="3"/>
      <c r="B127" s="3"/>
      <c r="C127" s="3"/>
      <c r="D127" s="3"/>
      <c r="E127" s="3"/>
      <c r="F127" s="3">
        <v>4.3086000000000002</v>
      </c>
      <c r="G127" s="3">
        <v>0.32484000000000002</v>
      </c>
    </row>
    <row r="128" spans="1:7" ht="14">
      <c r="A128" s="3"/>
      <c r="B128" s="3"/>
      <c r="C128" s="3"/>
      <c r="D128" s="3"/>
      <c r="E128" s="3"/>
      <c r="F128" s="3">
        <v>4.3169000000000004</v>
      </c>
      <c r="G128" s="3">
        <v>0.29461999999999999</v>
      </c>
    </row>
    <row r="129" spans="1:7" ht="14">
      <c r="A129" s="3"/>
      <c r="B129" s="3"/>
      <c r="C129" s="3"/>
      <c r="D129" s="3"/>
      <c r="E129" s="3"/>
      <c r="F129" s="3">
        <v>4.3211000000000004</v>
      </c>
      <c r="G129" s="3">
        <v>0.27195999999999998</v>
      </c>
    </row>
    <row r="130" spans="1:7" ht="14">
      <c r="A130" s="3"/>
      <c r="B130" s="3"/>
      <c r="C130" s="3"/>
      <c r="D130" s="3"/>
      <c r="E130" s="3"/>
      <c r="F130" s="3">
        <v>4.3377999999999997</v>
      </c>
      <c r="G130" s="3">
        <v>0.24929999999999999</v>
      </c>
    </row>
    <row r="131" spans="1:7" ht="14">
      <c r="A131" s="3"/>
      <c r="B131" s="3"/>
      <c r="C131" s="3"/>
      <c r="D131" s="3"/>
      <c r="E131" s="3"/>
      <c r="F131" s="3">
        <v>4.3418999999999999</v>
      </c>
      <c r="G131" s="3">
        <v>0.22284999999999999</v>
      </c>
    </row>
    <row r="132" spans="1:7" ht="14">
      <c r="A132" s="3"/>
      <c r="B132" s="3"/>
      <c r="C132" s="3"/>
      <c r="D132" s="3"/>
      <c r="E132" s="3"/>
      <c r="F132" s="3">
        <v>4.3794000000000004</v>
      </c>
      <c r="G132" s="3">
        <v>0.19264000000000001</v>
      </c>
    </row>
    <row r="133" spans="1:7" ht="14">
      <c r="A133" s="3"/>
      <c r="B133" s="3"/>
      <c r="C133" s="3"/>
      <c r="D133" s="3"/>
      <c r="E133" s="3"/>
      <c r="F133" s="3">
        <v>4.3836000000000004</v>
      </c>
      <c r="G133" s="3">
        <v>0.14731</v>
      </c>
    </row>
    <row r="134" spans="1:7" ht="14">
      <c r="A134" s="3"/>
      <c r="B134" s="3"/>
      <c r="C134" s="3"/>
      <c r="D134" s="3"/>
      <c r="E134" s="3"/>
      <c r="F134" s="3">
        <v>4.3878000000000004</v>
      </c>
      <c r="G134" s="3">
        <v>0.13220000000000001</v>
      </c>
    </row>
    <row r="135" spans="1:7" ht="14">
      <c r="A135" s="3"/>
      <c r="B135" s="3"/>
      <c r="C135" s="3"/>
      <c r="D135" s="3"/>
      <c r="E135" s="3"/>
      <c r="F135" s="3">
        <v>4.3918999999999997</v>
      </c>
      <c r="G135" s="3">
        <v>0.10954</v>
      </c>
    </row>
    <row r="136" spans="1:7" ht="14">
      <c r="A136" s="3"/>
      <c r="B136" s="3"/>
      <c r="C136" s="3"/>
      <c r="D136" s="3"/>
      <c r="E136" s="3"/>
      <c r="F136" s="3">
        <v>4.4002999999999997</v>
      </c>
      <c r="G136" s="3">
        <v>9.0652999999999997E-2</v>
      </c>
    </row>
    <row r="137" spans="1:7" ht="14">
      <c r="A137" s="3"/>
      <c r="B137" s="3"/>
      <c r="C137" s="3"/>
      <c r="D137" s="3"/>
      <c r="E137" s="3"/>
      <c r="F137" s="3">
        <v>4.4043999999999999</v>
      </c>
      <c r="G137" s="3">
        <v>6.4212000000000005E-2</v>
      </c>
    </row>
    <row r="138" spans="1:7" ht="14">
      <c r="A138" s="3"/>
      <c r="B138" s="3"/>
      <c r="C138" s="3"/>
      <c r="D138" s="3"/>
      <c r="E138" s="3"/>
      <c r="F138" s="3">
        <v>4.4127999999999998</v>
      </c>
      <c r="G138" s="3">
        <v>3.0217999999999998E-2</v>
      </c>
    </row>
    <row r="139" spans="1:7" ht="14">
      <c r="A139" s="3"/>
      <c r="B139" s="3"/>
      <c r="C139" s="3"/>
      <c r="D139" s="3"/>
      <c r="E139" s="3"/>
      <c r="F139" s="3">
        <v>4.4169</v>
      </c>
      <c r="G139" s="3">
        <v>2.6440000000000002E-2</v>
      </c>
    </row>
    <row r="140" spans="1:7" ht="14">
      <c r="A140" s="3"/>
      <c r="B140" s="3"/>
      <c r="C140" s="3"/>
      <c r="D140" s="3"/>
      <c r="E140" s="3"/>
      <c r="F140" s="3">
        <v>4.5003000000000002</v>
      </c>
      <c r="G140" s="3">
        <v>1.5108999999999999E-2</v>
      </c>
    </row>
    <row r="141" spans="1:7" ht="14">
      <c r="A141" s="3"/>
      <c r="B141" s="3"/>
      <c r="C141" s="3"/>
      <c r="D141" s="3"/>
      <c r="E141" s="3"/>
      <c r="F141" s="3">
        <v>4.6585999999999999</v>
      </c>
      <c r="G141" s="3">
        <v>5.2880999999999997E-2</v>
      </c>
    </row>
    <row r="142" spans="1:7" ht="14">
      <c r="A142" s="3"/>
      <c r="B142" s="3"/>
      <c r="C142" s="3"/>
      <c r="D142" s="3"/>
      <c r="E142" s="3"/>
      <c r="F142" s="3">
        <v>4.6627999999999998</v>
      </c>
      <c r="G142" s="3">
        <v>7.9321000000000003E-2</v>
      </c>
    </row>
    <row r="143" spans="1:7" ht="14">
      <c r="A143" s="3"/>
      <c r="B143" s="3"/>
      <c r="C143" s="3"/>
      <c r="D143" s="3"/>
      <c r="E143" s="3"/>
      <c r="F143" s="3">
        <v>4.6669</v>
      </c>
      <c r="G143" s="3">
        <v>0.11332</v>
      </c>
    </row>
    <row r="144" spans="1:7" ht="14">
      <c r="A144" s="3"/>
      <c r="B144" s="3"/>
      <c r="C144" s="3"/>
      <c r="D144" s="3"/>
      <c r="E144" s="3"/>
      <c r="F144" s="3">
        <v>4.6711</v>
      </c>
      <c r="G144" s="3">
        <v>0.15864</v>
      </c>
    </row>
    <row r="145" spans="1:7" ht="14">
      <c r="A145" s="3"/>
      <c r="B145" s="3"/>
      <c r="C145" s="3"/>
      <c r="D145" s="3"/>
      <c r="E145" s="3"/>
      <c r="F145" s="3">
        <v>4.6753</v>
      </c>
      <c r="G145" s="3">
        <v>0.21152000000000001</v>
      </c>
    </row>
    <row r="146" spans="1:7" ht="14">
      <c r="A146" s="3"/>
      <c r="B146" s="3"/>
      <c r="C146" s="3"/>
      <c r="D146" s="3"/>
      <c r="E146" s="3"/>
      <c r="F146" s="3">
        <v>4.6794000000000002</v>
      </c>
      <c r="G146" s="3">
        <v>0.27195999999999998</v>
      </c>
    </row>
    <row r="147" spans="1:7" ht="14">
      <c r="A147" s="3"/>
      <c r="B147" s="3"/>
      <c r="C147" s="3"/>
      <c r="D147" s="3"/>
      <c r="E147" s="3"/>
      <c r="F147" s="3">
        <v>4.6836000000000002</v>
      </c>
      <c r="G147" s="3">
        <v>0.33994999999999997</v>
      </c>
    </row>
    <row r="148" spans="1:7" ht="14">
      <c r="A148" s="3"/>
      <c r="B148" s="3"/>
      <c r="C148" s="3"/>
      <c r="D148" s="3"/>
      <c r="E148" s="3"/>
      <c r="F148" s="3">
        <v>4.6878000000000002</v>
      </c>
      <c r="G148" s="3">
        <v>0.41171000000000002</v>
      </c>
    </row>
    <row r="149" spans="1:7" ht="14">
      <c r="A149" s="3"/>
      <c r="B149" s="3"/>
      <c r="C149" s="3"/>
      <c r="D149" s="3"/>
      <c r="E149" s="3"/>
      <c r="F149" s="3">
        <v>4.6919000000000004</v>
      </c>
      <c r="G149" s="3">
        <v>0.49481000000000003</v>
      </c>
    </row>
    <row r="150" spans="1:7" ht="14">
      <c r="A150" s="3"/>
      <c r="B150" s="3"/>
      <c r="C150" s="3"/>
      <c r="D150" s="3"/>
      <c r="E150" s="3"/>
      <c r="F150" s="3">
        <v>4.6961000000000004</v>
      </c>
      <c r="G150" s="3">
        <v>0.55903000000000003</v>
      </c>
    </row>
    <row r="151" spans="1:7" ht="14">
      <c r="A151" s="3"/>
      <c r="B151" s="3"/>
      <c r="C151" s="3"/>
      <c r="D151" s="3"/>
      <c r="E151" s="3"/>
      <c r="F151" s="3">
        <v>4.7003000000000004</v>
      </c>
      <c r="G151" s="3">
        <v>0.61190999999999995</v>
      </c>
    </row>
    <row r="152" spans="1:7" ht="14">
      <c r="A152" s="3"/>
      <c r="B152" s="3"/>
      <c r="C152" s="3"/>
      <c r="D152" s="3"/>
      <c r="E152" s="3"/>
      <c r="F152" s="3">
        <v>4.7043999999999997</v>
      </c>
      <c r="G152" s="3">
        <v>0.66478999999999999</v>
      </c>
    </row>
    <row r="153" spans="1:7" ht="14">
      <c r="A153" s="3"/>
      <c r="B153" s="3"/>
      <c r="C153" s="3"/>
      <c r="D153" s="3"/>
      <c r="E153" s="3"/>
      <c r="F153" s="3">
        <v>4.7085999999999997</v>
      </c>
      <c r="G153" s="3">
        <v>0.70633999999999997</v>
      </c>
    </row>
    <row r="154" spans="1:7" ht="14">
      <c r="A154" s="3"/>
      <c r="B154" s="3"/>
      <c r="C154" s="3"/>
      <c r="D154" s="3"/>
      <c r="E154" s="3"/>
      <c r="F154" s="3">
        <v>4.7127999999999997</v>
      </c>
      <c r="G154" s="3">
        <v>0.74033000000000004</v>
      </c>
    </row>
    <row r="155" spans="1:7" ht="14">
      <c r="A155" s="3"/>
      <c r="B155" s="3"/>
      <c r="C155" s="3"/>
      <c r="D155" s="3"/>
      <c r="E155" s="3"/>
      <c r="F155" s="3">
        <v>4.7168999999999999</v>
      </c>
      <c r="G155" s="3">
        <v>0.78566000000000003</v>
      </c>
    </row>
    <row r="156" spans="1:7" ht="14">
      <c r="A156" s="3"/>
      <c r="B156" s="3"/>
      <c r="C156" s="3"/>
      <c r="D156" s="3"/>
      <c r="E156" s="3"/>
      <c r="F156" s="3">
        <v>4.7210999999999999</v>
      </c>
      <c r="G156" s="3">
        <v>0.83098000000000005</v>
      </c>
    </row>
    <row r="157" spans="1:7" ht="14">
      <c r="A157" s="3"/>
      <c r="B157" s="3"/>
      <c r="C157" s="3"/>
      <c r="D157" s="3"/>
      <c r="E157" s="3"/>
      <c r="F157" s="3">
        <v>4.7252999999999998</v>
      </c>
      <c r="G157" s="3">
        <v>0.86497999999999997</v>
      </c>
    </row>
    <row r="158" spans="1:7" ht="14">
      <c r="A158" s="3"/>
      <c r="B158" s="3"/>
      <c r="C158" s="3"/>
      <c r="D158" s="3"/>
      <c r="E158" s="3"/>
      <c r="F158" s="3">
        <v>4.7294</v>
      </c>
      <c r="G158" s="3">
        <v>0.90652999999999995</v>
      </c>
    </row>
    <row r="159" spans="1:7" ht="14">
      <c r="A159" s="3"/>
      <c r="B159" s="3"/>
      <c r="C159" s="3"/>
      <c r="D159" s="3"/>
      <c r="E159" s="3"/>
      <c r="F159" s="3">
        <v>4.7336</v>
      </c>
      <c r="G159" s="3">
        <v>0.94430000000000003</v>
      </c>
    </row>
    <row r="160" spans="1:7" ht="14">
      <c r="A160" s="3"/>
      <c r="B160" s="3"/>
      <c r="C160" s="3"/>
      <c r="D160" s="3"/>
      <c r="E160" s="3"/>
      <c r="F160" s="3">
        <v>4.7378</v>
      </c>
      <c r="G160" s="3">
        <v>0.97074000000000005</v>
      </c>
    </row>
    <row r="161" spans="1:7" ht="14">
      <c r="A161" s="3"/>
      <c r="B161" s="3"/>
      <c r="C161" s="3"/>
      <c r="D161" s="3"/>
      <c r="E161" s="3"/>
      <c r="F161" s="3">
        <v>4.7419000000000002</v>
      </c>
      <c r="G161" s="3">
        <v>0.98963000000000001</v>
      </c>
    </row>
    <row r="162" spans="1:7" ht="14">
      <c r="A162" s="3"/>
      <c r="B162" s="3"/>
      <c r="C162" s="3"/>
      <c r="D162" s="3"/>
      <c r="E162" s="3"/>
      <c r="F162" s="3">
        <v>4.7461000000000002</v>
      </c>
      <c r="G162" s="3">
        <v>1.0085</v>
      </c>
    </row>
    <row r="163" spans="1:7" ht="14">
      <c r="A163" s="3"/>
      <c r="B163" s="3"/>
      <c r="C163" s="3"/>
      <c r="D163" s="3"/>
      <c r="E163" s="3"/>
      <c r="F163" s="3">
        <v>4.7503000000000002</v>
      </c>
      <c r="G163" s="3">
        <v>1.0311999999999999</v>
      </c>
    </row>
    <row r="164" spans="1:7" ht="14">
      <c r="A164" s="3"/>
      <c r="B164" s="3"/>
      <c r="C164" s="3"/>
      <c r="D164" s="3"/>
      <c r="E164" s="3"/>
      <c r="F164" s="3">
        <v>4.7544000000000004</v>
      </c>
      <c r="G164" s="3">
        <v>1.0576000000000001</v>
      </c>
    </row>
    <row r="165" spans="1:7" ht="14">
      <c r="A165" s="3"/>
      <c r="B165" s="3"/>
      <c r="C165" s="3"/>
      <c r="D165" s="3"/>
      <c r="E165" s="3"/>
      <c r="F165" s="3">
        <v>4.8128000000000002</v>
      </c>
      <c r="G165" s="3">
        <v>1.0765</v>
      </c>
    </row>
    <row r="166" spans="1:7" ht="14">
      <c r="A166" s="3"/>
      <c r="B166" s="3"/>
      <c r="C166" s="3"/>
      <c r="D166" s="3"/>
      <c r="E166" s="3"/>
      <c r="F166" s="3">
        <v>4.8169000000000004</v>
      </c>
      <c r="G166" s="3">
        <v>1.1217999999999999</v>
      </c>
    </row>
    <row r="167" spans="1:7" ht="14">
      <c r="A167" s="3"/>
      <c r="B167" s="3"/>
      <c r="C167" s="3"/>
      <c r="D167" s="3"/>
      <c r="E167" s="3"/>
      <c r="F167" s="3">
        <v>4.8211000000000004</v>
      </c>
      <c r="G167" s="3">
        <v>1.1709000000000001</v>
      </c>
    </row>
    <row r="168" spans="1:7" ht="14">
      <c r="A168" s="3"/>
      <c r="B168" s="3"/>
      <c r="C168" s="3"/>
      <c r="D168" s="3"/>
      <c r="E168" s="3"/>
      <c r="F168" s="3">
        <v>4.8253000000000004</v>
      </c>
      <c r="G168" s="3">
        <v>1.2087000000000001</v>
      </c>
    </row>
    <row r="169" spans="1:7" ht="14">
      <c r="A169" s="3"/>
      <c r="B169" s="3"/>
      <c r="C169" s="3"/>
      <c r="D169" s="3"/>
      <c r="E169" s="3"/>
      <c r="F169" s="3">
        <v>4.8293999999999997</v>
      </c>
      <c r="G169" s="3">
        <v>1.2314000000000001</v>
      </c>
    </row>
    <row r="170" spans="1:7" ht="14">
      <c r="A170" s="3"/>
      <c r="B170" s="3"/>
      <c r="C170" s="3"/>
      <c r="D170" s="3"/>
      <c r="E170" s="3"/>
      <c r="F170" s="3">
        <v>4.8335999999999997</v>
      </c>
      <c r="G170" s="3">
        <v>1.2464999999999999</v>
      </c>
    </row>
    <row r="171" spans="1:7" ht="14">
      <c r="A171" s="3"/>
      <c r="B171" s="3"/>
      <c r="C171" s="3"/>
      <c r="D171" s="3"/>
      <c r="E171" s="3"/>
      <c r="F171" s="3">
        <v>4.8418999999999999</v>
      </c>
      <c r="G171" s="3">
        <v>1.2728999999999999</v>
      </c>
    </row>
    <row r="172" spans="1:7" ht="14">
      <c r="A172" s="3"/>
      <c r="B172" s="3"/>
      <c r="C172" s="3"/>
      <c r="D172" s="3"/>
      <c r="E172" s="3"/>
      <c r="F172" s="3">
        <v>4.8460999999999999</v>
      </c>
      <c r="G172" s="3">
        <v>1.288</v>
      </c>
    </row>
    <row r="173" spans="1:7" ht="14">
      <c r="A173" s="3"/>
      <c r="B173" s="3"/>
      <c r="C173" s="3"/>
      <c r="D173" s="3"/>
      <c r="E173" s="3"/>
      <c r="F173" s="3">
        <v>4.8502999999999998</v>
      </c>
      <c r="G173" s="3">
        <v>1.3145</v>
      </c>
    </row>
    <row r="174" spans="1:7" ht="14">
      <c r="A174" s="3"/>
      <c r="B174" s="3"/>
      <c r="C174" s="3"/>
      <c r="D174" s="3"/>
      <c r="E174" s="3"/>
      <c r="F174" s="3">
        <v>4.8544</v>
      </c>
      <c r="G174" s="3">
        <v>1.3295999999999999</v>
      </c>
    </row>
    <row r="175" spans="1:7" ht="14">
      <c r="A175" s="3"/>
      <c r="B175" s="3"/>
      <c r="C175" s="3"/>
      <c r="D175" s="3"/>
      <c r="E175" s="3"/>
      <c r="F175" s="3">
        <v>4.8711000000000002</v>
      </c>
      <c r="G175" s="3">
        <v>1.3635999999999999</v>
      </c>
    </row>
    <row r="176" spans="1:7" ht="14">
      <c r="A176" s="3"/>
      <c r="B176" s="3"/>
      <c r="C176" s="3"/>
      <c r="D176" s="3"/>
      <c r="E176" s="3"/>
      <c r="F176" s="3">
        <v>4.8753000000000002</v>
      </c>
      <c r="G176" s="3">
        <v>1.3787</v>
      </c>
    </row>
    <row r="177" spans="1:7" ht="14">
      <c r="A177" s="3"/>
      <c r="B177" s="3"/>
      <c r="C177" s="3"/>
      <c r="D177" s="3"/>
      <c r="E177" s="3"/>
      <c r="F177" s="3">
        <v>4.8918999999999997</v>
      </c>
      <c r="G177" s="3">
        <v>1.4127000000000001</v>
      </c>
    </row>
    <row r="178" spans="1:7" ht="14">
      <c r="A178" s="3"/>
      <c r="B178" s="3"/>
      <c r="C178" s="3"/>
      <c r="D178" s="3"/>
      <c r="E178" s="3"/>
      <c r="F178" s="3">
        <v>4.8960999999999997</v>
      </c>
      <c r="G178" s="3">
        <v>1.4201999999999999</v>
      </c>
    </row>
    <row r="179" spans="1:7" ht="14">
      <c r="A179" s="3"/>
      <c r="B179" s="3"/>
      <c r="C179" s="3"/>
      <c r="D179" s="3"/>
      <c r="E179" s="3"/>
      <c r="F179" s="3">
        <v>4.9085999999999999</v>
      </c>
      <c r="G179" s="3">
        <v>1.4503999999999999</v>
      </c>
    </row>
    <row r="180" spans="1:7" ht="14">
      <c r="A180" s="3"/>
      <c r="B180" s="3"/>
      <c r="C180" s="3"/>
      <c r="D180" s="3"/>
      <c r="E180" s="3"/>
      <c r="F180" s="3">
        <v>4.9127999999999998</v>
      </c>
      <c r="G180" s="3">
        <v>1.4618</v>
      </c>
    </row>
    <row r="181" spans="1:7" ht="14">
      <c r="A181" s="3"/>
      <c r="B181" s="3"/>
      <c r="C181" s="3"/>
      <c r="D181" s="3"/>
      <c r="E181" s="3"/>
      <c r="F181" s="3">
        <v>4.9294000000000002</v>
      </c>
      <c r="G181" s="3">
        <v>1.4958</v>
      </c>
    </row>
    <row r="182" spans="1:7" ht="14">
      <c r="A182" s="3"/>
      <c r="B182" s="3"/>
      <c r="C182" s="3"/>
      <c r="D182" s="3"/>
      <c r="E182" s="3"/>
      <c r="F182" s="3">
        <v>4.9336000000000002</v>
      </c>
      <c r="G182" s="3">
        <v>1.5108999999999999</v>
      </c>
    </row>
    <row r="183" spans="1:7" ht="14">
      <c r="A183" s="3"/>
      <c r="B183" s="3"/>
      <c r="C183" s="3"/>
      <c r="D183" s="3"/>
      <c r="E183" s="3"/>
      <c r="F183" s="3">
        <v>4.9627999999999997</v>
      </c>
      <c r="G183" s="3">
        <v>1.5410999999999999</v>
      </c>
    </row>
    <row r="184" spans="1:7" ht="14">
      <c r="A184" s="3"/>
      <c r="B184" s="3"/>
      <c r="C184" s="3"/>
      <c r="D184" s="3"/>
      <c r="E184" s="3"/>
      <c r="F184" s="3">
        <v>4.9668999999999999</v>
      </c>
      <c r="G184" s="3">
        <v>1.5524</v>
      </c>
    </row>
    <row r="185" spans="1:7" ht="14">
      <c r="A185" s="3"/>
      <c r="B185" s="3"/>
      <c r="C185" s="3"/>
      <c r="D185" s="3"/>
      <c r="E185" s="3"/>
      <c r="F185" s="3">
        <v>5.0003000000000002</v>
      </c>
      <c r="G185" s="3">
        <v>1.5789</v>
      </c>
    </row>
    <row r="186" spans="1:7" ht="14">
      <c r="A186" s="3"/>
      <c r="B186" s="3"/>
      <c r="C186" s="3"/>
      <c r="D186" s="3"/>
      <c r="E186" s="3"/>
      <c r="F186" s="3">
        <v>5.1128</v>
      </c>
      <c r="G186" s="3">
        <v>1.6129</v>
      </c>
    </row>
    <row r="187" spans="1:7" ht="14">
      <c r="A187" s="3"/>
      <c r="B187" s="3"/>
      <c r="C187" s="3"/>
      <c r="D187" s="3"/>
      <c r="E187" s="3"/>
      <c r="F187" s="3">
        <v>5.1169000000000002</v>
      </c>
      <c r="G187" s="3">
        <v>1.6204000000000001</v>
      </c>
    </row>
    <row r="188" spans="1:7" ht="14">
      <c r="A188" s="3"/>
      <c r="B188" s="3"/>
      <c r="C188" s="3"/>
      <c r="D188" s="3"/>
      <c r="E188" s="3"/>
      <c r="F188" s="3">
        <v>5.2336</v>
      </c>
      <c r="G188" s="3">
        <v>1.6544000000000001</v>
      </c>
    </row>
    <row r="189" spans="1:7" ht="14">
      <c r="A189" s="3"/>
      <c r="B189" s="3"/>
      <c r="C189" s="3"/>
      <c r="D189" s="3"/>
      <c r="E189" s="3"/>
      <c r="F189" s="3">
        <v>5.2378</v>
      </c>
      <c r="G189" s="3">
        <v>1.6619999999999999</v>
      </c>
    </row>
    <row r="190" spans="1:7" ht="14">
      <c r="A190" s="3"/>
      <c r="B190" s="3"/>
      <c r="C190" s="3"/>
      <c r="D190" s="3"/>
      <c r="E190" s="3"/>
      <c r="F190" s="3">
        <v>5.3753000000000002</v>
      </c>
      <c r="G190" s="3">
        <v>1.6921999999999999</v>
      </c>
    </row>
    <row r="191" spans="1:7" ht="14">
      <c r="A191" s="3"/>
      <c r="B191" s="3"/>
      <c r="C191" s="3"/>
      <c r="D191" s="3"/>
      <c r="E191" s="3"/>
      <c r="F191" s="3">
        <v>5.3794000000000004</v>
      </c>
      <c r="G191" s="3">
        <v>1.7035</v>
      </c>
    </row>
    <row r="192" spans="1:7" ht="14">
      <c r="A192" s="3"/>
      <c r="B192" s="3"/>
      <c r="C192" s="3"/>
      <c r="D192" s="3"/>
      <c r="E192" s="3"/>
      <c r="F192" s="3">
        <v>5.5003000000000002</v>
      </c>
      <c r="G192" s="3">
        <v>1.7262</v>
      </c>
    </row>
    <row r="193" spans="1:7" ht="14">
      <c r="A193" s="3"/>
      <c r="B193" s="3"/>
      <c r="C193" s="3"/>
      <c r="D193" s="3"/>
      <c r="E193" s="3"/>
      <c r="F193" s="3">
        <v>6.0003000000000002</v>
      </c>
      <c r="G193" s="3">
        <v>1.7451000000000001</v>
      </c>
    </row>
    <row r="194" spans="1:7" ht="14">
      <c r="A194" s="3"/>
      <c r="B194" s="3"/>
      <c r="C194" s="3"/>
      <c r="D194" s="3"/>
      <c r="E194" s="3"/>
      <c r="F194" s="3">
        <v>6.4336000000000002</v>
      </c>
      <c r="G194" s="3">
        <v>1.7827999999999999</v>
      </c>
    </row>
    <row r="195" spans="1:7" ht="14">
      <c r="A195" s="3"/>
      <c r="B195" s="3"/>
      <c r="C195" s="3"/>
      <c r="D195" s="3"/>
      <c r="E195" s="3"/>
      <c r="F195" s="3">
        <v>6.4378000000000002</v>
      </c>
      <c r="G195" s="3">
        <v>1.7866</v>
      </c>
    </row>
    <row r="196" spans="1:7" ht="14">
      <c r="A196" s="3"/>
      <c r="B196" s="3"/>
      <c r="C196" s="3"/>
      <c r="D196" s="3"/>
      <c r="E196" s="3"/>
      <c r="F196" s="3">
        <v>6.5003000000000002</v>
      </c>
      <c r="G196" s="3">
        <v>1.7827999999999999</v>
      </c>
    </row>
    <row r="197" spans="1:7" ht="14">
      <c r="A197" s="3"/>
      <c r="B197" s="3"/>
      <c r="C197" s="3"/>
      <c r="D197" s="3"/>
      <c r="E197" s="3"/>
      <c r="F197" s="3">
        <v>7.0003000000000002</v>
      </c>
      <c r="G197" s="3">
        <v>1.7979000000000001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3"/>
  <sheetViews>
    <sheetView zoomScale="81" workbookViewId="0">
      <selection activeCell="I31" sqref="I31"/>
    </sheetView>
  </sheetViews>
  <sheetFormatPr baseColWidth="10" defaultColWidth="8.83203125" defaultRowHeight="16"/>
  <cols>
    <col min="1" max="1" width="11.6640625" style="8" bestFit="1" customWidth="1"/>
    <col min="2" max="8" width="8.83203125" style="8"/>
    <col min="9" max="9" width="9.33203125" style="8" bestFit="1" customWidth="1"/>
    <col min="10" max="10" width="8.83203125" style="8"/>
    <col min="11" max="11" width="11.83203125" style="8" bestFit="1" customWidth="1"/>
    <col min="12" max="12" width="12.6640625" style="8" bestFit="1" customWidth="1"/>
    <col min="13" max="16" width="8.83203125" style="8"/>
    <col min="17" max="17" width="11.6640625" style="8" bestFit="1" customWidth="1"/>
    <col min="18" max="16384" width="8.83203125" style="8"/>
  </cols>
  <sheetData>
    <row r="1" spans="1:16" ht="18.5" customHeight="1">
      <c r="A1" s="17" t="s">
        <v>7</v>
      </c>
      <c r="B1" s="17"/>
      <c r="C1" s="17" t="s">
        <v>8</v>
      </c>
      <c r="D1" s="17"/>
      <c r="E1" s="17" t="s">
        <v>4</v>
      </c>
      <c r="F1" s="17"/>
      <c r="G1" s="17" t="s">
        <v>5</v>
      </c>
      <c r="H1" s="17"/>
      <c r="I1" s="12"/>
      <c r="J1" s="12"/>
    </row>
    <row r="2" spans="1:16" ht="18.5" customHeight="1">
      <c r="A2" s="13" t="s">
        <v>6</v>
      </c>
      <c r="B2" s="13" t="s">
        <v>9</v>
      </c>
      <c r="C2" s="13" t="s">
        <v>6</v>
      </c>
      <c r="D2" s="13" t="s">
        <v>9</v>
      </c>
      <c r="E2" s="13" t="s">
        <v>6</v>
      </c>
      <c r="F2" s="13" t="s">
        <v>9</v>
      </c>
      <c r="G2" s="13" t="s">
        <v>6</v>
      </c>
      <c r="H2" s="13" t="s">
        <v>9</v>
      </c>
      <c r="I2" s="13" t="s">
        <v>22</v>
      </c>
      <c r="J2" s="13" t="s">
        <v>21</v>
      </c>
      <c r="K2" s="13" t="s">
        <v>23</v>
      </c>
      <c r="L2" s="8" t="s">
        <v>19</v>
      </c>
      <c r="M2" s="8" t="s">
        <v>18</v>
      </c>
      <c r="N2" s="8" t="s">
        <v>20</v>
      </c>
    </row>
    <row r="3" spans="1:16">
      <c r="A3" s="13">
        <v>15</v>
      </c>
      <c r="B3" s="13">
        <v>0.27100000000000002</v>
      </c>
      <c r="C3" s="13">
        <v>15</v>
      </c>
      <c r="D3" s="13">
        <v>0.25900000000000001</v>
      </c>
      <c r="E3" s="13">
        <v>15</v>
      </c>
      <c r="F3" s="13">
        <v>0.27</v>
      </c>
      <c r="G3" s="13">
        <v>15</v>
      </c>
      <c r="H3" s="13">
        <v>0.246</v>
      </c>
      <c r="I3" s="13">
        <v>0.27100000000000002</v>
      </c>
      <c r="J3" s="13">
        <v>15</v>
      </c>
      <c r="K3" s="13">
        <f>LN((I3))</f>
        <v>-1.305636458102436</v>
      </c>
      <c r="L3" s="15">
        <f>SLOPE(K3:K7,J3:J7)</f>
        <v>1.8751186776599021E-2</v>
      </c>
      <c r="M3" s="8">
        <f>INTERCEPT(K3:K7,J3:J7)</f>
        <v>-1.6393897931645189</v>
      </c>
      <c r="N3" s="14">
        <f>EXP(M3)</f>
        <v>0.19409844636045701</v>
      </c>
      <c r="O3" s="10"/>
      <c r="P3" s="8">
        <f>$N$3*EXP($L$3*A3)</f>
        <v>0.25714324096425634</v>
      </c>
    </row>
    <row r="4" spans="1:16">
      <c r="A4" s="13">
        <v>75</v>
      </c>
      <c r="B4" s="13">
        <v>0.68200000000000005</v>
      </c>
      <c r="C4" s="13">
        <v>75</v>
      </c>
      <c r="D4" s="13">
        <v>0.66500000000000004</v>
      </c>
      <c r="E4" s="13">
        <v>73</v>
      </c>
      <c r="F4" s="13">
        <v>0.71399999999999997</v>
      </c>
      <c r="G4" s="13">
        <v>73</v>
      </c>
      <c r="H4" s="13">
        <v>0.64300000000000002</v>
      </c>
      <c r="I4" s="13">
        <v>0.68200000000000005</v>
      </c>
      <c r="J4" s="13">
        <v>75</v>
      </c>
      <c r="K4" s="13">
        <f t="shared" ref="K4:K7" si="0">LN((I4))</f>
        <v>-0.38272562113867487</v>
      </c>
      <c r="N4" s="9"/>
      <c r="O4" s="10"/>
      <c r="P4" s="8">
        <f t="shared" ref="P4:P7" si="1">$N$3*EXP($L$3*A4)</f>
        <v>0.79211334509028519</v>
      </c>
    </row>
    <row r="5" spans="1:16">
      <c r="A5" s="13">
        <v>122</v>
      </c>
      <c r="B5" s="13">
        <v>2.09</v>
      </c>
      <c r="C5" s="13">
        <v>122</v>
      </c>
      <c r="D5" s="13">
        <v>2.21</v>
      </c>
      <c r="E5" s="13">
        <v>123</v>
      </c>
      <c r="F5" s="13">
        <v>2.2599999999999998</v>
      </c>
      <c r="G5" s="13">
        <v>122</v>
      </c>
      <c r="H5" s="13">
        <v>2.06</v>
      </c>
      <c r="I5" s="13">
        <v>2.09</v>
      </c>
      <c r="J5" s="13">
        <v>122</v>
      </c>
      <c r="K5" s="13">
        <f t="shared" si="0"/>
        <v>0.73716406597671957</v>
      </c>
      <c r="P5" s="8">
        <f t="shared" si="1"/>
        <v>1.9122011127312126</v>
      </c>
    </row>
    <row r="6" spans="1:16">
      <c r="A6" s="13">
        <v>151</v>
      </c>
      <c r="B6" s="13">
        <v>3.51</v>
      </c>
      <c r="C6" s="13">
        <v>151</v>
      </c>
      <c r="D6" s="13">
        <v>3.58</v>
      </c>
      <c r="E6" s="13">
        <v>148</v>
      </c>
      <c r="F6" s="13">
        <v>3.58</v>
      </c>
      <c r="G6" s="13">
        <v>147</v>
      </c>
      <c r="H6" s="13">
        <v>3.39</v>
      </c>
      <c r="I6" s="13">
        <v>3.51</v>
      </c>
      <c r="J6" s="13">
        <v>151</v>
      </c>
      <c r="K6" s="13">
        <f t="shared" si="0"/>
        <v>1.2556160374777743</v>
      </c>
      <c r="P6" s="8">
        <f t="shared" si="1"/>
        <v>3.2937917544562034</v>
      </c>
    </row>
    <row r="7" spans="1:16">
      <c r="A7" s="13">
        <v>181</v>
      </c>
      <c r="B7" s="13">
        <v>5.47</v>
      </c>
      <c r="C7" s="13">
        <v>181</v>
      </c>
      <c r="D7" s="13">
        <v>5.59</v>
      </c>
      <c r="E7" s="13">
        <v>178</v>
      </c>
      <c r="F7" s="13">
        <v>6.13</v>
      </c>
      <c r="G7" s="13">
        <v>177</v>
      </c>
      <c r="H7" s="13">
        <v>5.28</v>
      </c>
      <c r="I7" s="13">
        <v>5.47</v>
      </c>
      <c r="J7" s="13">
        <v>181</v>
      </c>
      <c r="K7" s="13">
        <f t="shared" si="0"/>
        <v>1.6992786164338898</v>
      </c>
      <c r="P7" s="8">
        <f t="shared" si="1"/>
        <v>5.7809903763747945</v>
      </c>
    </row>
    <row r="8" spans="1:16">
      <c r="A8" s="13">
        <v>211</v>
      </c>
      <c r="B8" s="13">
        <v>8.8000000000000007</v>
      </c>
      <c r="C8" s="13">
        <v>212</v>
      </c>
      <c r="D8" s="13">
        <v>8.92</v>
      </c>
      <c r="E8" s="13">
        <v>208</v>
      </c>
      <c r="F8" s="13">
        <v>8.98</v>
      </c>
      <c r="G8" s="13">
        <v>208</v>
      </c>
      <c r="H8" s="13">
        <v>8.4</v>
      </c>
      <c r="I8" s="13"/>
      <c r="J8" s="9"/>
      <c r="K8" s="10"/>
    </row>
    <row r="9" spans="1:16">
      <c r="A9" s="13">
        <v>231</v>
      </c>
      <c r="B9" s="13">
        <v>10.039999999999999</v>
      </c>
      <c r="C9" s="13">
        <v>231</v>
      </c>
      <c r="D9" s="13">
        <v>10.62</v>
      </c>
      <c r="E9" s="13">
        <v>228</v>
      </c>
      <c r="F9" s="13">
        <v>10.86</v>
      </c>
      <c r="G9" s="13">
        <v>227</v>
      </c>
      <c r="H9" s="13">
        <v>9.2200000000000006</v>
      </c>
      <c r="I9" s="9"/>
      <c r="J9" s="10"/>
    </row>
    <row r="10" spans="1:16">
      <c r="A10" s="13">
        <v>251</v>
      </c>
      <c r="B10" s="13">
        <v>11.38</v>
      </c>
      <c r="C10" s="13">
        <v>251</v>
      </c>
      <c r="D10" s="13">
        <v>11.88</v>
      </c>
      <c r="E10" s="13">
        <v>248</v>
      </c>
      <c r="F10" s="13">
        <v>12.94</v>
      </c>
      <c r="G10" s="13">
        <v>247</v>
      </c>
      <c r="H10" s="13">
        <v>11</v>
      </c>
      <c r="I10" s="9"/>
      <c r="J10" s="10"/>
    </row>
    <row r="11" spans="1:16">
      <c r="A11" s="13">
        <v>271</v>
      </c>
      <c r="B11" s="13">
        <v>11.62</v>
      </c>
      <c r="C11" s="13">
        <v>271</v>
      </c>
      <c r="D11" s="13">
        <v>12.96</v>
      </c>
      <c r="E11" s="13">
        <v>268</v>
      </c>
      <c r="F11" s="13">
        <v>13.3</v>
      </c>
      <c r="G11" s="13">
        <v>268</v>
      </c>
      <c r="H11" s="13">
        <v>12.18</v>
      </c>
      <c r="I11" s="9"/>
      <c r="J11" s="10"/>
    </row>
    <row r="12" spans="1:16">
      <c r="A12" s="13">
        <v>291</v>
      </c>
      <c r="B12" s="13">
        <v>12.2</v>
      </c>
      <c r="C12" s="13">
        <v>292</v>
      </c>
      <c r="D12" s="13">
        <v>13.62</v>
      </c>
      <c r="E12" s="13">
        <v>289</v>
      </c>
      <c r="F12" s="13">
        <v>14.32</v>
      </c>
      <c r="G12" s="13">
        <v>288</v>
      </c>
      <c r="H12" s="13">
        <v>12.94</v>
      </c>
      <c r="I12" s="11"/>
      <c r="J12" s="10"/>
    </row>
    <row r="13" spans="1:16">
      <c r="A13" s="13">
        <v>368</v>
      </c>
      <c r="B13" s="13">
        <v>12.86</v>
      </c>
      <c r="C13" s="13">
        <v>367</v>
      </c>
      <c r="D13" s="13">
        <v>14.1</v>
      </c>
      <c r="E13" s="13">
        <v>369</v>
      </c>
      <c r="F13" s="13">
        <v>14.58</v>
      </c>
      <c r="G13" s="13">
        <v>367</v>
      </c>
      <c r="H13" s="13">
        <v>13.24</v>
      </c>
      <c r="I13" s="11"/>
      <c r="J13" s="1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862"/>
  <sheetViews>
    <sheetView topLeftCell="H1" zoomScaleNormal="100" workbookViewId="0">
      <pane ySplit="1" topLeftCell="A2" activePane="bottomLeft" state="frozen"/>
      <selection pane="bottomLeft" activeCell="P37" sqref="P37"/>
    </sheetView>
  </sheetViews>
  <sheetFormatPr baseColWidth="10" defaultColWidth="8.83203125" defaultRowHeight="14"/>
  <cols>
    <col min="1" max="1" width="13.6640625" style="3" customWidth="1"/>
    <col min="2" max="2" width="12" style="3" customWidth="1"/>
    <col min="3" max="3" width="13.33203125" style="3" customWidth="1"/>
    <col min="4" max="4" width="12.33203125" style="5" customWidth="1"/>
    <col min="5" max="5" width="12" style="5" customWidth="1"/>
    <col min="6" max="6" width="13.33203125" style="5" customWidth="1"/>
    <col min="7" max="7" width="11" style="5" customWidth="1"/>
    <col min="8" max="16384" width="8.83203125" style="5"/>
  </cols>
  <sheetData>
    <row r="1" spans="1:11">
      <c r="A1" s="1" t="s">
        <v>2</v>
      </c>
      <c r="B1" s="1" t="s">
        <v>0</v>
      </c>
      <c r="C1" s="1" t="s">
        <v>1</v>
      </c>
      <c r="D1" s="1" t="s">
        <v>47</v>
      </c>
      <c r="E1" s="1" t="s">
        <v>44</v>
      </c>
      <c r="F1" s="1" t="s">
        <v>10</v>
      </c>
      <c r="G1" s="6" t="s">
        <v>40</v>
      </c>
      <c r="H1" s="5" t="s">
        <v>43</v>
      </c>
      <c r="I1" s="5" t="s">
        <v>42</v>
      </c>
      <c r="J1" s="5" t="s">
        <v>49</v>
      </c>
      <c r="K1" s="5" t="s">
        <v>50</v>
      </c>
    </row>
    <row r="2" spans="1:11">
      <c r="A2" s="21">
        <f>60*K2</f>
        <v>0</v>
      </c>
      <c r="B2" s="2">
        <v>24.97</v>
      </c>
      <c r="C2" s="2">
        <v>0</v>
      </c>
      <c r="D2" s="2">
        <f>((C2+(0.21*B2))/(B2+C2))*0.00096238</f>
        <v>2.0209979999999999E-4</v>
      </c>
      <c r="E2" s="21">
        <f>60*J2</f>
        <v>0.25000001999999999</v>
      </c>
      <c r="F2" s="2">
        <v>0.99900000000000011</v>
      </c>
      <c r="G2" s="5">
        <f>0.21*F2*0.00096238</f>
        <v>2.0189770020000001E-4</v>
      </c>
      <c r="H2" s="5">
        <f>0.21*0.00096238</f>
        <v>2.0209979999999999E-4</v>
      </c>
      <c r="I2" s="5">
        <f>0.5*$H$2</f>
        <v>1.010499E-4</v>
      </c>
      <c r="J2" s="16">
        <v>4.1666669999999998E-3</v>
      </c>
      <c r="K2" s="2">
        <v>0</v>
      </c>
    </row>
    <row r="3" spans="1:11">
      <c r="A3" s="21">
        <f t="shared" ref="A3:A66" si="0">60*K3</f>
        <v>9.4833333333333343</v>
      </c>
      <c r="B3" s="2">
        <v>24.98</v>
      </c>
      <c r="C3" s="2">
        <v>0</v>
      </c>
      <c r="D3" s="2">
        <f t="shared" ref="D3:D66" si="1">((C3+(0.21*B3))/(B3+C3))*0.00096238</f>
        <v>2.0209979999999999E-4</v>
      </c>
      <c r="E3" s="21">
        <f t="shared" ref="E3:E66" si="2">60*J3</f>
        <v>1.0000000199999999</v>
      </c>
      <c r="F3" s="2">
        <v>0.9890000000000001</v>
      </c>
      <c r="G3" s="5">
        <f t="shared" ref="G3:G66" si="3">0.21*F3*0.00096238</f>
        <v>1.9987670220000001E-4</v>
      </c>
      <c r="I3" s="5">
        <f t="shared" ref="I3:I66" si="4">0.5*$H$2</f>
        <v>1.010499E-4</v>
      </c>
      <c r="J3" s="16">
        <v>1.6666667E-2</v>
      </c>
      <c r="K3" s="2">
        <v>0.15805555555555556</v>
      </c>
    </row>
    <row r="4" spans="1:11">
      <c r="A4" s="21">
        <f t="shared" si="0"/>
        <v>39.483333333333327</v>
      </c>
      <c r="B4" s="2">
        <v>24.98</v>
      </c>
      <c r="C4" s="2">
        <v>0</v>
      </c>
      <c r="D4" s="2">
        <f t="shared" si="1"/>
        <v>2.0209979999999999E-4</v>
      </c>
      <c r="E4" s="21">
        <f t="shared" si="2"/>
        <v>1.2499999799999999</v>
      </c>
      <c r="F4" s="2">
        <v>0.98699999999999999</v>
      </c>
      <c r="G4" s="5">
        <f t="shared" si="3"/>
        <v>1.9947250259999997E-4</v>
      </c>
      <c r="I4" s="5">
        <f t="shared" si="4"/>
        <v>1.010499E-4</v>
      </c>
      <c r="J4" s="16">
        <v>2.0833332999999999E-2</v>
      </c>
      <c r="K4" s="2">
        <v>0.6580555555555555</v>
      </c>
    </row>
    <row r="5" spans="1:11">
      <c r="A5" s="21">
        <f t="shared" si="0"/>
        <v>69.483333333333334</v>
      </c>
      <c r="B5" s="2">
        <v>24.99</v>
      </c>
      <c r="C5" s="2">
        <v>0</v>
      </c>
      <c r="D5" s="2">
        <f t="shared" si="1"/>
        <v>2.0209979999999999E-4</v>
      </c>
      <c r="E5" s="21">
        <f t="shared" si="2"/>
        <v>3.4999999800000001</v>
      </c>
      <c r="F5" s="2">
        <v>0.97799999999999998</v>
      </c>
      <c r="G5" s="5">
        <f t="shared" si="3"/>
        <v>1.9765360439999996E-4</v>
      </c>
      <c r="I5" s="5">
        <f t="shared" si="4"/>
        <v>1.010499E-4</v>
      </c>
      <c r="J5" s="16">
        <v>5.8333333000000001E-2</v>
      </c>
      <c r="K5" s="2">
        <v>1.1580555555555556</v>
      </c>
    </row>
    <row r="6" spans="1:11">
      <c r="A6" s="21">
        <f t="shared" si="0"/>
        <v>99.483333333333334</v>
      </c>
      <c r="B6" s="2">
        <v>24.97</v>
      </c>
      <c r="C6" s="2">
        <v>0</v>
      </c>
      <c r="D6" s="2">
        <f t="shared" si="1"/>
        <v>2.0209979999999999E-4</v>
      </c>
      <c r="E6" s="21">
        <f t="shared" si="2"/>
        <v>3.75</v>
      </c>
      <c r="F6" s="2">
        <v>0.97499999999999998</v>
      </c>
      <c r="G6" s="5">
        <f t="shared" si="3"/>
        <v>1.9704730499999997E-4</v>
      </c>
      <c r="I6" s="5">
        <f t="shared" si="4"/>
        <v>1.010499E-4</v>
      </c>
      <c r="J6" s="16">
        <v>6.25E-2</v>
      </c>
      <c r="K6" s="2">
        <v>1.6580555555555556</v>
      </c>
    </row>
    <row r="7" spans="1:11">
      <c r="A7" s="21">
        <f t="shared" si="0"/>
        <v>129.48333333333332</v>
      </c>
      <c r="B7" s="2">
        <v>24.97</v>
      </c>
      <c r="C7" s="2">
        <v>0</v>
      </c>
      <c r="D7" s="2">
        <f t="shared" si="1"/>
        <v>2.0209979999999999E-4</v>
      </c>
      <c r="E7" s="21">
        <f t="shared" si="2"/>
        <v>4.7500000199999999</v>
      </c>
      <c r="F7" s="2">
        <v>0.98299999999999998</v>
      </c>
      <c r="G7" s="5">
        <f t="shared" si="3"/>
        <v>1.986641034E-4</v>
      </c>
      <c r="I7" s="5">
        <f t="shared" si="4"/>
        <v>1.010499E-4</v>
      </c>
      <c r="J7" s="16">
        <v>7.9166666999999996E-2</v>
      </c>
      <c r="K7" s="2">
        <v>2.1580555555555554</v>
      </c>
    </row>
    <row r="8" spans="1:11">
      <c r="A8" s="21">
        <f t="shared" si="0"/>
        <v>159.48333333333332</v>
      </c>
      <c r="B8" s="2">
        <v>24.98</v>
      </c>
      <c r="C8" s="2">
        <v>0</v>
      </c>
      <c r="D8" s="2">
        <f t="shared" si="1"/>
        <v>2.0209979999999999E-4</v>
      </c>
      <c r="E8" s="21">
        <f t="shared" si="2"/>
        <v>4.9999999800000001</v>
      </c>
      <c r="F8" s="2">
        <v>0.98599999999999999</v>
      </c>
      <c r="G8" s="5">
        <f t="shared" si="3"/>
        <v>1.9927040279999999E-4</v>
      </c>
      <c r="I8" s="5">
        <f t="shared" si="4"/>
        <v>1.010499E-4</v>
      </c>
      <c r="J8" s="16">
        <v>8.3333332999999996E-2</v>
      </c>
      <c r="K8" s="2">
        <v>2.6580555555555554</v>
      </c>
    </row>
    <row r="9" spans="1:11">
      <c r="A9" s="21">
        <f t="shared" si="0"/>
        <v>189.48333333333332</v>
      </c>
      <c r="B9" s="2">
        <v>24.97</v>
      </c>
      <c r="C9" s="2">
        <v>0</v>
      </c>
      <c r="D9" s="2">
        <f t="shared" si="1"/>
        <v>2.0209979999999999E-4</v>
      </c>
      <c r="E9" s="21">
        <f t="shared" si="2"/>
        <v>6</v>
      </c>
      <c r="F9" s="2">
        <v>0.97699999999999998</v>
      </c>
      <c r="G9" s="5">
        <f t="shared" si="3"/>
        <v>1.9745150459999999E-4</v>
      </c>
      <c r="I9" s="5">
        <f t="shared" si="4"/>
        <v>1.010499E-4</v>
      </c>
      <c r="J9" s="16">
        <v>0.1</v>
      </c>
      <c r="K9" s="2">
        <v>3.1580555555555554</v>
      </c>
    </row>
    <row r="10" spans="1:11">
      <c r="A10" s="21">
        <f t="shared" si="0"/>
        <v>205.38333333333333</v>
      </c>
      <c r="B10" s="2">
        <v>24.65</v>
      </c>
      <c r="C10" s="3">
        <v>0</v>
      </c>
      <c r="D10" s="2">
        <f t="shared" si="1"/>
        <v>2.0209980000000002E-4</v>
      </c>
      <c r="E10" s="21">
        <f t="shared" si="2"/>
        <v>6.2500000199999999</v>
      </c>
      <c r="F10" s="2">
        <v>0.97400000000000009</v>
      </c>
      <c r="G10" s="5">
        <f t="shared" si="3"/>
        <v>1.9684520519999999E-4</v>
      </c>
      <c r="I10" s="5">
        <f t="shared" si="4"/>
        <v>1.010499E-4</v>
      </c>
      <c r="J10" s="16">
        <v>0.104166667</v>
      </c>
      <c r="K10" s="2">
        <v>3.4230555555555555</v>
      </c>
    </row>
    <row r="11" spans="1:11">
      <c r="A11" s="21">
        <f t="shared" si="0"/>
        <v>205.63333333333335</v>
      </c>
      <c r="B11" s="2">
        <v>24.38</v>
      </c>
      <c r="C11" s="2">
        <v>0</v>
      </c>
      <c r="D11" s="2">
        <f t="shared" si="1"/>
        <v>2.0209979999999999E-4</v>
      </c>
      <c r="E11" s="21">
        <f t="shared" si="2"/>
        <v>7.7500000200000008</v>
      </c>
      <c r="F11" s="2">
        <v>0.98299999999999998</v>
      </c>
      <c r="G11" s="5">
        <f t="shared" si="3"/>
        <v>1.986641034E-4</v>
      </c>
      <c r="I11" s="5">
        <f t="shared" si="4"/>
        <v>1.010499E-4</v>
      </c>
      <c r="J11" s="16">
        <v>0.12916666700000001</v>
      </c>
      <c r="K11" s="2">
        <v>3.4272222222222224</v>
      </c>
    </row>
    <row r="12" spans="1:11">
      <c r="A12" s="21">
        <f t="shared" si="0"/>
        <v>206.13333333333335</v>
      </c>
      <c r="B12" s="2">
        <v>24.06</v>
      </c>
      <c r="C12" s="2">
        <v>0.82</v>
      </c>
      <c r="D12" s="2">
        <f t="shared" si="1"/>
        <v>2.2715726639871385E-4</v>
      </c>
      <c r="E12" s="21">
        <f t="shared" si="2"/>
        <v>7.9999999800000001</v>
      </c>
      <c r="F12" s="2">
        <v>0.9840000000000001</v>
      </c>
      <c r="G12" s="5">
        <f t="shared" si="3"/>
        <v>1.988662032E-4</v>
      </c>
      <c r="I12" s="5">
        <f t="shared" si="4"/>
        <v>1.010499E-4</v>
      </c>
      <c r="J12" s="16">
        <v>0.133333333</v>
      </c>
      <c r="K12" s="2">
        <v>3.4355555555555557</v>
      </c>
    </row>
    <row r="13" spans="1:11">
      <c r="A13" s="21">
        <f t="shared" si="0"/>
        <v>206.38333333333333</v>
      </c>
      <c r="B13" s="2">
        <v>24.98</v>
      </c>
      <c r="C13" s="2">
        <v>0</v>
      </c>
      <c r="D13" s="2">
        <f t="shared" si="1"/>
        <v>2.0209979999999999E-4</v>
      </c>
      <c r="E13" s="21">
        <f t="shared" si="2"/>
        <v>8.7499999800000001</v>
      </c>
      <c r="F13" s="2">
        <v>0.97699999999999998</v>
      </c>
      <c r="G13" s="5">
        <f t="shared" si="3"/>
        <v>1.9745150459999999E-4</v>
      </c>
      <c r="I13" s="5">
        <f t="shared" si="4"/>
        <v>1.010499E-4</v>
      </c>
      <c r="J13" s="16">
        <v>0.14583333300000001</v>
      </c>
      <c r="K13" s="2">
        <v>3.4397222222222221</v>
      </c>
    </row>
    <row r="14" spans="1:11">
      <c r="A14" s="21">
        <f t="shared" si="0"/>
        <v>207.89999999999998</v>
      </c>
      <c r="B14" s="2">
        <v>24.83</v>
      </c>
      <c r="C14" s="3">
        <v>0</v>
      </c>
      <c r="D14" s="2">
        <f t="shared" si="1"/>
        <v>2.0209979999999999E-4</v>
      </c>
      <c r="E14" s="21">
        <f t="shared" si="2"/>
        <v>9</v>
      </c>
      <c r="F14" s="2">
        <v>0.97400000000000009</v>
      </c>
      <c r="G14" s="5">
        <f t="shared" si="3"/>
        <v>1.9684520519999999E-4</v>
      </c>
      <c r="I14" s="5">
        <f t="shared" si="4"/>
        <v>1.010499E-4</v>
      </c>
      <c r="J14" s="16">
        <v>0.15</v>
      </c>
      <c r="K14" s="2">
        <v>3.4649999999999999</v>
      </c>
    </row>
    <row r="15" spans="1:11">
      <c r="A15" s="21">
        <f t="shared" si="0"/>
        <v>208.15</v>
      </c>
      <c r="B15" s="2">
        <v>24.25</v>
      </c>
      <c r="C15" s="2">
        <v>0</v>
      </c>
      <c r="D15" s="2">
        <f t="shared" si="1"/>
        <v>2.0209980000000002E-4</v>
      </c>
      <c r="E15" s="21">
        <f t="shared" si="2"/>
        <v>9.4833333600000014</v>
      </c>
      <c r="F15" s="2">
        <v>0.97</v>
      </c>
      <c r="G15" s="5">
        <f t="shared" si="3"/>
        <v>1.96036806E-4</v>
      </c>
      <c r="I15" s="5">
        <f t="shared" si="4"/>
        <v>1.010499E-4</v>
      </c>
      <c r="J15" s="16">
        <v>0.15805555600000001</v>
      </c>
      <c r="K15" s="2">
        <v>3.4691666666666667</v>
      </c>
    </row>
    <row r="16" spans="1:11">
      <c r="A16" s="21">
        <f t="shared" si="0"/>
        <v>208.39999999999998</v>
      </c>
      <c r="B16" s="2">
        <v>23.62</v>
      </c>
      <c r="C16" s="2">
        <v>1.36</v>
      </c>
      <c r="D16" s="2">
        <f t="shared" si="1"/>
        <v>2.4349215676541233E-4</v>
      </c>
      <c r="E16" s="21">
        <f t="shared" si="2"/>
        <v>10.24999998</v>
      </c>
      <c r="F16" s="2">
        <v>0.97699999999999998</v>
      </c>
      <c r="G16" s="5">
        <f t="shared" si="3"/>
        <v>1.9745150459999999E-4</v>
      </c>
      <c r="I16" s="5">
        <f t="shared" si="4"/>
        <v>1.010499E-4</v>
      </c>
      <c r="J16" s="16">
        <v>0.170833333</v>
      </c>
      <c r="K16" s="2">
        <v>3.4733333333333332</v>
      </c>
    </row>
    <row r="17" spans="1:11">
      <c r="A17" s="21">
        <f t="shared" si="0"/>
        <v>208.65</v>
      </c>
      <c r="B17" s="2">
        <v>23.78</v>
      </c>
      <c r="C17" s="2">
        <v>1.0900000000000001</v>
      </c>
      <c r="D17" s="2">
        <f t="shared" si="1"/>
        <v>2.3542128845999196E-4</v>
      </c>
      <c r="E17" s="21">
        <f t="shared" si="2"/>
        <v>10.5</v>
      </c>
      <c r="F17" s="2">
        <v>0.98</v>
      </c>
      <c r="G17" s="5">
        <f t="shared" si="3"/>
        <v>1.9805780399999998E-4</v>
      </c>
      <c r="I17" s="5">
        <f t="shared" si="4"/>
        <v>1.010499E-4</v>
      </c>
      <c r="J17" s="16">
        <v>0.17499999999999999</v>
      </c>
      <c r="K17" s="2">
        <v>3.4775</v>
      </c>
    </row>
    <row r="18" spans="1:11">
      <c r="A18" s="21">
        <f t="shared" si="0"/>
        <v>208.89999999999998</v>
      </c>
      <c r="B18" s="2">
        <v>24.99</v>
      </c>
      <c r="C18" s="2">
        <v>0</v>
      </c>
      <c r="D18" s="2">
        <f t="shared" si="1"/>
        <v>2.0209979999999999E-4</v>
      </c>
      <c r="E18" s="21">
        <f t="shared" si="2"/>
        <v>11.74999998</v>
      </c>
      <c r="F18" s="2">
        <v>0.97199999999999998</v>
      </c>
      <c r="G18" s="5">
        <f t="shared" si="3"/>
        <v>1.9644100559999998E-4</v>
      </c>
      <c r="I18" s="5">
        <f t="shared" si="4"/>
        <v>1.010499E-4</v>
      </c>
      <c r="J18" s="16">
        <v>0.195833333</v>
      </c>
      <c r="K18" s="2">
        <v>3.4816666666666665</v>
      </c>
    </row>
    <row r="19" spans="1:11">
      <c r="A19" s="21">
        <f t="shared" si="0"/>
        <v>210.15</v>
      </c>
      <c r="B19" s="2">
        <v>24.62</v>
      </c>
      <c r="C19" s="3">
        <v>0</v>
      </c>
      <c r="D19" s="2">
        <f t="shared" si="1"/>
        <v>2.0209979999999999E-4</v>
      </c>
      <c r="E19" s="21">
        <f t="shared" si="2"/>
        <v>12</v>
      </c>
      <c r="F19" s="2">
        <v>0.97</v>
      </c>
      <c r="G19" s="5">
        <f t="shared" si="3"/>
        <v>1.96036806E-4</v>
      </c>
      <c r="I19" s="5">
        <f t="shared" si="4"/>
        <v>1.010499E-4</v>
      </c>
      <c r="J19" s="16">
        <v>0.2</v>
      </c>
      <c r="K19" s="2">
        <v>3.5024999999999999</v>
      </c>
    </row>
    <row r="20" spans="1:11">
      <c r="A20" s="21">
        <f t="shared" si="0"/>
        <v>210.4</v>
      </c>
      <c r="B20" s="2">
        <v>24.03</v>
      </c>
      <c r="C20" s="2">
        <v>0</v>
      </c>
      <c r="D20" s="2">
        <f t="shared" si="1"/>
        <v>2.0209980000000002E-4</v>
      </c>
      <c r="E20" s="21">
        <f t="shared" si="2"/>
        <v>12.75</v>
      </c>
      <c r="F20" s="2">
        <v>0.97599999999999998</v>
      </c>
      <c r="G20" s="5">
        <f t="shared" si="3"/>
        <v>1.9724940479999998E-4</v>
      </c>
      <c r="I20" s="5">
        <f t="shared" si="4"/>
        <v>1.010499E-4</v>
      </c>
      <c r="J20" s="16">
        <v>0.21249999999999999</v>
      </c>
      <c r="K20" s="2">
        <v>3.5066666666666668</v>
      </c>
    </row>
    <row r="21" spans="1:11">
      <c r="A21" s="21">
        <f t="shared" si="0"/>
        <v>210.65</v>
      </c>
      <c r="B21" s="2">
        <v>23.14</v>
      </c>
      <c r="C21" s="2">
        <v>1.7</v>
      </c>
      <c r="D21" s="2">
        <f t="shared" si="1"/>
        <v>2.5413185877616747E-4</v>
      </c>
      <c r="E21" s="21">
        <f t="shared" si="2"/>
        <v>13.00000002</v>
      </c>
      <c r="F21" s="2">
        <v>0.98</v>
      </c>
      <c r="G21" s="5">
        <f t="shared" si="3"/>
        <v>1.9805780399999998E-4</v>
      </c>
      <c r="I21" s="5">
        <f t="shared" si="4"/>
        <v>1.010499E-4</v>
      </c>
      <c r="J21" s="16">
        <v>0.21666666700000001</v>
      </c>
      <c r="K21" s="2">
        <v>3.5108333333333333</v>
      </c>
    </row>
    <row r="22" spans="1:11">
      <c r="A22" s="21">
        <f t="shared" si="0"/>
        <v>210.9</v>
      </c>
      <c r="B22" s="2">
        <v>23.7</v>
      </c>
      <c r="C22" s="2">
        <v>1.2</v>
      </c>
      <c r="D22" s="2">
        <f t="shared" si="1"/>
        <v>2.3873980963855419E-4</v>
      </c>
      <c r="E22" s="21">
        <f t="shared" si="2"/>
        <v>14.749999979999998</v>
      </c>
      <c r="F22" s="2">
        <v>0.97</v>
      </c>
      <c r="G22" s="5">
        <f t="shared" si="3"/>
        <v>1.96036806E-4</v>
      </c>
      <c r="I22" s="5">
        <f t="shared" si="4"/>
        <v>1.010499E-4</v>
      </c>
      <c r="J22" s="16">
        <v>0.24583333299999999</v>
      </c>
      <c r="K22" s="2">
        <v>3.5150000000000001</v>
      </c>
    </row>
    <row r="23" spans="1:11">
      <c r="A23" s="21">
        <f t="shared" si="0"/>
        <v>211.15</v>
      </c>
      <c r="B23" s="2">
        <v>24.99</v>
      </c>
      <c r="C23" s="2">
        <v>0</v>
      </c>
      <c r="D23" s="2">
        <f t="shared" si="1"/>
        <v>2.0209979999999999E-4</v>
      </c>
      <c r="E23" s="21">
        <f t="shared" si="2"/>
        <v>15</v>
      </c>
      <c r="F23" s="2">
        <v>0.97</v>
      </c>
      <c r="G23" s="5">
        <f t="shared" si="3"/>
        <v>1.96036806E-4</v>
      </c>
      <c r="I23" s="5">
        <f t="shared" si="4"/>
        <v>1.010499E-4</v>
      </c>
      <c r="J23" s="16">
        <v>0.25</v>
      </c>
      <c r="K23" s="2">
        <v>3.5191666666666666</v>
      </c>
    </row>
    <row r="24" spans="1:11">
      <c r="A24" s="21">
        <f t="shared" si="0"/>
        <v>212.14999999999998</v>
      </c>
      <c r="B24" s="2">
        <v>24.96</v>
      </c>
      <c r="C24" s="3">
        <v>0</v>
      </c>
      <c r="D24" s="2">
        <f t="shared" si="1"/>
        <v>2.0209979999999999E-4</v>
      </c>
      <c r="E24" s="21">
        <f t="shared" si="2"/>
        <v>15.75</v>
      </c>
      <c r="F24" s="2">
        <v>0.97799999999999998</v>
      </c>
      <c r="G24" s="5">
        <f t="shared" si="3"/>
        <v>1.9765360439999996E-4</v>
      </c>
      <c r="I24" s="5">
        <f t="shared" si="4"/>
        <v>1.010499E-4</v>
      </c>
      <c r="J24" s="16">
        <v>0.26250000000000001</v>
      </c>
      <c r="K24" s="2">
        <v>3.5358333333333332</v>
      </c>
    </row>
    <row r="25" spans="1:11">
      <c r="A25" s="21">
        <f t="shared" si="0"/>
        <v>212.4</v>
      </c>
      <c r="B25" s="2">
        <v>24.29</v>
      </c>
      <c r="C25" s="2">
        <v>0</v>
      </c>
      <c r="D25" s="2">
        <f t="shared" si="1"/>
        <v>2.0209979999999999E-4</v>
      </c>
      <c r="E25" s="21">
        <f t="shared" si="2"/>
        <v>16.000000020000002</v>
      </c>
      <c r="F25" s="2">
        <v>0.98199999999999998</v>
      </c>
      <c r="G25" s="5">
        <f t="shared" si="3"/>
        <v>1.9846200359999999E-4</v>
      </c>
      <c r="I25" s="5">
        <f t="shared" si="4"/>
        <v>1.010499E-4</v>
      </c>
      <c r="J25" s="16">
        <v>0.26666666700000002</v>
      </c>
      <c r="K25" s="2">
        <v>3.54</v>
      </c>
    </row>
    <row r="26" spans="1:11">
      <c r="A26" s="21">
        <f t="shared" si="0"/>
        <v>212.64999999999998</v>
      </c>
      <c r="B26" s="2">
        <v>23.31</v>
      </c>
      <c r="C26" s="2">
        <v>1.7</v>
      </c>
      <c r="D26" s="2">
        <f t="shared" si="1"/>
        <v>2.5377818224710117E-4</v>
      </c>
      <c r="E26" s="21">
        <f t="shared" si="2"/>
        <v>16.999999980000002</v>
      </c>
      <c r="F26" s="2">
        <v>0.97299999999999998</v>
      </c>
      <c r="G26" s="5">
        <f t="shared" si="3"/>
        <v>1.9664310539999999E-4</v>
      </c>
      <c r="I26" s="5">
        <f t="shared" si="4"/>
        <v>1.010499E-4</v>
      </c>
      <c r="J26" s="16">
        <v>0.28333333300000002</v>
      </c>
      <c r="K26" s="2">
        <v>3.5441666666666665</v>
      </c>
    </row>
    <row r="27" spans="1:11">
      <c r="A27" s="21">
        <f t="shared" si="0"/>
        <v>212.9</v>
      </c>
      <c r="B27" s="2">
        <v>22.78</v>
      </c>
      <c r="C27" s="2">
        <v>2.0499999999999998</v>
      </c>
      <c r="D27" s="2">
        <f t="shared" si="1"/>
        <v>2.6486961111558597E-4</v>
      </c>
      <c r="E27" s="21">
        <f t="shared" si="2"/>
        <v>17.25</v>
      </c>
      <c r="F27" s="2">
        <v>0.97</v>
      </c>
      <c r="G27" s="5">
        <f t="shared" si="3"/>
        <v>1.96036806E-4</v>
      </c>
      <c r="I27" s="5">
        <f t="shared" si="4"/>
        <v>1.010499E-4</v>
      </c>
      <c r="J27" s="16">
        <v>0.28749999999999998</v>
      </c>
      <c r="K27" s="2">
        <v>3.5483333333333333</v>
      </c>
    </row>
    <row r="28" spans="1:11">
      <c r="A28" s="21">
        <f t="shared" si="0"/>
        <v>213.15</v>
      </c>
      <c r="B28" s="2">
        <v>24.32</v>
      </c>
      <c r="C28" s="2">
        <v>0.43</v>
      </c>
      <c r="D28" s="2">
        <f t="shared" si="1"/>
        <v>2.1530870852525249E-4</v>
      </c>
      <c r="E28" s="21">
        <f t="shared" si="2"/>
        <v>18.250000020000002</v>
      </c>
      <c r="F28" s="2">
        <v>0.97699999999999998</v>
      </c>
      <c r="G28" s="5">
        <f t="shared" si="3"/>
        <v>1.9745150459999999E-4</v>
      </c>
      <c r="I28" s="5">
        <f t="shared" si="4"/>
        <v>1.010499E-4</v>
      </c>
      <c r="J28" s="16">
        <v>0.304166667</v>
      </c>
      <c r="K28" s="2">
        <v>3.5525000000000002</v>
      </c>
    </row>
    <row r="29" spans="1:11">
      <c r="A29" s="21">
        <f t="shared" si="0"/>
        <v>213.4</v>
      </c>
      <c r="B29" s="2">
        <v>24.99</v>
      </c>
      <c r="C29" s="2">
        <v>0</v>
      </c>
      <c r="D29" s="2">
        <f t="shared" si="1"/>
        <v>2.0209979999999999E-4</v>
      </c>
      <c r="E29" s="21">
        <f t="shared" si="2"/>
        <v>18.499999979999998</v>
      </c>
      <c r="F29" s="2">
        <v>0.98099999999999998</v>
      </c>
      <c r="G29" s="5">
        <f t="shared" si="3"/>
        <v>1.9825990379999998E-4</v>
      </c>
      <c r="I29" s="5">
        <f t="shared" si="4"/>
        <v>1.010499E-4</v>
      </c>
      <c r="J29" s="16">
        <v>0.30833333299999999</v>
      </c>
      <c r="K29" s="2">
        <v>3.5566666666666666</v>
      </c>
    </row>
    <row r="30" spans="1:11">
      <c r="A30" s="21">
        <f t="shared" si="0"/>
        <v>214.4</v>
      </c>
      <c r="B30" s="2">
        <v>24.58</v>
      </c>
      <c r="C30" s="2">
        <v>0</v>
      </c>
      <c r="D30" s="2">
        <f t="shared" si="1"/>
        <v>2.0209979999999999E-4</v>
      </c>
      <c r="E30" s="21">
        <f t="shared" si="2"/>
        <v>19.750000020000002</v>
      </c>
      <c r="F30" s="2">
        <v>0.97299999999999998</v>
      </c>
      <c r="G30" s="5">
        <f t="shared" si="3"/>
        <v>1.9664310539999999E-4</v>
      </c>
      <c r="I30" s="5">
        <f t="shared" si="4"/>
        <v>1.010499E-4</v>
      </c>
      <c r="J30" s="16">
        <v>0.32916666700000002</v>
      </c>
      <c r="K30" s="2">
        <v>3.5733333333333333</v>
      </c>
    </row>
    <row r="31" spans="1:11">
      <c r="A31" s="21">
        <f t="shared" si="0"/>
        <v>214.65</v>
      </c>
      <c r="B31" s="2">
        <v>23.42</v>
      </c>
      <c r="C31" s="2">
        <v>2.15</v>
      </c>
      <c r="D31" s="2">
        <f t="shared" si="1"/>
        <v>2.6602637137270238E-4</v>
      </c>
      <c r="E31" s="21">
        <f t="shared" si="2"/>
        <v>19.999999980000002</v>
      </c>
      <c r="F31" s="2">
        <v>0.97</v>
      </c>
      <c r="G31" s="5">
        <f t="shared" si="3"/>
        <v>1.96036806E-4</v>
      </c>
      <c r="I31" s="5">
        <f t="shared" si="4"/>
        <v>1.010499E-4</v>
      </c>
      <c r="J31" s="16">
        <v>0.33333333300000001</v>
      </c>
      <c r="K31" s="2">
        <v>3.5775000000000001</v>
      </c>
    </row>
    <row r="32" spans="1:11">
      <c r="A32" s="21">
        <f t="shared" si="0"/>
        <v>214.9</v>
      </c>
      <c r="B32" s="2">
        <v>22.44</v>
      </c>
      <c r="C32" s="2">
        <v>2.4</v>
      </c>
      <c r="D32" s="2">
        <f t="shared" si="1"/>
        <v>2.7555682415458934E-4</v>
      </c>
      <c r="E32" s="21">
        <f t="shared" si="2"/>
        <v>21.250000019999998</v>
      </c>
      <c r="F32" s="2">
        <v>0.97900000000000009</v>
      </c>
      <c r="G32" s="5">
        <f t="shared" si="3"/>
        <v>1.9785570420000002E-4</v>
      </c>
      <c r="I32" s="5">
        <f t="shared" si="4"/>
        <v>1.010499E-4</v>
      </c>
      <c r="J32" s="16">
        <v>0.35416666699999999</v>
      </c>
      <c r="K32" s="2">
        <v>3.5816666666666666</v>
      </c>
    </row>
    <row r="33" spans="1:11">
      <c r="A33" s="21">
        <f t="shared" si="0"/>
        <v>215.15</v>
      </c>
      <c r="B33" s="2">
        <v>23.46</v>
      </c>
      <c r="C33" s="2">
        <v>1.44</v>
      </c>
      <c r="D33" s="2">
        <f t="shared" si="1"/>
        <v>2.4606781156626502E-4</v>
      </c>
      <c r="E33" s="21">
        <f t="shared" si="2"/>
        <v>21.499999979999998</v>
      </c>
      <c r="F33" s="2">
        <v>0.98099999999999998</v>
      </c>
      <c r="G33" s="5">
        <f t="shared" si="3"/>
        <v>1.9825990379999998E-4</v>
      </c>
      <c r="I33" s="5">
        <f t="shared" si="4"/>
        <v>1.010499E-4</v>
      </c>
      <c r="J33" s="16">
        <v>0.35833333299999998</v>
      </c>
      <c r="K33" s="2">
        <v>3.5858333333333334</v>
      </c>
    </row>
    <row r="34" spans="1:11">
      <c r="A34" s="21">
        <f t="shared" si="0"/>
        <v>215.39999999999998</v>
      </c>
      <c r="B34" s="2">
        <v>24.98</v>
      </c>
      <c r="C34" s="2">
        <v>0</v>
      </c>
      <c r="D34" s="2">
        <f t="shared" si="1"/>
        <v>2.0209979999999999E-4</v>
      </c>
      <c r="E34" s="21">
        <f t="shared" si="2"/>
        <v>22.750000020000002</v>
      </c>
      <c r="F34" s="2">
        <v>0.97199999999999998</v>
      </c>
      <c r="G34" s="5">
        <f t="shared" si="3"/>
        <v>1.9644100559999998E-4</v>
      </c>
      <c r="I34" s="5">
        <f t="shared" si="4"/>
        <v>1.010499E-4</v>
      </c>
      <c r="J34" s="16">
        <v>0.37916666700000001</v>
      </c>
      <c r="K34" s="2">
        <v>3.59</v>
      </c>
    </row>
    <row r="35" spans="1:11">
      <c r="A35" s="21">
        <f t="shared" si="0"/>
        <v>216.15</v>
      </c>
      <c r="B35" s="2">
        <v>24.98</v>
      </c>
      <c r="C35" s="3">
        <v>0</v>
      </c>
      <c r="D35" s="2">
        <f t="shared" si="1"/>
        <v>2.0209979999999999E-4</v>
      </c>
      <c r="E35" s="21">
        <f t="shared" si="2"/>
        <v>22.999999979999998</v>
      </c>
      <c r="F35" s="2">
        <v>0.97099999999999997</v>
      </c>
      <c r="G35" s="5">
        <f t="shared" si="3"/>
        <v>1.9623890579999998E-4</v>
      </c>
      <c r="I35" s="5">
        <f t="shared" si="4"/>
        <v>1.010499E-4</v>
      </c>
      <c r="J35" s="16">
        <v>0.383333333</v>
      </c>
      <c r="K35" s="2">
        <v>3.6025</v>
      </c>
    </row>
    <row r="36" spans="1:11">
      <c r="A36" s="21">
        <f t="shared" si="0"/>
        <v>216.39999999999998</v>
      </c>
      <c r="B36" s="2">
        <v>23.96</v>
      </c>
      <c r="C36" s="2">
        <v>0</v>
      </c>
      <c r="D36" s="2">
        <f t="shared" si="1"/>
        <v>2.0209979999999999E-4</v>
      </c>
      <c r="E36" s="21">
        <f t="shared" si="2"/>
        <v>24.250000019999998</v>
      </c>
      <c r="F36" s="2">
        <v>0.97799999999999998</v>
      </c>
      <c r="G36" s="5">
        <f t="shared" si="3"/>
        <v>1.9765360439999996E-4</v>
      </c>
      <c r="I36" s="5">
        <f t="shared" si="4"/>
        <v>1.010499E-4</v>
      </c>
      <c r="J36" s="16">
        <v>0.40416666699999998</v>
      </c>
      <c r="K36" s="2">
        <v>3.6066666666666665</v>
      </c>
    </row>
    <row r="37" spans="1:11">
      <c r="A37" s="21">
        <f t="shared" si="0"/>
        <v>216.65</v>
      </c>
      <c r="B37" s="2">
        <v>22.28</v>
      </c>
      <c r="C37" s="2">
        <v>2.56</v>
      </c>
      <c r="D37" s="2">
        <f t="shared" si="1"/>
        <v>2.8045395909822863E-4</v>
      </c>
      <c r="E37" s="21">
        <f t="shared" si="2"/>
        <v>24.499999980000002</v>
      </c>
      <c r="F37" s="2">
        <v>0.98099999999999998</v>
      </c>
      <c r="G37" s="5">
        <f t="shared" si="3"/>
        <v>1.9825990379999998E-4</v>
      </c>
      <c r="I37" s="5">
        <f t="shared" si="4"/>
        <v>1.010499E-4</v>
      </c>
      <c r="J37" s="16">
        <v>0.40833333300000002</v>
      </c>
      <c r="K37" s="2">
        <v>3.6108333333333333</v>
      </c>
    </row>
    <row r="38" spans="1:11">
      <c r="A38" s="21">
        <f t="shared" si="0"/>
        <v>216.9</v>
      </c>
      <c r="B38" s="2">
        <v>21.98</v>
      </c>
      <c r="C38" s="2">
        <v>2.89</v>
      </c>
      <c r="D38" s="2">
        <f t="shared" si="1"/>
        <v>2.9044759967832733E-4</v>
      </c>
      <c r="E38" s="21">
        <f t="shared" si="2"/>
        <v>25.750000020000002</v>
      </c>
      <c r="F38" s="2">
        <v>0.97099999999999997</v>
      </c>
      <c r="G38" s="5">
        <f t="shared" si="3"/>
        <v>1.9623890579999998E-4</v>
      </c>
      <c r="I38" s="5">
        <f t="shared" si="4"/>
        <v>1.010499E-4</v>
      </c>
      <c r="J38" s="16">
        <v>0.429166667</v>
      </c>
      <c r="K38" s="2">
        <v>3.6150000000000002</v>
      </c>
    </row>
    <row r="39" spans="1:11">
      <c r="A39" s="21">
        <f t="shared" si="0"/>
        <v>217.15</v>
      </c>
      <c r="B39" s="2">
        <v>24.49</v>
      </c>
      <c r="C39" s="2">
        <v>0.27</v>
      </c>
      <c r="D39" s="2">
        <f t="shared" si="1"/>
        <v>2.1039041607431337E-4</v>
      </c>
      <c r="E39" s="21">
        <f t="shared" si="2"/>
        <v>25.999999979999998</v>
      </c>
      <c r="F39" s="2">
        <v>0.96900000000000008</v>
      </c>
      <c r="G39" s="5">
        <f t="shared" si="3"/>
        <v>1.9583470619999999E-4</v>
      </c>
      <c r="I39" s="5">
        <f t="shared" si="4"/>
        <v>1.010499E-4</v>
      </c>
      <c r="J39" s="16">
        <v>0.43333333299999999</v>
      </c>
      <c r="K39" s="2">
        <v>3.6191666666666666</v>
      </c>
    </row>
    <row r="40" spans="1:11">
      <c r="A40" s="21">
        <f t="shared" si="0"/>
        <v>218.15</v>
      </c>
      <c r="B40" s="2">
        <v>24.97</v>
      </c>
      <c r="C40" s="3">
        <v>0</v>
      </c>
      <c r="D40" s="2">
        <f t="shared" si="1"/>
        <v>2.0209979999999999E-4</v>
      </c>
      <c r="E40" s="21">
        <f t="shared" si="2"/>
        <v>27</v>
      </c>
      <c r="F40" s="2">
        <v>0.97799999999999998</v>
      </c>
      <c r="G40" s="5">
        <f t="shared" si="3"/>
        <v>1.9765360439999996E-4</v>
      </c>
      <c r="I40" s="5">
        <f t="shared" si="4"/>
        <v>1.010499E-4</v>
      </c>
      <c r="J40" s="16">
        <v>0.45</v>
      </c>
      <c r="K40" s="2">
        <v>3.6358333333333333</v>
      </c>
    </row>
    <row r="41" spans="1:11">
      <c r="A41" s="21">
        <f t="shared" si="0"/>
        <v>218.4</v>
      </c>
      <c r="B41" s="2">
        <v>23.81</v>
      </c>
      <c r="C41" s="2">
        <v>0</v>
      </c>
      <c r="D41" s="2">
        <f t="shared" si="1"/>
        <v>2.0209979999999999E-4</v>
      </c>
      <c r="E41" s="21">
        <f t="shared" si="2"/>
        <v>27.250000020000002</v>
      </c>
      <c r="F41" s="2">
        <v>0.98099999999999998</v>
      </c>
      <c r="G41" s="5">
        <f t="shared" si="3"/>
        <v>1.9825990379999998E-4</v>
      </c>
      <c r="I41" s="5">
        <f t="shared" si="4"/>
        <v>1.010499E-4</v>
      </c>
      <c r="J41" s="16">
        <v>0.45416666700000002</v>
      </c>
      <c r="K41" s="2">
        <v>3.64</v>
      </c>
    </row>
    <row r="42" spans="1:11">
      <c r="A42" s="21">
        <f t="shared" si="0"/>
        <v>218.65</v>
      </c>
      <c r="B42" s="2">
        <v>21.88</v>
      </c>
      <c r="C42" s="2">
        <v>2.91</v>
      </c>
      <c r="D42" s="2">
        <f t="shared" si="1"/>
        <v>2.9134608406615567E-4</v>
      </c>
      <c r="E42" s="21">
        <f t="shared" si="2"/>
        <v>28.5</v>
      </c>
      <c r="F42" s="2">
        <v>0.97199999999999998</v>
      </c>
      <c r="G42" s="5">
        <f t="shared" si="3"/>
        <v>1.9644100559999998E-4</v>
      </c>
      <c r="I42" s="5">
        <f t="shared" si="4"/>
        <v>1.010499E-4</v>
      </c>
      <c r="J42" s="16">
        <v>0.47499999999999998</v>
      </c>
      <c r="K42" s="2">
        <v>3.6441666666666666</v>
      </c>
    </row>
    <row r="43" spans="1:11">
      <c r="A43" s="21">
        <f t="shared" si="0"/>
        <v>218.9</v>
      </c>
      <c r="B43" s="2">
        <v>21.36</v>
      </c>
      <c r="C43" s="2">
        <v>3.48</v>
      </c>
      <c r="D43" s="2">
        <f t="shared" si="1"/>
        <v>3.0861248502415457E-4</v>
      </c>
      <c r="E43" s="21">
        <f t="shared" si="2"/>
        <v>28.750000019999998</v>
      </c>
      <c r="F43" s="2">
        <v>0.96900000000000008</v>
      </c>
      <c r="G43" s="5">
        <f t="shared" si="3"/>
        <v>1.9583470619999999E-4</v>
      </c>
      <c r="I43" s="5">
        <f t="shared" si="4"/>
        <v>1.010499E-4</v>
      </c>
      <c r="J43" s="16">
        <v>0.47916666699999999</v>
      </c>
      <c r="K43" s="2">
        <v>3.6483333333333334</v>
      </c>
    </row>
    <row r="44" spans="1:11">
      <c r="A44" s="21">
        <f t="shared" si="0"/>
        <v>219.14999999999998</v>
      </c>
      <c r="B44" s="2">
        <v>24</v>
      </c>
      <c r="C44" s="2">
        <v>0.86</v>
      </c>
      <c r="D44" s="2">
        <f t="shared" si="1"/>
        <v>2.2840072405470635E-4</v>
      </c>
      <c r="E44" s="21">
        <f t="shared" si="2"/>
        <v>29.749999979999998</v>
      </c>
      <c r="F44" s="2">
        <v>0.97699999999999998</v>
      </c>
      <c r="G44" s="5">
        <f t="shared" si="3"/>
        <v>1.9745150459999999E-4</v>
      </c>
      <c r="I44" s="5">
        <f t="shared" si="4"/>
        <v>1.010499E-4</v>
      </c>
      <c r="J44" s="16">
        <v>0.49583333299999999</v>
      </c>
      <c r="K44" s="2">
        <v>3.6524999999999999</v>
      </c>
    </row>
    <row r="45" spans="1:11">
      <c r="A45" s="21">
        <f t="shared" si="0"/>
        <v>219.4</v>
      </c>
      <c r="B45" s="2">
        <v>24.99</v>
      </c>
      <c r="C45" s="2">
        <v>0</v>
      </c>
      <c r="D45" s="2">
        <f t="shared" si="1"/>
        <v>2.0209979999999999E-4</v>
      </c>
      <c r="E45" s="21">
        <f t="shared" si="2"/>
        <v>30</v>
      </c>
      <c r="F45" s="2">
        <v>0.98</v>
      </c>
      <c r="G45" s="5">
        <f t="shared" si="3"/>
        <v>1.9805780399999998E-4</v>
      </c>
      <c r="I45" s="5">
        <f t="shared" si="4"/>
        <v>1.010499E-4</v>
      </c>
      <c r="J45" s="16">
        <v>0.5</v>
      </c>
      <c r="K45" s="2">
        <v>3.6566666666666667</v>
      </c>
    </row>
    <row r="46" spans="1:11">
      <c r="A46" s="21">
        <f t="shared" si="0"/>
        <v>219.48333333333332</v>
      </c>
      <c r="B46" s="2">
        <v>24.99</v>
      </c>
      <c r="C46" s="2">
        <v>0</v>
      </c>
      <c r="D46" s="2">
        <f t="shared" si="1"/>
        <v>2.0209979999999999E-4</v>
      </c>
      <c r="E46" s="21">
        <f t="shared" si="2"/>
        <v>31.000000019999998</v>
      </c>
      <c r="F46" s="2">
        <v>0.97199999999999998</v>
      </c>
      <c r="G46" s="5">
        <f t="shared" si="3"/>
        <v>1.9644100559999998E-4</v>
      </c>
      <c r="I46" s="5">
        <f t="shared" si="4"/>
        <v>1.010499E-4</v>
      </c>
      <c r="J46" s="16">
        <v>0.51666666699999997</v>
      </c>
      <c r="K46" s="2">
        <v>3.6580555555555554</v>
      </c>
    </row>
    <row r="47" spans="1:11">
      <c r="A47" s="21">
        <f t="shared" si="0"/>
        <v>220.14999999999998</v>
      </c>
      <c r="B47" s="2">
        <v>24.97</v>
      </c>
      <c r="C47" s="2">
        <v>0</v>
      </c>
      <c r="D47" s="2">
        <f t="shared" si="1"/>
        <v>2.0209979999999999E-4</v>
      </c>
      <c r="E47" s="21">
        <f t="shared" si="2"/>
        <v>31.249999980000002</v>
      </c>
      <c r="F47" s="2">
        <v>0.96900000000000008</v>
      </c>
      <c r="G47" s="5">
        <f t="shared" si="3"/>
        <v>1.9583470619999999E-4</v>
      </c>
      <c r="I47" s="5">
        <f t="shared" si="4"/>
        <v>1.010499E-4</v>
      </c>
      <c r="J47" s="16">
        <v>0.52083333300000001</v>
      </c>
      <c r="K47" s="2">
        <v>3.6691666666666665</v>
      </c>
    </row>
    <row r="48" spans="1:11">
      <c r="A48" s="21">
        <f t="shared" si="0"/>
        <v>220.4</v>
      </c>
      <c r="B48" s="2">
        <v>23.5</v>
      </c>
      <c r="C48" s="2">
        <v>2.4300000000000002</v>
      </c>
      <c r="D48" s="2">
        <f t="shared" si="1"/>
        <v>2.7334858079444663E-4</v>
      </c>
      <c r="E48" s="21">
        <f t="shared" si="2"/>
        <v>32.25</v>
      </c>
      <c r="F48" s="2">
        <v>0.97699999999999998</v>
      </c>
      <c r="G48" s="5">
        <f t="shared" si="3"/>
        <v>1.9745150459999999E-4</v>
      </c>
      <c r="I48" s="5">
        <f t="shared" si="4"/>
        <v>1.010499E-4</v>
      </c>
      <c r="J48" s="16">
        <v>0.53749999999999998</v>
      </c>
      <c r="K48" s="2">
        <v>3.6733333333333333</v>
      </c>
    </row>
    <row r="49" spans="1:11">
      <c r="A49" s="21">
        <f t="shared" si="0"/>
        <v>220.65</v>
      </c>
      <c r="B49" s="2">
        <v>21.57</v>
      </c>
      <c r="C49" s="2">
        <v>3.26</v>
      </c>
      <c r="D49" s="2">
        <f t="shared" si="1"/>
        <v>3.0191910938380995E-4</v>
      </c>
      <c r="E49" s="21">
        <f t="shared" si="2"/>
        <v>32.500000020000002</v>
      </c>
      <c r="F49" s="2">
        <v>0.98</v>
      </c>
      <c r="G49" s="5">
        <f t="shared" si="3"/>
        <v>1.9805780399999998E-4</v>
      </c>
      <c r="I49" s="5">
        <f t="shared" si="4"/>
        <v>1.010499E-4</v>
      </c>
      <c r="J49" s="16">
        <v>0.54166666699999999</v>
      </c>
      <c r="K49" s="2">
        <v>3.6775000000000002</v>
      </c>
    </row>
    <row r="50" spans="1:11">
      <c r="A50" s="21">
        <f t="shared" si="0"/>
        <v>220.9</v>
      </c>
      <c r="B50" s="2">
        <v>21.52</v>
      </c>
      <c r="C50" s="2">
        <v>3.31</v>
      </c>
      <c r="D50" s="2">
        <f t="shared" si="1"/>
        <v>3.0345008038662908E-4</v>
      </c>
      <c r="E50" s="21">
        <f t="shared" si="2"/>
        <v>33.499999979999998</v>
      </c>
      <c r="F50" s="2">
        <v>0.97099999999999997</v>
      </c>
      <c r="G50" s="5">
        <f t="shared" si="3"/>
        <v>1.9623890579999998E-4</v>
      </c>
      <c r="I50" s="5">
        <f t="shared" si="4"/>
        <v>1.010499E-4</v>
      </c>
      <c r="J50" s="16">
        <v>0.55833333299999999</v>
      </c>
      <c r="K50" s="2">
        <v>3.6816666666666666</v>
      </c>
    </row>
    <row r="51" spans="1:11">
      <c r="A51" s="21">
        <f t="shared" si="0"/>
        <v>221.15</v>
      </c>
      <c r="B51" s="2">
        <v>24.57</v>
      </c>
      <c r="C51" s="2">
        <v>0.28000000000000003</v>
      </c>
      <c r="D51" s="2">
        <f t="shared" si="1"/>
        <v>2.1066633746478873E-4</v>
      </c>
      <c r="E51" s="21">
        <f t="shared" si="2"/>
        <v>33.75</v>
      </c>
      <c r="F51" s="2">
        <v>0.96799999999999997</v>
      </c>
      <c r="G51" s="5">
        <f t="shared" si="3"/>
        <v>1.9563260639999998E-4</v>
      </c>
      <c r="I51" s="5">
        <f t="shared" si="4"/>
        <v>1.010499E-4</v>
      </c>
      <c r="J51" s="16">
        <v>0.5625</v>
      </c>
      <c r="K51" s="2">
        <v>3.6858333333333335</v>
      </c>
    </row>
    <row r="52" spans="1:11">
      <c r="A52" s="21">
        <f t="shared" si="0"/>
        <v>222.15</v>
      </c>
      <c r="B52" s="2">
        <v>24.6</v>
      </c>
      <c r="C52" s="2">
        <v>0</v>
      </c>
      <c r="D52" s="2">
        <f t="shared" si="1"/>
        <v>2.0209979999999999E-4</v>
      </c>
      <c r="E52" s="21">
        <f t="shared" si="2"/>
        <v>35.25</v>
      </c>
      <c r="F52" s="2">
        <v>0.97799999999999998</v>
      </c>
      <c r="G52" s="5">
        <f t="shared" si="3"/>
        <v>1.9765360439999996E-4</v>
      </c>
      <c r="I52" s="5">
        <f t="shared" si="4"/>
        <v>1.010499E-4</v>
      </c>
      <c r="J52" s="16">
        <v>0.58750000000000002</v>
      </c>
      <c r="K52" s="2">
        <v>3.7025000000000001</v>
      </c>
    </row>
    <row r="53" spans="1:11">
      <c r="A53" s="21">
        <f t="shared" si="0"/>
        <v>222.4</v>
      </c>
      <c r="B53" s="2">
        <v>22.05</v>
      </c>
      <c r="C53" s="2">
        <v>2.96</v>
      </c>
      <c r="D53" s="2">
        <f t="shared" si="1"/>
        <v>2.9208098320671728E-4</v>
      </c>
      <c r="E53" s="21">
        <f t="shared" si="2"/>
        <v>35.500000020000002</v>
      </c>
      <c r="F53" s="2">
        <v>0.97900000000000009</v>
      </c>
      <c r="G53" s="5">
        <f t="shared" si="3"/>
        <v>1.9785570420000002E-4</v>
      </c>
      <c r="I53" s="5">
        <f t="shared" si="4"/>
        <v>1.010499E-4</v>
      </c>
      <c r="J53" s="16">
        <v>0.59166666700000003</v>
      </c>
      <c r="K53" s="2">
        <v>3.7066666666666666</v>
      </c>
    </row>
    <row r="54" spans="1:11">
      <c r="A54" s="21">
        <f t="shared" si="0"/>
        <v>222.65</v>
      </c>
      <c r="B54" s="2">
        <v>20.059999999999999</v>
      </c>
      <c r="C54" s="2">
        <v>4.75</v>
      </c>
      <c r="D54" s="2">
        <f t="shared" si="1"/>
        <v>3.4765929012494956E-4</v>
      </c>
      <c r="E54" s="21">
        <f t="shared" si="2"/>
        <v>36.499999979999998</v>
      </c>
      <c r="F54" s="2">
        <v>0.97099999999999997</v>
      </c>
      <c r="G54" s="5">
        <f t="shared" si="3"/>
        <v>1.9623890579999998E-4</v>
      </c>
      <c r="I54" s="5">
        <f t="shared" si="4"/>
        <v>1.010499E-4</v>
      </c>
      <c r="J54" s="16">
        <v>0.60833333300000003</v>
      </c>
      <c r="K54" s="2">
        <v>3.7108333333333334</v>
      </c>
    </row>
    <row r="55" spans="1:11">
      <c r="A55" s="21">
        <f t="shared" si="0"/>
        <v>222.89999999999998</v>
      </c>
      <c r="B55" s="2">
        <v>21.73</v>
      </c>
      <c r="C55" s="2">
        <v>3.14</v>
      </c>
      <c r="D55" s="2">
        <f t="shared" si="1"/>
        <v>2.9809014290309614E-4</v>
      </c>
      <c r="E55" s="21">
        <f t="shared" si="2"/>
        <v>36.75</v>
      </c>
      <c r="F55" s="2">
        <v>0.96900000000000008</v>
      </c>
      <c r="G55" s="5">
        <f t="shared" si="3"/>
        <v>1.9583470619999999E-4</v>
      </c>
      <c r="I55" s="5">
        <f t="shared" si="4"/>
        <v>1.010499E-4</v>
      </c>
      <c r="J55" s="16">
        <v>0.61250000000000004</v>
      </c>
      <c r="K55" s="2">
        <v>3.7149999999999999</v>
      </c>
    </row>
    <row r="56" spans="1:11">
      <c r="A56" s="21">
        <f t="shared" si="0"/>
        <v>223.15</v>
      </c>
      <c r="B56" s="2">
        <v>25.03</v>
      </c>
      <c r="C56" s="2">
        <v>0</v>
      </c>
      <c r="D56" s="2">
        <f t="shared" si="1"/>
        <v>2.0209980000000002E-4</v>
      </c>
      <c r="E56" s="21">
        <f t="shared" si="2"/>
        <v>39.483333359999996</v>
      </c>
      <c r="F56" s="2">
        <v>0.97400000000000009</v>
      </c>
      <c r="G56" s="5">
        <f t="shared" si="3"/>
        <v>1.9684520519999999E-4</v>
      </c>
      <c r="I56" s="5">
        <f t="shared" si="4"/>
        <v>1.010499E-4</v>
      </c>
      <c r="J56" s="16">
        <v>0.65805555599999999</v>
      </c>
      <c r="K56" s="2">
        <v>3.7191666666666667</v>
      </c>
    </row>
    <row r="57" spans="1:11">
      <c r="A57" s="21">
        <f t="shared" si="0"/>
        <v>224.15</v>
      </c>
      <c r="B57" s="2">
        <v>24.97</v>
      </c>
      <c r="C57" s="2">
        <v>0</v>
      </c>
      <c r="D57" s="2">
        <f t="shared" si="1"/>
        <v>2.0209979999999999E-4</v>
      </c>
      <c r="E57" s="21">
        <f t="shared" si="2"/>
        <v>43.266666659999999</v>
      </c>
      <c r="F57" s="2">
        <v>0.96499999999999997</v>
      </c>
      <c r="G57" s="5">
        <f t="shared" si="3"/>
        <v>1.9502630699999999E-4</v>
      </c>
      <c r="I57" s="5">
        <f t="shared" si="4"/>
        <v>1.010499E-4</v>
      </c>
      <c r="J57" s="16">
        <v>0.72111111100000003</v>
      </c>
      <c r="K57" s="2">
        <v>3.7358333333333333</v>
      </c>
    </row>
    <row r="58" spans="1:11">
      <c r="A58" s="21">
        <f t="shared" si="0"/>
        <v>224.4</v>
      </c>
      <c r="B58" s="2">
        <v>23.18</v>
      </c>
      <c r="C58" s="2">
        <v>3.54</v>
      </c>
      <c r="D58" s="2">
        <f t="shared" si="1"/>
        <v>3.0282554505988026E-4</v>
      </c>
      <c r="E58" s="21">
        <f t="shared" si="2"/>
        <v>43.51666668</v>
      </c>
      <c r="F58" s="2">
        <v>0.96400000000000008</v>
      </c>
      <c r="G58" s="5">
        <f t="shared" si="3"/>
        <v>1.9482420720000001E-4</v>
      </c>
      <c r="I58" s="5">
        <f t="shared" si="4"/>
        <v>1.010499E-4</v>
      </c>
      <c r="J58" s="16">
        <v>0.72527777800000004</v>
      </c>
      <c r="K58" s="2">
        <v>3.74</v>
      </c>
    </row>
    <row r="59" spans="1:11">
      <c r="A59" s="21">
        <f t="shared" si="0"/>
        <v>224.65</v>
      </c>
      <c r="B59" s="2">
        <v>20.83</v>
      </c>
      <c r="C59" s="2">
        <v>3.98</v>
      </c>
      <c r="D59" s="2">
        <f t="shared" si="1"/>
        <v>3.2406333067311571E-4</v>
      </c>
      <c r="E59" s="21">
        <f t="shared" si="2"/>
        <v>44.516666640000004</v>
      </c>
      <c r="F59" s="2">
        <v>0.97199999999999998</v>
      </c>
      <c r="G59" s="5">
        <f t="shared" si="3"/>
        <v>1.9644100559999998E-4</v>
      </c>
      <c r="I59" s="5">
        <f t="shared" si="4"/>
        <v>1.010499E-4</v>
      </c>
      <c r="J59" s="16">
        <v>0.74194444400000004</v>
      </c>
      <c r="K59" s="2">
        <v>3.7441666666666666</v>
      </c>
    </row>
    <row r="60" spans="1:11">
      <c r="A60" s="21">
        <f t="shared" si="0"/>
        <v>224.9</v>
      </c>
      <c r="B60" s="2">
        <v>20.74</v>
      </c>
      <c r="C60" s="2">
        <v>4.09</v>
      </c>
      <c r="D60" s="2">
        <f t="shared" si="1"/>
        <v>3.2733322803060809E-4</v>
      </c>
      <c r="E60" s="21">
        <f t="shared" si="2"/>
        <v>44.766666660000006</v>
      </c>
      <c r="F60" s="2">
        <v>0.97499999999999998</v>
      </c>
      <c r="G60" s="5">
        <f t="shared" si="3"/>
        <v>1.9704730499999997E-4</v>
      </c>
      <c r="I60" s="5">
        <f t="shared" si="4"/>
        <v>1.010499E-4</v>
      </c>
      <c r="J60" s="16">
        <v>0.74611111100000005</v>
      </c>
      <c r="K60" s="2">
        <v>3.7483333333333335</v>
      </c>
    </row>
    <row r="61" spans="1:11">
      <c r="A61" s="21">
        <f t="shared" si="0"/>
        <v>225.15</v>
      </c>
      <c r="B61" s="2">
        <v>24.5</v>
      </c>
      <c r="C61" s="2">
        <v>0.32</v>
      </c>
      <c r="D61" s="2">
        <f t="shared" si="1"/>
        <v>2.1190196212731666E-4</v>
      </c>
      <c r="E61" s="21">
        <f t="shared" si="2"/>
        <v>46.016666639999997</v>
      </c>
      <c r="F61" s="2">
        <v>0.96700000000000008</v>
      </c>
      <c r="G61" s="5">
        <f t="shared" si="3"/>
        <v>1.954305066E-4</v>
      </c>
      <c r="I61" s="5">
        <f t="shared" si="4"/>
        <v>1.010499E-4</v>
      </c>
      <c r="J61" s="16">
        <v>0.76694444399999995</v>
      </c>
      <c r="K61" s="2">
        <v>3.7524999999999999</v>
      </c>
    </row>
    <row r="62" spans="1:11">
      <c r="A62" s="21">
        <f t="shared" si="0"/>
        <v>226.15</v>
      </c>
      <c r="B62" s="2">
        <v>24.7</v>
      </c>
      <c r="C62" s="2">
        <v>0</v>
      </c>
      <c r="D62" s="2">
        <f t="shared" si="1"/>
        <v>2.0209979999999999E-4</v>
      </c>
      <c r="E62" s="21">
        <f t="shared" si="2"/>
        <v>46.266666659999999</v>
      </c>
      <c r="F62" s="2">
        <v>0.96400000000000008</v>
      </c>
      <c r="G62" s="5">
        <f t="shared" si="3"/>
        <v>1.9482420720000001E-4</v>
      </c>
      <c r="I62" s="5">
        <f t="shared" si="4"/>
        <v>1.010499E-4</v>
      </c>
      <c r="J62" s="16">
        <v>0.77111111099999996</v>
      </c>
      <c r="K62" s="2">
        <v>3.7691666666666666</v>
      </c>
    </row>
    <row r="63" spans="1:11">
      <c r="A63" s="21">
        <f t="shared" si="0"/>
        <v>226.4</v>
      </c>
      <c r="B63" s="2">
        <v>21.94</v>
      </c>
      <c r="C63" s="2">
        <v>3.06</v>
      </c>
      <c r="D63" s="2">
        <f t="shared" si="1"/>
        <v>2.9515809648E-4</v>
      </c>
      <c r="E63" s="21">
        <f t="shared" si="2"/>
        <v>47.766666659999999</v>
      </c>
      <c r="F63" s="2">
        <v>0.97299999999999998</v>
      </c>
      <c r="G63" s="5">
        <f t="shared" si="3"/>
        <v>1.9664310539999999E-4</v>
      </c>
      <c r="I63" s="5">
        <f t="shared" si="4"/>
        <v>1.010499E-4</v>
      </c>
      <c r="J63" s="16">
        <v>0.79611111099999998</v>
      </c>
      <c r="K63" s="2">
        <v>3.7733333333333334</v>
      </c>
    </row>
    <row r="64" spans="1:11">
      <c r="A64" s="21">
        <f t="shared" si="0"/>
        <v>226.64999999999998</v>
      </c>
      <c r="B64" s="2">
        <v>20.04</v>
      </c>
      <c r="C64" s="2">
        <v>4.79</v>
      </c>
      <c r="D64" s="2">
        <f t="shared" si="1"/>
        <v>3.4876682207007654E-4</v>
      </c>
      <c r="E64" s="21">
        <f t="shared" si="2"/>
        <v>48.01666668</v>
      </c>
      <c r="F64" s="2">
        <v>0.97499999999999998</v>
      </c>
      <c r="G64" s="5">
        <f t="shared" si="3"/>
        <v>1.9704730499999997E-4</v>
      </c>
      <c r="I64" s="5">
        <f t="shared" si="4"/>
        <v>1.010499E-4</v>
      </c>
      <c r="J64" s="16">
        <v>0.800277778</v>
      </c>
      <c r="K64" s="2">
        <v>3.7774999999999999</v>
      </c>
    </row>
    <row r="65" spans="1:11">
      <c r="A65" s="21">
        <f t="shared" si="0"/>
        <v>226.9</v>
      </c>
      <c r="B65" s="2">
        <v>21.69</v>
      </c>
      <c r="C65" s="2">
        <v>3.18</v>
      </c>
      <c r="D65" s="2">
        <f t="shared" si="1"/>
        <v>2.9931294981905911E-4</v>
      </c>
      <c r="E65" s="21">
        <f t="shared" si="2"/>
        <v>48.76666668</v>
      </c>
      <c r="F65" s="2">
        <v>0.96799999999999997</v>
      </c>
      <c r="G65" s="5">
        <f t="shared" si="3"/>
        <v>1.9563260639999998E-4</v>
      </c>
      <c r="I65" s="5">
        <f t="shared" si="4"/>
        <v>1.010499E-4</v>
      </c>
      <c r="J65" s="16">
        <v>0.81277777799999995</v>
      </c>
      <c r="K65" s="2">
        <v>3.7816666666666667</v>
      </c>
    </row>
    <row r="66" spans="1:11">
      <c r="A66" s="21">
        <f t="shared" si="0"/>
        <v>227.14999999999998</v>
      </c>
      <c r="B66" s="2">
        <v>25</v>
      </c>
      <c r="C66" s="2">
        <v>0</v>
      </c>
      <c r="D66" s="2">
        <f t="shared" si="1"/>
        <v>2.0209979999999999E-4</v>
      </c>
      <c r="E66" s="21">
        <f t="shared" si="2"/>
        <v>49.016666639999997</v>
      </c>
      <c r="F66" s="2">
        <v>0.96400000000000008</v>
      </c>
      <c r="G66" s="5">
        <f t="shared" si="3"/>
        <v>1.9482420720000001E-4</v>
      </c>
      <c r="I66" s="5">
        <f t="shared" si="4"/>
        <v>1.010499E-4</v>
      </c>
      <c r="J66" s="16">
        <v>0.81694444399999999</v>
      </c>
      <c r="K66" s="2">
        <v>3.7858333333333332</v>
      </c>
    </row>
    <row r="67" spans="1:11">
      <c r="A67" s="21">
        <f t="shared" ref="A67:A130" si="5">60*K67</f>
        <v>228.15</v>
      </c>
      <c r="B67" s="2">
        <v>24.59</v>
      </c>
      <c r="C67" s="2">
        <v>0</v>
      </c>
      <c r="D67" s="2">
        <f t="shared" ref="D67:D130" si="6">((C67+(0.21*B67))/(B67+C67))*0.00096238</f>
        <v>2.0209979999999999E-4</v>
      </c>
      <c r="E67" s="21">
        <f t="shared" ref="E67:E130" si="7">60*J67</f>
        <v>62.033333339999999</v>
      </c>
      <c r="F67" s="2">
        <v>0.95499999999999996</v>
      </c>
      <c r="G67" s="5">
        <f t="shared" ref="G67:G130" si="8">0.21*F67*0.00096238</f>
        <v>1.9300530899999998E-4</v>
      </c>
      <c r="I67" s="5">
        <f t="shared" ref="I67:I130" si="9">0.5*$H$2</f>
        <v>1.010499E-4</v>
      </c>
      <c r="J67" s="16">
        <v>1.033888889</v>
      </c>
      <c r="K67" s="2">
        <v>3.8025000000000002</v>
      </c>
    </row>
    <row r="68" spans="1:11">
      <c r="A68" s="21">
        <f t="shared" si="5"/>
        <v>228.41666666666666</v>
      </c>
      <c r="B68" s="2">
        <v>21.44</v>
      </c>
      <c r="C68" s="2">
        <v>3.47</v>
      </c>
      <c r="D68" s="2">
        <f t="shared" si="6"/>
        <v>3.0800796114010442E-4</v>
      </c>
      <c r="E68" s="21">
        <f t="shared" si="7"/>
        <v>62.28333336</v>
      </c>
      <c r="F68" s="2">
        <v>0.95400000000000007</v>
      </c>
      <c r="G68" s="5">
        <f t="shared" si="8"/>
        <v>1.9280320920000001E-4</v>
      </c>
      <c r="I68" s="5">
        <f t="shared" si="9"/>
        <v>1.010499E-4</v>
      </c>
      <c r="J68" s="16">
        <v>1.038055556</v>
      </c>
      <c r="K68" s="2">
        <v>3.8069444444444445</v>
      </c>
    </row>
    <row r="69" spans="1:11">
      <c r="A69" s="21">
        <f t="shared" si="5"/>
        <v>228.66666666666666</v>
      </c>
      <c r="B69" s="2">
        <v>19.260000000000002</v>
      </c>
      <c r="C69" s="2">
        <v>5.57</v>
      </c>
      <c r="D69" s="2">
        <f t="shared" si="6"/>
        <v>3.7264996971405554E-4</v>
      </c>
      <c r="E69" s="21">
        <f t="shared" si="7"/>
        <v>63.283333320000004</v>
      </c>
      <c r="F69" s="2">
        <v>0.96099999999999997</v>
      </c>
      <c r="G69" s="5">
        <f t="shared" si="8"/>
        <v>1.9421790779999999E-4</v>
      </c>
      <c r="I69" s="5">
        <f t="shared" si="9"/>
        <v>1.010499E-4</v>
      </c>
      <c r="J69" s="16">
        <v>1.0547222220000001</v>
      </c>
      <c r="K69" s="2">
        <v>3.8111111111111109</v>
      </c>
    </row>
    <row r="70" spans="1:11">
      <c r="A70" s="21">
        <f t="shared" si="5"/>
        <v>228.91666666666666</v>
      </c>
      <c r="B70" s="2">
        <v>21.34</v>
      </c>
      <c r="C70" s="2">
        <v>3.5</v>
      </c>
      <c r="D70" s="2">
        <f t="shared" si="6"/>
        <v>3.0922462689210949E-4</v>
      </c>
      <c r="E70" s="21">
        <f t="shared" si="7"/>
        <v>63.533333340000006</v>
      </c>
      <c r="F70" s="2">
        <v>0.96400000000000008</v>
      </c>
      <c r="G70" s="5">
        <f t="shared" si="8"/>
        <v>1.9482420720000001E-4</v>
      </c>
      <c r="I70" s="5">
        <f t="shared" si="9"/>
        <v>1.010499E-4</v>
      </c>
      <c r="J70" s="16">
        <v>1.0588888890000001</v>
      </c>
      <c r="K70" s="2">
        <v>3.8152777777777778</v>
      </c>
    </row>
    <row r="71" spans="1:11">
      <c r="A71" s="21">
        <f t="shared" si="5"/>
        <v>229.16666666666669</v>
      </c>
      <c r="B71" s="2">
        <v>25.02</v>
      </c>
      <c r="C71" s="2">
        <v>0.01</v>
      </c>
      <c r="D71" s="2">
        <f t="shared" si="6"/>
        <v>2.024035475829005E-4</v>
      </c>
      <c r="E71" s="21">
        <f t="shared" si="7"/>
        <v>65.033333339999999</v>
      </c>
      <c r="F71" s="2">
        <v>0.95400000000000007</v>
      </c>
      <c r="G71" s="5">
        <f t="shared" si="8"/>
        <v>1.9280320920000001E-4</v>
      </c>
      <c r="I71" s="5">
        <f t="shared" si="9"/>
        <v>1.010499E-4</v>
      </c>
      <c r="J71" s="16">
        <v>1.083888889</v>
      </c>
      <c r="K71" s="2">
        <v>3.8194444444444446</v>
      </c>
    </row>
    <row r="72" spans="1:11">
      <c r="A72" s="21">
        <f t="shared" si="5"/>
        <v>230.16666666666669</v>
      </c>
      <c r="B72" s="2">
        <v>24.88</v>
      </c>
      <c r="C72" s="2">
        <v>0</v>
      </c>
      <c r="D72" s="2">
        <f t="shared" si="6"/>
        <v>2.0209979999999997E-4</v>
      </c>
      <c r="E72" s="21">
        <f t="shared" si="7"/>
        <v>65.28333336</v>
      </c>
      <c r="F72" s="2">
        <v>0.95200000000000007</v>
      </c>
      <c r="G72" s="5">
        <f t="shared" si="8"/>
        <v>1.9239900960000002E-4</v>
      </c>
      <c r="I72" s="5">
        <f t="shared" si="9"/>
        <v>1.010499E-4</v>
      </c>
      <c r="J72" s="16">
        <v>1.088055556</v>
      </c>
      <c r="K72" s="2">
        <v>3.8361111111111112</v>
      </c>
    </row>
    <row r="73" spans="1:11">
      <c r="A73" s="21">
        <f t="shared" si="5"/>
        <v>230.41666666666666</v>
      </c>
      <c r="B73" s="2">
        <v>21.96</v>
      </c>
      <c r="C73" s="2">
        <v>3.27</v>
      </c>
      <c r="D73" s="2">
        <f t="shared" si="6"/>
        <v>3.0063789964328183E-4</v>
      </c>
      <c r="E73" s="21">
        <f t="shared" si="7"/>
        <v>66.533333339999999</v>
      </c>
      <c r="F73" s="2">
        <v>0.96099999999999997</v>
      </c>
      <c r="G73" s="5">
        <f t="shared" si="8"/>
        <v>1.9421790779999999E-4</v>
      </c>
      <c r="I73" s="5">
        <f t="shared" si="9"/>
        <v>1.010499E-4</v>
      </c>
      <c r="J73" s="16">
        <v>1.1088888889999999</v>
      </c>
      <c r="K73" s="2">
        <v>3.8402777777777777</v>
      </c>
    </row>
    <row r="74" spans="1:11">
      <c r="A74" s="21">
        <f t="shared" si="5"/>
        <v>230.66666666666669</v>
      </c>
      <c r="B74" s="2">
        <v>19.41</v>
      </c>
      <c r="C74" s="2">
        <v>5.44</v>
      </c>
      <c r="D74" s="2">
        <f t="shared" si="6"/>
        <v>3.6853538503018115E-4</v>
      </c>
      <c r="E74" s="21">
        <f t="shared" si="7"/>
        <v>66.78333336</v>
      </c>
      <c r="F74" s="2">
        <v>0.96299999999999997</v>
      </c>
      <c r="G74" s="5">
        <f t="shared" si="8"/>
        <v>1.9462210739999998E-4</v>
      </c>
      <c r="I74" s="5">
        <f t="shared" si="9"/>
        <v>1.010499E-4</v>
      </c>
      <c r="J74" s="16">
        <v>1.1130555559999999</v>
      </c>
      <c r="K74" s="2">
        <v>3.8444444444444446</v>
      </c>
    </row>
    <row r="75" spans="1:11">
      <c r="A75" s="21">
        <f t="shared" si="5"/>
        <v>230.91666666666666</v>
      </c>
      <c r="B75" s="2">
        <v>22.13</v>
      </c>
      <c r="C75" s="2">
        <v>2.7</v>
      </c>
      <c r="D75" s="2">
        <f t="shared" si="6"/>
        <v>2.8477223415223518E-4</v>
      </c>
      <c r="E75" s="21">
        <f t="shared" si="7"/>
        <v>67.783333319999997</v>
      </c>
      <c r="F75" s="2">
        <v>0.95599999999999996</v>
      </c>
      <c r="G75" s="5">
        <f t="shared" si="8"/>
        <v>1.9320740879999999E-4</v>
      </c>
      <c r="I75" s="5">
        <f t="shared" si="9"/>
        <v>1.010499E-4</v>
      </c>
      <c r="J75" s="16">
        <v>1.1297222220000001</v>
      </c>
      <c r="K75" s="2">
        <v>3.848611111111111</v>
      </c>
    </row>
    <row r="76" spans="1:11">
      <c r="A76" s="21">
        <f t="shared" si="5"/>
        <v>231.16666666666669</v>
      </c>
      <c r="B76" s="2">
        <v>25</v>
      </c>
      <c r="C76" s="2">
        <v>0</v>
      </c>
      <c r="D76" s="2">
        <f t="shared" si="6"/>
        <v>2.0209979999999999E-4</v>
      </c>
      <c r="E76" s="21">
        <f t="shared" si="7"/>
        <v>68.033333339999999</v>
      </c>
      <c r="F76" s="2">
        <v>0.95299999999999996</v>
      </c>
      <c r="G76" s="5">
        <f t="shared" si="8"/>
        <v>1.9260110939999997E-4</v>
      </c>
      <c r="I76" s="5">
        <f t="shared" si="9"/>
        <v>1.010499E-4</v>
      </c>
      <c r="J76" s="16">
        <v>1.1338888890000001</v>
      </c>
      <c r="K76" s="2">
        <v>3.8527777777777779</v>
      </c>
    </row>
    <row r="77" spans="1:11">
      <c r="A77" s="21">
        <f t="shared" si="5"/>
        <v>231.91666666666666</v>
      </c>
      <c r="B77" s="2">
        <v>24.98</v>
      </c>
      <c r="C77" s="2">
        <v>0</v>
      </c>
      <c r="D77" s="2">
        <f t="shared" si="6"/>
        <v>2.0209979999999999E-4</v>
      </c>
      <c r="E77" s="21">
        <f t="shared" si="7"/>
        <v>69.483333360000003</v>
      </c>
      <c r="F77" s="2">
        <v>0.95900000000000007</v>
      </c>
      <c r="G77" s="5">
        <f t="shared" si="8"/>
        <v>1.9381370820000001E-4</v>
      </c>
      <c r="I77" s="5">
        <f t="shared" si="9"/>
        <v>1.010499E-4</v>
      </c>
      <c r="J77" s="16">
        <v>1.1580555560000001</v>
      </c>
      <c r="K77" s="2">
        <v>3.8652777777777776</v>
      </c>
    </row>
    <row r="78" spans="1:11">
      <c r="A78" s="21">
        <f t="shared" si="5"/>
        <v>232.16666666666666</v>
      </c>
      <c r="B78" s="2">
        <v>23.46</v>
      </c>
      <c r="C78" s="2">
        <v>1.7</v>
      </c>
      <c r="D78" s="2">
        <f t="shared" si="6"/>
        <v>2.5347008378378378E-4</v>
      </c>
      <c r="E78" s="21">
        <f t="shared" si="7"/>
        <v>70.783333320000011</v>
      </c>
      <c r="F78" s="2">
        <v>0.95</v>
      </c>
      <c r="G78" s="5">
        <f t="shared" si="8"/>
        <v>1.9199480999999998E-4</v>
      </c>
      <c r="I78" s="5">
        <f t="shared" si="9"/>
        <v>1.010499E-4</v>
      </c>
      <c r="J78" s="16">
        <v>1.1797222220000001</v>
      </c>
      <c r="K78" s="2">
        <v>3.8694444444444445</v>
      </c>
    </row>
    <row r="79" spans="1:11">
      <c r="A79" s="21">
        <f t="shared" si="5"/>
        <v>232.41666666666666</v>
      </c>
      <c r="B79" s="2">
        <v>20.190000000000001</v>
      </c>
      <c r="C79" s="2">
        <v>4.58</v>
      </c>
      <c r="D79" s="2">
        <f t="shared" si="6"/>
        <v>3.4267643770690347E-4</v>
      </c>
      <c r="E79" s="21">
        <f t="shared" si="7"/>
        <v>71.033333340000013</v>
      </c>
      <c r="F79" s="2">
        <v>0.94799999999999995</v>
      </c>
      <c r="G79" s="5">
        <f t="shared" si="8"/>
        <v>1.9159061039999997E-4</v>
      </c>
      <c r="I79" s="5">
        <f t="shared" si="9"/>
        <v>1.010499E-4</v>
      </c>
      <c r="J79" s="16">
        <v>1.1838888890000001</v>
      </c>
      <c r="K79" s="2">
        <v>3.8736111111111109</v>
      </c>
    </row>
    <row r="80" spans="1:11">
      <c r="A80" s="21">
        <f t="shared" si="5"/>
        <v>232.66666666666666</v>
      </c>
      <c r="B80" s="2">
        <v>19.38</v>
      </c>
      <c r="C80" s="2">
        <v>5.45</v>
      </c>
      <c r="D80" s="2">
        <f t="shared" si="6"/>
        <v>3.6897563930728957E-4</v>
      </c>
      <c r="E80" s="21">
        <f t="shared" si="7"/>
        <v>72.550000019999999</v>
      </c>
      <c r="F80" s="2">
        <v>0.95700000000000007</v>
      </c>
      <c r="G80" s="5">
        <f t="shared" si="8"/>
        <v>1.934095086E-4</v>
      </c>
      <c r="I80" s="5">
        <f t="shared" si="9"/>
        <v>1.010499E-4</v>
      </c>
      <c r="J80" s="16">
        <v>1.2091666670000001</v>
      </c>
      <c r="K80" s="2">
        <v>3.8777777777777778</v>
      </c>
    </row>
    <row r="81" spans="1:11">
      <c r="A81" s="21">
        <f t="shared" si="5"/>
        <v>232.91666666666669</v>
      </c>
      <c r="B81" s="2">
        <v>23.04</v>
      </c>
      <c r="C81" s="2">
        <v>1.92</v>
      </c>
      <c r="D81" s="2">
        <f t="shared" si="6"/>
        <v>2.6058289230769229E-4</v>
      </c>
      <c r="E81" s="21">
        <f t="shared" si="7"/>
        <v>72.799999979999996</v>
      </c>
      <c r="F81" s="2">
        <v>0.95799999999999996</v>
      </c>
      <c r="G81" s="5">
        <f t="shared" si="8"/>
        <v>1.936116084E-4</v>
      </c>
      <c r="I81" s="5">
        <f t="shared" si="9"/>
        <v>1.010499E-4</v>
      </c>
      <c r="J81" s="16">
        <v>1.213333333</v>
      </c>
      <c r="K81" s="2">
        <v>3.8819444444444446</v>
      </c>
    </row>
    <row r="82" spans="1:11">
      <c r="A82" s="21">
        <f t="shared" si="5"/>
        <v>233.16666666666666</v>
      </c>
      <c r="B82" s="2">
        <v>25</v>
      </c>
      <c r="C82" s="2">
        <v>0</v>
      </c>
      <c r="D82" s="2">
        <f t="shared" si="6"/>
        <v>2.0209979999999999E-4</v>
      </c>
      <c r="E82" s="21">
        <f t="shared" si="7"/>
        <v>74.050000019999999</v>
      </c>
      <c r="F82" s="2">
        <v>0.94900000000000007</v>
      </c>
      <c r="G82" s="5">
        <f t="shared" si="8"/>
        <v>1.917927102E-4</v>
      </c>
      <c r="I82" s="5">
        <f t="shared" si="9"/>
        <v>1.010499E-4</v>
      </c>
      <c r="J82" s="16">
        <v>1.234166667</v>
      </c>
      <c r="K82" s="2">
        <v>3.8861111111111111</v>
      </c>
    </row>
    <row r="83" spans="1:11">
      <c r="A83" s="21">
        <f t="shared" si="5"/>
        <v>233.91666666666669</v>
      </c>
      <c r="B83" s="2">
        <v>24.98</v>
      </c>
      <c r="C83" s="2">
        <v>0</v>
      </c>
      <c r="D83" s="2">
        <f t="shared" si="6"/>
        <v>2.0209979999999999E-4</v>
      </c>
      <c r="E83" s="21">
        <f t="shared" si="7"/>
        <v>74.299999979999996</v>
      </c>
      <c r="F83" s="2">
        <v>0.94700000000000006</v>
      </c>
      <c r="G83" s="5">
        <f t="shared" si="8"/>
        <v>1.9138851060000002E-4</v>
      </c>
      <c r="I83" s="5">
        <f t="shared" si="9"/>
        <v>1.010499E-4</v>
      </c>
      <c r="J83" s="16">
        <v>1.2383333329999999</v>
      </c>
      <c r="K83" s="2">
        <v>3.8986111111111112</v>
      </c>
    </row>
    <row r="84" spans="1:11">
      <c r="A84" s="21">
        <f t="shared" si="5"/>
        <v>234.16666666666666</v>
      </c>
      <c r="B84" s="2">
        <v>22.32</v>
      </c>
      <c r="C84" s="2">
        <v>3.56</v>
      </c>
      <c r="D84" s="2">
        <f t="shared" si="6"/>
        <v>3.0668239319938171E-4</v>
      </c>
      <c r="E84" s="21">
        <f t="shared" si="7"/>
        <v>82.54999998000001</v>
      </c>
      <c r="F84" s="2">
        <v>0.93700000000000006</v>
      </c>
      <c r="G84" s="5">
        <f t="shared" si="8"/>
        <v>1.8936751260000001E-4</v>
      </c>
      <c r="I84" s="5">
        <f t="shared" si="9"/>
        <v>1.010499E-4</v>
      </c>
      <c r="J84" s="16">
        <v>1.3758333330000001</v>
      </c>
      <c r="K84" s="2">
        <v>3.9027777777777777</v>
      </c>
    </row>
    <row r="85" spans="1:11">
      <c r="A85" s="21">
        <f t="shared" si="5"/>
        <v>234.41666666666669</v>
      </c>
      <c r="B85" s="2">
        <v>19.489999999999998</v>
      </c>
      <c r="C85" s="2">
        <v>5.36</v>
      </c>
      <c r="D85" s="2">
        <f t="shared" si="6"/>
        <v>3.6608780289738429E-4</v>
      </c>
      <c r="E85" s="21">
        <f t="shared" si="7"/>
        <v>82.8</v>
      </c>
      <c r="F85" s="2">
        <v>0.93599999999999994</v>
      </c>
      <c r="G85" s="5">
        <f t="shared" si="8"/>
        <v>1.8916541279999998E-4</v>
      </c>
      <c r="I85" s="5">
        <f t="shared" si="9"/>
        <v>1.010499E-4</v>
      </c>
      <c r="J85" s="16">
        <v>1.38</v>
      </c>
      <c r="K85" s="2">
        <v>3.9069444444444446</v>
      </c>
    </row>
    <row r="86" spans="1:11">
      <c r="A86" s="21">
        <f t="shared" si="5"/>
        <v>234.66666666666666</v>
      </c>
      <c r="B86" s="2">
        <v>19.7</v>
      </c>
      <c r="C86" s="2">
        <v>5.1100000000000003</v>
      </c>
      <c r="D86" s="2">
        <f t="shared" si="6"/>
        <v>3.5869116727126158E-4</v>
      </c>
      <c r="E86" s="21">
        <f t="shared" si="7"/>
        <v>84.049999979999996</v>
      </c>
      <c r="F86" s="2">
        <v>0.94599999999999995</v>
      </c>
      <c r="G86" s="5">
        <f t="shared" si="8"/>
        <v>1.9118641079999998E-4</v>
      </c>
      <c r="I86" s="5">
        <f t="shared" si="9"/>
        <v>1.010499E-4</v>
      </c>
      <c r="J86" s="16">
        <v>1.400833333</v>
      </c>
      <c r="K86" s="2">
        <v>3.911111111111111</v>
      </c>
    </row>
    <row r="87" spans="1:11">
      <c r="A87" s="21">
        <f t="shared" si="5"/>
        <v>234.91666666666669</v>
      </c>
      <c r="B87" s="2">
        <v>24.73</v>
      </c>
      <c r="C87" s="2">
        <v>0.12</v>
      </c>
      <c r="D87" s="2">
        <f t="shared" si="6"/>
        <v>2.0577117319919516E-4</v>
      </c>
      <c r="E87" s="21">
        <f t="shared" si="7"/>
        <v>84.3</v>
      </c>
      <c r="F87" s="2">
        <v>0.94700000000000006</v>
      </c>
      <c r="G87" s="5">
        <f t="shared" si="8"/>
        <v>1.9138851060000002E-4</v>
      </c>
      <c r="I87" s="5">
        <f t="shared" si="9"/>
        <v>1.010499E-4</v>
      </c>
      <c r="J87" s="16">
        <v>1.405</v>
      </c>
      <c r="K87" s="2">
        <v>3.9152777777777779</v>
      </c>
    </row>
    <row r="88" spans="1:11">
      <c r="A88" s="21">
        <f t="shared" si="5"/>
        <v>235.91666666666666</v>
      </c>
      <c r="B88" s="2">
        <v>24.75</v>
      </c>
      <c r="C88" s="2">
        <v>0</v>
      </c>
      <c r="D88" s="2">
        <f t="shared" si="6"/>
        <v>2.0209979999999999E-4</v>
      </c>
      <c r="E88" s="21">
        <f t="shared" si="7"/>
        <v>85.566666659999996</v>
      </c>
      <c r="F88" s="2">
        <v>0.93700000000000006</v>
      </c>
      <c r="G88" s="5">
        <f t="shared" si="8"/>
        <v>1.8936751260000001E-4</v>
      </c>
      <c r="I88" s="5">
        <f t="shared" si="9"/>
        <v>1.010499E-4</v>
      </c>
      <c r="J88" s="16">
        <v>1.426111111</v>
      </c>
      <c r="K88" s="2">
        <v>3.9319444444444445</v>
      </c>
    </row>
    <row r="89" spans="1:11">
      <c r="A89" s="21">
        <f t="shared" si="5"/>
        <v>236.16666666666666</v>
      </c>
      <c r="B89" s="2">
        <v>20.63</v>
      </c>
      <c r="C89" s="2">
        <v>4.3</v>
      </c>
      <c r="D89" s="2">
        <f t="shared" si="6"/>
        <v>3.3323517344564785E-4</v>
      </c>
      <c r="E89" s="21">
        <f t="shared" si="7"/>
        <v>85.816666679999997</v>
      </c>
      <c r="F89" s="2">
        <v>0.93599999999999994</v>
      </c>
      <c r="G89" s="5">
        <f t="shared" si="8"/>
        <v>1.8916541279999998E-4</v>
      </c>
      <c r="I89" s="5">
        <f t="shared" si="9"/>
        <v>1.010499E-4</v>
      </c>
      <c r="J89" s="16">
        <v>1.430277778</v>
      </c>
      <c r="K89" s="2">
        <v>3.9361111111111109</v>
      </c>
    </row>
    <row r="90" spans="1:11">
      <c r="A90" s="21">
        <f t="shared" si="5"/>
        <v>236.41666666666666</v>
      </c>
      <c r="B90" s="2">
        <v>17.62</v>
      </c>
      <c r="C90" s="2">
        <v>7.19</v>
      </c>
      <c r="D90" s="2">
        <f t="shared" si="6"/>
        <v>4.2243090189439739E-4</v>
      </c>
      <c r="E90" s="21">
        <f t="shared" si="7"/>
        <v>92.066666639999994</v>
      </c>
      <c r="F90" s="2">
        <v>0.92599999999999993</v>
      </c>
      <c r="G90" s="5">
        <f t="shared" si="8"/>
        <v>1.8714441479999997E-4</v>
      </c>
      <c r="I90" s="5">
        <f t="shared" si="9"/>
        <v>1.010499E-4</v>
      </c>
      <c r="J90" s="16">
        <v>1.534444444</v>
      </c>
      <c r="K90" s="2">
        <v>3.9402777777777778</v>
      </c>
    </row>
    <row r="91" spans="1:11">
      <c r="A91" s="21">
        <f t="shared" si="5"/>
        <v>236.66666666666669</v>
      </c>
      <c r="B91" s="2">
        <v>19.899999999999999</v>
      </c>
      <c r="C91" s="2">
        <v>4.91</v>
      </c>
      <c r="D91" s="2">
        <f t="shared" si="6"/>
        <v>3.5256234663442153E-4</v>
      </c>
      <c r="E91" s="21">
        <f t="shared" si="7"/>
        <v>92.316666659999996</v>
      </c>
      <c r="F91" s="2">
        <v>0.92400000000000004</v>
      </c>
      <c r="G91" s="5">
        <f t="shared" si="8"/>
        <v>1.8674021519999998E-4</v>
      </c>
      <c r="I91" s="5">
        <f t="shared" si="9"/>
        <v>1.010499E-4</v>
      </c>
      <c r="J91" s="16">
        <v>1.538611111</v>
      </c>
      <c r="K91" s="2">
        <v>3.9444444444444446</v>
      </c>
    </row>
    <row r="92" spans="1:11">
      <c r="A92" s="21">
        <f t="shared" si="5"/>
        <v>236.91666666666666</v>
      </c>
      <c r="B92" s="2">
        <v>25.03</v>
      </c>
      <c r="C92" s="2">
        <v>0.03</v>
      </c>
      <c r="D92" s="2">
        <f t="shared" si="6"/>
        <v>2.0300995187549881E-4</v>
      </c>
      <c r="E92" s="21">
        <f t="shared" si="7"/>
        <v>93.316666679999997</v>
      </c>
      <c r="F92" s="2">
        <v>0.93099999999999994</v>
      </c>
      <c r="G92" s="5">
        <f t="shared" si="8"/>
        <v>1.881549138E-4</v>
      </c>
      <c r="I92" s="5">
        <f t="shared" si="9"/>
        <v>1.010499E-4</v>
      </c>
      <c r="J92" s="16">
        <v>1.555277778</v>
      </c>
      <c r="K92" s="2">
        <v>3.9486111111111111</v>
      </c>
    </row>
    <row r="93" spans="1:11">
      <c r="A93" s="21">
        <f t="shared" si="5"/>
        <v>237.91666666666666</v>
      </c>
      <c r="B93" s="2">
        <v>24.96</v>
      </c>
      <c r="C93" s="2">
        <v>0</v>
      </c>
      <c r="D93" s="2">
        <f t="shared" si="6"/>
        <v>2.0209979999999999E-4</v>
      </c>
      <c r="E93" s="21">
        <f t="shared" si="7"/>
        <v>93.566666639999994</v>
      </c>
      <c r="F93" s="2">
        <v>0.93400000000000005</v>
      </c>
      <c r="G93" s="5">
        <f t="shared" si="8"/>
        <v>1.8876121320000002E-4</v>
      </c>
      <c r="I93" s="5">
        <f t="shared" si="9"/>
        <v>1.010499E-4</v>
      </c>
      <c r="J93" s="16">
        <v>1.5594444439999999</v>
      </c>
      <c r="K93" s="2">
        <v>3.9652777777777777</v>
      </c>
    </row>
    <row r="94" spans="1:11">
      <c r="A94" s="21">
        <f t="shared" si="5"/>
        <v>238.16666666666669</v>
      </c>
      <c r="B94" s="2">
        <v>21.35</v>
      </c>
      <c r="C94" s="2">
        <v>3.74</v>
      </c>
      <c r="D94" s="2">
        <f t="shared" si="6"/>
        <v>3.1542973017138304E-4</v>
      </c>
      <c r="E94" s="21">
        <f t="shared" si="7"/>
        <v>94.566666659999996</v>
      </c>
      <c r="F94" s="2">
        <v>0.92700000000000005</v>
      </c>
      <c r="G94" s="5">
        <f t="shared" si="8"/>
        <v>1.873465146E-4</v>
      </c>
      <c r="I94" s="5">
        <f t="shared" si="9"/>
        <v>1.010499E-4</v>
      </c>
      <c r="J94" s="16">
        <v>1.5761111109999999</v>
      </c>
      <c r="K94" s="2">
        <v>3.9694444444444446</v>
      </c>
    </row>
    <row r="95" spans="1:11">
      <c r="A95" s="21">
        <f t="shared" si="5"/>
        <v>238.41666666666666</v>
      </c>
      <c r="B95" s="2">
        <v>18.18</v>
      </c>
      <c r="C95" s="2">
        <v>6.68</v>
      </c>
      <c r="D95" s="2">
        <f t="shared" si="6"/>
        <v>4.0639069847144005E-4</v>
      </c>
      <c r="E95" s="21">
        <f t="shared" si="7"/>
        <v>94.816666679999997</v>
      </c>
      <c r="F95" s="2">
        <v>0.92299999999999993</v>
      </c>
      <c r="G95" s="5">
        <f t="shared" si="8"/>
        <v>1.8653811539999998E-4</v>
      </c>
      <c r="I95" s="5">
        <f t="shared" si="9"/>
        <v>1.010499E-4</v>
      </c>
      <c r="J95" s="16">
        <v>1.5802777779999999</v>
      </c>
      <c r="K95" s="2">
        <v>3.973611111111111</v>
      </c>
    </row>
    <row r="96" spans="1:11">
      <c r="A96" s="21">
        <f t="shared" si="5"/>
        <v>238.66666666666669</v>
      </c>
      <c r="B96" s="2">
        <v>19.11</v>
      </c>
      <c r="C96" s="2">
        <v>5.67</v>
      </c>
      <c r="D96" s="2">
        <f t="shared" si="6"/>
        <v>3.7606221864406778E-4</v>
      </c>
      <c r="E96" s="21">
        <f t="shared" si="7"/>
        <v>99.483333360000003</v>
      </c>
      <c r="F96" s="2">
        <v>0.92599999999999993</v>
      </c>
      <c r="G96" s="5">
        <f t="shared" si="8"/>
        <v>1.8714441479999997E-4</v>
      </c>
      <c r="I96" s="5">
        <f t="shared" si="9"/>
        <v>1.010499E-4</v>
      </c>
      <c r="J96" s="16">
        <v>1.6580555560000001</v>
      </c>
      <c r="K96" s="2">
        <v>3.9777777777777779</v>
      </c>
    </row>
    <row r="97" spans="1:11">
      <c r="A97" s="21">
        <f t="shared" si="5"/>
        <v>238.91666666666666</v>
      </c>
      <c r="B97" s="2">
        <v>24.88</v>
      </c>
      <c r="C97" s="2">
        <v>7.0000000000000007E-2</v>
      </c>
      <c r="D97" s="2">
        <f t="shared" si="6"/>
        <v>2.0423285066132262E-4</v>
      </c>
      <c r="E97" s="21">
        <f t="shared" si="7"/>
        <v>100.56666666</v>
      </c>
      <c r="F97" s="2">
        <v>0.91700000000000004</v>
      </c>
      <c r="G97" s="5">
        <f t="shared" si="8"/>
        <v>1.8532551659999999E-4</v>
      </c>
      <c r="I97" s="5">
        <f t="shared" si="9"/>
        <v>1.010499E-4</v>
      </c>
      <c r="J97" s="16">
        <v>1.676111111</v>
      </c>
      <c r="K97" s="2">
        <v>3.9819444444444443</v>
      </c>
    </row>
    <row r="98" spans="1:11">
      <c r="A98" s="21">
        <f t="shared" si="5"/>
        <v>239.91666666666666</v>
      </c>
      <c r="B98" s="2">
        <v>24.57</v>
      </c>
      <c r="C98" s="2">
        <v>0</v>
      </c>
      <c r="D98" s="2">
        <f t="shared" si="6"/>
        <v>2.0209979999999999E-4</v>
      </c>
      <c r="E98" s="21">
        <f t="shared" si="7"/>
        <v>100.81666668</v>
      </c>
      <c r="F98" s="2">
        <v>0.91400000000000003</v>
      </c>
      <c r="G98" s="5">
        <f t="shared" si="8"/>
        <v>1.847192172E-4</v>
      </c>
      <c r="I98" s="5">
        <f t="shared" si="9"/>
        <v>1.010499E-4</v>
      </c>
      <c r="J98" s="16">
        <v>1.680277778</v>
      </c>
      <c r="K98" s="2">
        <v>3.9986111111111109</v>
      </c>
    </row>
    <row r="99" spans="1:11">
      <c r="A99" s="21">
        <f t="shared" si="5"/>
        <v>240.16666666666669</v>
      </c>
      <c r="B99" s="2">
        <v>20.03</v>
      </c>
      <c r="C99" s="2">
        <v>4.8499999999999996</v>
      </c>
      <c r="D99" s="2">
        <f t="shared" si="6"/>
        <v>3.5030554638263665E-4</v>
      </c>
      <c r="E99" s="21">
        <f t="shared" si="7"/>
        <v>106.81666668000001</v>
      </c>
      <c r="F99" s="2">
        <v>0.90599999999999992</v>
      </c>
      <c r="G99" s="5">
        <f t="shared" si="8"/>
        <v>1.8310241879999998E-4</v>
      </c>
      <c r="I99" s="5">
        <f t="shared" si="9"/>
        <v>1.010499E-4</v>
      </c>
      <c r="J99" s="16">
        <v>1.7802777780000001</v>
      </c>
      <c r="K99" s="2">
        <v>4.0027777777777782</v>
      </c>
    </row>
    <row r="100" spans="1:11">
      <c r="A100" s="21">
        <f t="shared" si="5"/>
        <v>240.41666666666669</v>
      </c>
      <c r="B100" s="2">
        <v>17.079999999999998</v>
      </c>
      <c r="C100" s="2">
        <v>7.74</v>
      </c>
      <c r="D100" s="2">
        <f t="shared" si="6"/>
        <v>4.3918959645447217E-4</v>
      </c>
      <c r="E100" s="21">
        <f t="shared" si="7"/>
        <v>107.06666663999999</v>
      </c>
      <c r="F100" s="2">
        <v>0.90300000000000002</v>
      </c>
      <c r="G100" s="5">
        <f t="shared" si="8"/>
        <v>1.8249611939999999E-4</v>
      </c>
      <c r="I100" s="5">
        <f t="shared" si="9"/>
        <v>1.010499E-4</v>
      </c>
      <c r="J100" s="16">
        <v>1.784444444</v>
      </c>
      <c r="K100" s="2">
        <v>4.0069444444444446</v>
      </c>
    </row>
    <row r="101" spans="1:11">
      <c r="A101" s="21">
        <f t="shared" si="5"/>
        <v>240.66666666666666</v>
      </c>
      <c r="B101" s="2">
        <v>19.93</v>
      </c>
      <c r="C101" s="2">
        <v>4.88</v>
      </c>
      <c r="D101" s="2">
        <f t="shared" si="6"/>
        <v>3.5164302353889567E-4</v>
      </c>
      <c r="E101" s="21">
        <f t="shared" si="7"/>
        <v>112.83333336</v>
      </c>
      <c r="F101" s="2">
        <v>0.89599999999999991</v>
      </c>
      <c r="G101" s="5">
        <f t="shared" si="8"/>
        <v>1.8108142079999997E-4</v>
      </c>
      <c r="I101" s="5">
        <f t="shared" si="9"/>
        <v>1.010499E-4</v>
      </c>
      <c r="J101" s="16">
        <v>1.880555556</v>
      </c>
      <c r="K101" s="2">
        <v>4.0111111111111111</v>
      </c>
    </row>
    <row r="102" spans="1:11">
      <c r="A102" s="21">
        <f t="shared" si="5"/>
        <v>240.91666666666666</v>
      </c>
      <c r="B102" s="2">
        <v>25.01</v>
      </c>
      <c r="C102" s="2">
        <v>0.02</v>
      </c>
      <c r="D102" s="2">
        <f t="shared" si="6"/>
        <v>2.0270729516580103E-4</v>
      </c>
      <c r="E102" s="21">
        <f t="shared" si="7"/>
        <v>113.08333331999999</v>
      </c>
      <c r="F102" s="2">
        <v>0.89200000000000002</v>
      </c>
      <c r="G102" s="5">
        <f t="shared" si="8"/>
        <v>1.8027302159999997E-4</v>
      </c>
      <c r="I102" s="5">
        <f t="shared" si="9"/>
        <v>1.010499E-4</v>
      </c>
      <c r="J102" s="16">
        <v>1.8847222219999999</v>
      </c>
      <c r="K102" s="2">
        <v>4.0152777777777775</v>
      </c>
    </row>
    <row r="103" spans="1:11">
      <c r="A103" s="21">
        <f t="shared" si="5"/>
        <v>241.66666666666666</v>
      </c>
      <c r="B103" s="2">
        <v>24.97</v>
      </c>
      <c r="C103" s="3">
        <v>0</v>
      </c>
      <c r="D103" s="2">
        <f t="shared" si="6"/>
        <v>2.0209979999999999E-4</v>
      </c>
      <c r="E103" s="21">
        <f t="shared" si="7"/>
        <v>116.58333336</v>
      </c>
      <c r="F103" s="2">
        <v>0.88300000000000001</v>
      </c>
      <c r="G103" s="5">
        <f t="shared" si="8"/>
        <v>1.7845412339999997E-4</v>
      </c>
      <c r="I103" s="5">
        <f t="shared" si="9"/>
        <v>1.010499E-4</v>
      </c>
      <c r="J103" s="16">
        <v>1.943055556</v>
      </c>
      <c r="K103" s="2">
        <v>4.0277777777777777</v>
      </c>
    </row>
    <row r="104" spans="1:11">
      <c r="A104" s="21">
        <f t="shared" si="5"/>
        <v>241.91666666666666</v>
      </c>
      <c r="B104" s="2">
        <v>23.71</v>
      </c>
      <c r="C104" s="2">
        <v>0</v>
      </c>
      <c r="D104" s="2">
        <f t="shared" si="6"/>
        <v>2.0209979999999999E-4</v>
      </c>
      <c r="E104" s="21">
        <f t="shared" si="7"/>
        <v>116.83333331999999</v>
      </c>
      <c r="F104" s="2">
        <v>0.88200000000000001</v>
      </c>
      <c r="G104" s="5">
        <f t="shared" si="8"/>
        <v>1.7825202359999999E-4</v>
      </c>
      <c r="I104" s="5">
        <f t="shared" si="9"/>
        <v>1.010499E-4</v>
      </c>
      <c r="J104" s="16">
        <v>1.9472222219999999</v>
      </c>
      <c r="K104" s="2">
        <v>4.0319444444444441</v>
      </c>
    </row>
    <row r="105" spans="1:11">
      <c r="A105" s="21">
        <f t="shared" si="5"/>
        <v>242.16666666666669</v>
      </c>
      <c r="B105" s="2">
        <v>18.989999999999998</v>
      </c>
      <c r="C105" s="2">
        <v>5.83</v>
      </c>
      <c r="D105" s="2">
        <f t="shared" si="6"/>
        <v>3.8068294125705079E-4</v>
      </c>
      <c r="E105" s="21">
        <f t="shared" si="7"/>
        <v>122.58333336000001</v>
      </c>
      <c r="F105" s="2">
        <v>0.875</v>
      </c>
      <c r="G105" s="5">
        <f t="shared" si="8"/>
        <v>1.76837325E-4</v>
      </c>
      <c r="I105" s="5">
        <f t="shared" si="9"/>
        <v>1.010499E-4</v>
      </c>
      <c r="J105" s="16">
        <v>2.0430555560000001</v>
      </c>
      <c r="K105" s="2">
        <v>4.0361111111111114</v>
      </c>
    </row>
    <row r="106" spans="1:11">
      <c r="A106" s="21">
        <f t="shared" si="5"/>
        <v>242.41666666666669</v>
      </c>
      <c r="B106" s="2">
        <v>16.190000000000001</v>
      </c>
      <c r="C106" s="2">
        <v>8.61</v>
      </c>
      <c r="D106" s="2">
        <f t="shared" si="6"/>
        <v>4.6605191782258062E-4</v>
      </c>
      <c r="E106" s="21">
        <f t="shared" si="7"/>
        <v>122.83333331999999</v>
      </c>
      <c r="F106" s="2">
        <v>0.871</v>
      </c>
      <c r="G106" s="5">
        <f t="shared" si="8"/>
        <v>1.7602892579999998E-4</v>
      </c>
      <c r="I106" s="5">
        <f t="shared" si="9"/>
        <v>1.010499E-4</v>
      </c>
      <c r="J106" s="16">
        <v>2.0472222219999998</v>
      </c>
      <c r="K106" s="2">
        <v>4.0402777777777779</v>
      </c>
    </row>
    <row r="107" spans="1:11">
      <c r="A107" s="21">
        <f t="shared" si="5"/>
        <v>242.66666666666666</v>
      </c>
      <c r="B107" s="2">
        <v>20.07</v>
      </c>
      <c r="C107" s="2">
        <v>4.74</v>
      </c>
      <c r="D107" s="2">
        <f t="shared" si="6"/>
        <v>3.4735284909310756E-4</v>
      </c>
      <c r="E107" s="21">
        <f t="shared" si="7"/>
        <v>128.33333334</v>
      </c>
      <c r="F107" s="2">
        <v>0.86499999999999999</v>
      </c>
      <c r="G107" s="5">
        <f t="shared" si="8"/>
        <v>1.7481632699999997E-4</v>
      </c>
      <c r="I107" s="5">
        <f t="shared" si="9"/>
        <v>1.010499E-4</v>
      </c>
      <c r="J107" s="16">
        <v>2.138888889</v>
      </c>
      <c r="K107" s="2">
        <v>4.0444444444444443</v>
      </c>
    </row>
    <row r="108" spans="1:11">
      <c r="A108" s="21">
        <f t="shared" si="5"/>
        <v>242.91666666666663</v>
      </c>
      <c r="B108" s="2">
        <v>25.01</v>
      </c>
      <c r="C108" s="2">
        <v>0.02</v>
      </c>
      <c r="D108" s="2">
        <f t="shared" si="6"/>
        <v>2.0270729516580103E-4</v>
      </c>
      <c r="E108" s="21">
        <f t="shared" si="7"/>
        <v>128.58333336000001</v>
      </c>
      <c r="F108" s="2">
        <v>0.86099999999999999</v>
      </c>
      <c r="G108" s="5">
        <f t="shared" si="8"/>
        <v>1.740079278E-4</v>
      </c>
      <c r="I108" s="5">
        <f t="shared" si="9"/>
        <v>1.010499E-4</v>
      </c>
      <c r="J108" s="16">
        <v>2.1430555560000002</v>
      </c>
      <c r="K108" s="2">
        <v>4.0486111111111107</v>
      </c>
    </row>
    <row r="109" spans="1:11">
      <c r="A109" s="21">
        <f t="shared" si="5"/>
        <v>243.66666666666666</v>
      </c>
      <c r="B109" s="2">
        <v>24.98</v>
      </c>
      <c r="C109" s="3">
        <v>0</v>
      </c>
      <c r="D109" s="2">
        <f t="shared" si="6"/>
        <v>2.0209979999999999E-4</v>
      </c>
      <c r="E109" s="21">
        <f t="shared" si="7"/>
        <v>129.48333335999999</v>
      </c>
      <c r="F109" s="2">
        <v>0.85699999999999998</v>
      </c>
      <c r="G109" s="5">
        <f t="shared" si="8"/>
        <v>1.731995286E-4</v>
      </c>
      <c r="I109" s="5">
        <f t="shared" si="9"/>
        <v>1.010499E-4</v>
      </c>
      <c r="J109" s="16">
        <v>2.1580555559999999</v>
      </c>
      <c r="K109" s="2">
        <v>4.0611111111111109</v>
      </c>
    </row>
    <row r="110" spans="1:11">
      <c r="A110" s="21">
        <f t="shared" si="5"/>
        <v>243.91666666666669</v>
      </c>
      <c r="B110" s="2">
        <v>23.75</v>
      </c>
      <c r="C110" s="2">
        <v>0</v>
      </c>
      <c r="D110" s="2">
        <f t="shared" si="6"/>
        <v>2.0209979999999999E-4</v>
      </c>
      <c r="E110" s="21">
        <f t="shared" si="7"/>
        <v>139.83333336000001</v>
      </c>
      <c r="F110" s="2">
        <v>0.85</v>
      </c>
      <c r="G110" s="5">
        <f t="shared" si="8"/>
        <v>1.7178482999999998E-4</v>
      </c>
      <c r="I110" s="5">
        <f t="shared" si="9"/>
        <v>1.010499E-4</v>
      </c>
      <c r="J110" s="16">
        <v>2.3305555560000002</v>
      </c>
      <c r="K110" s="2">
        <v>4.0652777777777782</v>
      </c>
    </row>
    <row r="111" spans="1:11">
      <c r="A111" s="21">
        <f t="shared" si="5"/>
        <v>244.16666666666669</v>
      </c>
      <c r="B111" s="2">
        <v>18.7</v>
      </c>
      <c r="C111" s="2">
        <v>6.12</v>
      </c>
      <c r="D111" s="2">
        <f t="shared" si="6"/>
        <v>3.8956615068493154E-4</v>
      </c>
      <c r="E111" s="21">
        <f t="shared" si="7"/>
        <v>140.08333332000001</v>
      </c>
      <c r="F111" s="2">
        <v>0.84599999999999997</v>
      </c>
      <c r="G111" s="5">
        <f t="shared" si="8"/>
        <v>1.7097643079999999E-4</v>
      </c>
      <c r="I111" s="5">
        <f t="shared" si="9"/>
        <v>1.010499E-4</v>
      </c>
      <c r="J111" s="16">
        <v>2.3347222219999999</v>
      </c>
      <c r="K111" s="2">
        <v>4.0694444444444446</v>
      </c>
    </row>
    <row r="112" spans="1:11">
      <c r="A112" s="21">
        <f t="shared" si="5"/>
        <v>244.41666666666666</v>
      </c>
      <c r="B112" s="2">
        <v>15.69</v>
      </c>
      <c r="C112" s="2">
        <v>9.1300000000000008</v>
      </c>
      <c r="D112" s="2">
        <f t="shared" si="6"/>
        <v>4.8176773819500406E-4</v>
      </c>
      <c r="E112" s="21">
        <f t="shared" si="7"/>
        <v>142.83333336000001</v>
      </c>
      <c r="F112" s="2">
        <v>0.84</v>
      </c>
      <c r="G112" s="5">
        <f t="shared" si="8"/>
        <v>1.6976383199999998E-4</v>
      </c>
      <c r="I112" s="5">
        <f t="shared" si="9"/>
        <v>1.010499E-4</v>
      </c>
      <c r="J112" s="16">
        <v>2.380555556</v>
      </c>
      <c r="K112" s="2">
        <v>4.0736111111111111</v>
      </c>
    </row>
    <row r="113" spans="1:11">
      <c r="A113" s="21">
        <f t="shared" si="5"/>
        <v>244.66666666666666</v>
      </c>
      <c r="B113" s="2">
        <v>19.57</v>
      </c>
      <c r="C113" s="2">
        <v>5.24</v>
      </c>
      <c r="D113" s="2">
        <f t="shared" si="6"/>
        <v>3.6267490068520757E-4</v>
      </c>
      <c r="E113" s="21">
        <f t="shared" si="7"/>
        <v>143.08333332000001</v>
      </c>
      <c r="F113" s="2">
        <v>0.83599999999999997</v>
      </c>
      <c r="G113" s="5">
        <f t="shared" si="8"/>
        <v>1.6895543279999998E-4</v>
      </c>
      <c r="I113" s="5">
        <f t="shared" si="9"/>
        <v>1.010499E-4</v>
      </c>
      <c r="J113" s="16">
        <v>2.3847222220000002</v>
      </c>
      <c r="K113" s="2">
        <v>4.0777777777777775</v>
      </c>
    </row>
    <row r="114" spans="1:11">
      <c r="A114" s="21">
        <f t="shared" si="5"/>
        <v>244.91666666666669</v>
      </c>
      <c r="B114" s="2">
        <v>25.04</v>
      </c>
      <c r="C114" s="2">
        <v>0.03</v>
      </c>
      <c r="D114" s="2">
        <f t="shared" si="6"/>
        <v>2.0300958883127243E-4</v>
      </c>
      <c r="E114" s="21">
        <f t="shared" si="7"/>
        <v>145.58333334</v>
      </c>
      <c r="F114" s="2">
        <v>0.82700000000000007</v>
      </c>
      <c r="G114" s="5">
        <f t="shared" si="8"/>
        <v>1.671365346E-4</v>
      </c>
      <c r="I114" s="5">
        <f t="shared" si="9"/>
        <v>1.010499E-4</v>
      </c>
      <c r="J114" s="16">
        <v>2.426388889</v>
      </c>
      <c r="K114" s="2">
        <v>4.0819444444444448</v>
      </c>
    </row>
    <row r="115" spans="1:11">
      <c r="A115" s="21">
        <f t="shared" si="5"/>
        <v>245.66666666666666</v>
      </c>
      <c r="B115" s="2">
        <v>24.97</v>
      </c>
      <c r="C115" s="2">
        <v>0</v>
      </c>
      <c r="D115" s="2">
        <f t="shared" si="6"/>
        <v>2.0209979999999999E-4</v>
      </c>
      <c r="E115" s="21">
        <f t="shared" si="7"/>
        <v>145.83333335999998</v>
      </c>
      <c r="F115" s="2">
        <v>0.82499999999999996</v>
      </c>
      <c r="G115" s="5">
        <f t="shared" si="8"/>
        <v>1.6673233499999999E-4</v>
      </c>
      <c r="I115" s="5">
        <f t="shared" si="9"/>
        <v>1.010499E-4</v>
      </c>
      <c r="J115" s="16">
        <v>2.4305555559999998</v>
      </c>
      <c r="K115" s="2">
        <v>4.0944444444444441</v>
      </c>
    </row>
    <row r="116" spans="1:11">
      <c r="A116" s="21">
        <f t="shared" si="5"/>
        <v>245.91666666666669</v>
      </c>
      <c r="B116" s="2">
        <v>23.19</v>
      </c>
      <c r="C116" s="2">
        <v>2.21</v>
      </c>
      <c r="D116" s="2">
        <f t="shared" si="6"/>
        <v>2.6825016385826771E-4</v>
      </c>
      <c r="E116" s="21">
        <f t="shared" si="7"/>
        <v>148.33333332000001</v>
      </c>
      <c r="F116" s="2">
        <v>0.81900000000000006</v>
      </c>
      <c r="G116" s="5">
        <f t="shared" si="8"/>
        <v>1.6551973620000001E-4</v>
      </c>
      <c r="I116" s="5">
        <f t="shared" si="9"/>
        <v>1.010499E-4</v>
      </c>
      <c r="J116" s="16">
        <v>2.4722222220000001</v>
      </c>
      <c r="K116" s="2">
        <v>4.0986111111111114</v>
      </c>
    </row>
    <row r="117" spans="1:11">
      <c r="A117" s="21">
        <f t="shared" si="5"/>
        <v>246.16666666666669</v>
      </c>
      <c r="B117" s="2">
        <v>17.579999999999998</v>
      </c>
      <c r="C117" s="2">
        <v>7.25</v>
      </c>
      <c r="D117" s="2">
        <f t="shared" si="6"/>
        <v>4.2409059540877964E-4</v>
      </c>
      <c r="E117" s="21">
        <f t="shared" si="7"/>
        <v>148.58333334</v>
      </c>
      <c r="F117" s="2">
        <v>0.81499999999999995</v>
      </c>
      <c r="G117" s="5">
        <f t="shared" si="8"/>
        <v>1.6471133699999996E-4</v>
      </c>
      <c r="I117" s="5">
        <f t="shared" si="9"/>
        <v>1.010499E-4</v>
      </c>
      <c r="J117" s="16">
        <v>2.4763888889999999</v>
      </c>
      <c r="K117" s="2">
        <v>4.1027777777777779</v>
      </c>
    </row>
    <row r="118" spans="1:11">
      <c r="A118" s="21">
        <f t="shared" si="5"/>
        <v>246.41666666666666</v>
      </c>
      <c r="B118" s="2">
        <v>14.82</v>
      </c>
      <c r="C118" s="2">
        <v>9.9700000000000006</v>
      </c>
      <c r="D118" s="2">
        <f t="shared" si="6"/>
        <v>5.0786799661153685E-4</v>
      </c>
      <c r="E118" s="21">
        <f t="shared" si="7"/>
        <v>149.08333331999998</v>
      </c>
      <c r="F118" s="2">
        <v>0.80799999999999994</v>
      </c>
      <c r="G118" s="5">
        <f t="shared" si="8"/>
        <v>1.6329663839999997E-4</v>
      </c>
      <c r="I118" s="5">
        <f t="shared" si="9"/>
        <v>1.010499E-4</v>
      </c>
      <c r="J118" s="16">
        <v>2.4847222219999998</v>
      </c>
      <c r="K118" s="2">
        <v>4.1069444444444443</v>
      </c>
    </row>
    <row r="119" spans="1:11">
      <c r="A119" s="21">
        <f t="shared" si="5"/>
        <v>246.66666666666663</v>
      </c>
      <c r="B119" s="2">
        <v>19.940000000000001</v>
      </c>
      <c r="C119" s="2">
        <v>4.84</v>
      </c>
      <c r="D119" s="2">
        <f t="shared" si="6"/>
        <v>3.5059682050040352E-4</v>
      </c>
      <c r="E119" s="21">
        <f t="shared" si="7"/>
        <v>149.33333334</v>
      </c>
      <c r="F119" s="2">
        <v>0.80500000000000005</v>
      </c>
      <c r="G119" s="5">
        <f t="shared" si="8"/>
        <v>1.62690339E-4</v>
      </c>
      <c r="I119" s="5">
        <f t="shared" si="9"/>
        <v>1.010499E-4</v>
      </c>
      <c r="J119" s="16">
        <v>2.488888889</v>
      </c>
      <c r="K119" s="2">
        <v>4.1111111111111107</v>
      </c>
    </row>
    <row r="120" spans="1:11">
      <c r="A120" s="21">
        <f t="shared" si="5"/>
        <v>246.91666666666669</v>
      </c>
      <c r="B120" s="2">
        <v>25.02</v>
      </c>
      <c r="C120" s="2">
        <v>0.01</v>
      </c>
      <c r="D120" s="2">
        <f t="shared" si="6"/>
        <v>2.024035475829005E-4</v>
      </c>
      <c r="E120" s="21">
        <f t="shared" si="7"/>
        <v>152.33333334</v>
      </c>
      <c r="F120" s="2">
        <v>0.79799999999999993</v>
      </c>
      <c r="G120" s="5">
        <f t="shared" si="8"/>
        <v>1.6127564039999999E-4</v>
      </c>
      <c r="I120" s="5">
        <f t="shared" si="9"/>
        <v>1.010499E-4</v>
      </c>
      <c r="J120" s="16">
        <v>2.5388888889999999</v>
      </c>
      <c r="K120" s="2">
        <v>4.115277777777778</v>
      </c>
    </row>
    <row r="121" spans="1:11">
      <c r="A121" s="21">
        <f t="shared" si="5"/>
        <v>247.66666666666669</v>
      </c>
      <c r="B121" s="2">
        <v>24.97</v>
      </c>
      <c r="C121" s="2">
        <v>0</v>
      </c>
      <c r="D121" s="2">
        <f t="shared" si="6"/>
        <v>2.0209979999999999E-4</v>
      </c>
      <c r="E121" s="21">
        <f t="shared" si="7"/>
        <v>152.58333336000001</v>
      </c>
      <c r="F121" s="2">
        <v>0.79400000000000004</v>
      </c>
      <c r="G121" s="5">
        <f t="shared" si="8"/>
        <v>1.6046724119999999E-4</v>
      </c>
      <c r="I121" s="5">
        <f t="shared" si="9"/>
        <v>1.010499E-4</v>
      </c>
      <c r="J121" s="16">
        <v>2.5430555560000001</v>
      </c>
      <c r="K121" s="2">
        <v>4.1277777777777782</v>
      </c>
    </row>
    <row r="122" spans="1:11">
      <c r="A122" s="21">
        <f t="shared" si="5"/>
        <v>247.91666666666669</v>
      </c>
      <c r="B122" s="2">
        <v>22.27</v>
      </c>
      <c r="C122" s="2">
        <v>4.4800000000000004</v>
      </c>
      <c r="D122" s="2">
        <f t="shared" si="6"/>
        <v>3.2942896994392524E-4</v>
      </c>
      <c r="E122" s="21">
        <f t="shared" si="7"/>
        <v>155.85000000000002</v>
      </c>
      <c r="F122" s="2">
        <v>0.78500000000000003</v>
      </c>
      <c r="G122" s="5">
        <f t="shared" si="8"/>
        <v>1.5864834299999999E-4</v>
      </c>
      <c r="I122" s="5">
        <f t="shared" si="9"/>
        <v>1.010499E-4</v>
      </c>
      <c r="J122" s="16">
        <v>2.5975000000000001</v>
      </c>
      <c r="K122" s="2">
        <v>4.1319444444444446</v>
      </c>
    </row>
    <row r="123" spans="1:11">
      <c r="A123" s="21">
        <f t="shared" si="5"/>
        <v>248.16666666666666</v>
      </c>
      <c r="B123" s="2">
        <v>15.85</v>
      </c>
      <c r="C123" s="2">
        <v>9</v>
      </c>
      <c r="D123" s="2">
        <f t="shared" si="6"/>
        <v>4.774527899396378E-4</v>
      </c>
      <c r="E123" s="21">
        <f t="shared" si="7"/>
        <v>156.10000001999998</v>
      </c>
      <c r="F123" s="2">
        <v>0.78200000000000003</v>
      </c>
      <c r="G123" s="5">
        <f t="shared" si="8"/>
        <v>1.580420436E-4</v>
      </c>
      <c r="I123" s="5">
        <f t="shared" si="9"/>
        <v>1.010499E-4</v>
      </c>
      <c r="J123" s="16">
        <v>2.6016666669999999</v>
      </c>
      <c r="K123" s="2">
        <v>4.1361111111111111</v>
      </c>
    </row>
    <row r="124" spans="1:11">
      <c r="A124" s="21">
        <f t="shared" si="5"/>
        <v>248.41666666666666</v>
      </c>
      <c r="B124" s="2">
        <v>13.76</v>
      </c>
      <c r="C124" s="2">
        <v>10.99</v>
      </c>
      <c r="D124" s="2">
        <f t="shared" si="6"/>
        <v>5.3969492719191912E-4</v>
      </c>
      <c r="E124" s="21">
        <f t="shared" si="7"/>
        <v>158.85</v>
      </c>
      <c r="F124" s="2">
        <v>0.77500000000000002</v>
      </c>
      <c r="G124" s="5">
        <f t="shared" si="8"/>
        <v>1.5662734500000001E-4</v>
      </c>
      <c r="I124" s="5">
        <f t="shared" si="9"/>
        <v>1.010499E-4</v>
      </c>
      <c r="J124" s="16">
        <v>2.6475</v>
      </c>
      <c r="K124" s="2">
        <v>4.1402777777777775</v>
      </c>
    </row>
    <row r="125" spans="1:11">
      <c r="A125" s="21">
        <f t="shared" si="5"/>
        <v>248.66666666666669</v>
      </c>
      <c r="B125" s="2">
        <v>21.33</v>
      </c>
      <c r="C125" s="2">
        <v>3.49</v>
      </c>
      <c r="D125" s="2">
        <f t="shared" si="6"/>
        <v>3.0900463070104752E-4</v>
      </c>
      <c r="E125" s="21">
        <f t="shared" si="7"/>
        <v>159.10000002000001</v>
      </c>
      <c r="F125" s="2">
        <v>0.77099999999999991</v>
      </c>
      <c r="G125" s="5">
        <f t="shared" si="8"/>
        <v>1.5581894579999998E-4</v>
      </c>
      <c r="I125" s="5">
        <f t="shared" si="9"/>
        <v>1.010499E-4</v>
      </c>
      <c r="J125" s="16">
        <v>2.6516666670000002</v>
      </c>
      <c r="K125" s="2">
        <v>4.1444444444444448</v>
      </c>
    </row>
    <row r="126" spans="1:11">
      <c r="A126" s="21">
        <f t="shared" si="5"/>
        <v>248.91666666666669</v>
      </c>
      <c r="B126" s="2">
        <v>25</v>
      </c>
      <c r="C126" s="2">
        <v>0.02</v>
      </c>
      <c r="D126" s="2">
        <f t="shared" si="6"/>
        <v>2.0270753796962427E-4</v>
      </c>
      <c r="E126" s="21">
        <f t="shared" si="7"/>
        <v>159.48333335999999</v>
      </c>
      <c r="F126" s="2">
        <v>0.76500000000000001</v>
      </c>
      <c r="G126" s="5">
        <f t="shared" si="8"/>
        <v>1.5460634699999997E-4</v>
      </c>
      <c r="I126" s="5">
        <f t="shared" si="9"/>
        <v>1.010499E-4</v>
      </c>
      <c r="J126" s="16">
        <v>2.6580555559999999</v>
      </c>
      <c r="K126" s="2">
        <v>4.1486111111111112</v>
      </c>
    </row>
    <row r="127" spans="1:11">
      <c r="A127" s="21">
        <f t="shared" si="5"/>
        <v>249.48333333333332</v>
      </c>
      <c r="B127" s="2">
        <v>24.96</v>
      </c>
      <c r="C127" s="2">
        <v>0</v>
      </c>
      <c r="D127" s="2">
        <f t="shared" si="6"/>
        <v>2.0209979999999999E-4</v>
      </c>
      <c r="E127" s="21">
        <f t="shared" si="7"/>
        <v>161.59999998000001</v>
      </c>
      <c r="F127" s="2">
        <v>0.75900000000000001</v>
      </c>
      <c r="G127" s="5">
        <f t="shared" si="8"/>
        <v>1.5339374819999999E-4</v>
      </c>
      <c r="I127" s="5">
        <f t="shared" si="9"/>
        <v>1.010499E-4</v>
      </c>
      <c r="J127" s="16">
        <v>2.693333333</v>
      </c>
      <c r="K127" s="2">
        <v>4.1580555555555554</v>
      </c>
    </row>
    <row r="128" spans="1:11">
      <c r="A128" s="21">
        <f t="shared" si="5"/>
        <v>249.66666666666669</v>
      </c>
      <c r="B128" s="2">
        <v>24.98</v>
      </c>
      <c r="C128" s="2">
        <v>0</v>
      </c>
      <c r="D128" s="2">
        <f t="shared" si="6"/>
        <v>2.0209979999999999E-4</v>
      </c>
      <c r="E128" s="21">
        <f t="shared" si="7"/>
        <v>161.85</v>
      </c>
      <c r="F128" s="2">
        <v>0.754</v>
      </c>
      <c r="G128" s="5">
        <f t="shared" si="8"/>
        <v>1.5238324920000001E-4</v>
      </c>
      <c r="I128" s="5">
        <f t="shared" si="9"/>
        <v>1.010499E-4</v>
      </c>
      <c r="J128" s="16">
        <v>2.6974999999999998</v>
      </c>
      <c r="K128" s="2">
        <v>4.1611111111111114</v>
      </c>
    </row>
    <row r="129" spans="1:11">
      <c r="A129" s="21">
        <f t="shared" si="5"/>
        <v>249.91666666666669</v>
      </c>
      <c r="B129" s="2">
        <v>22.3</v>
      </c>
      <c r="C129" s="2">
        <v>3.75</v>
      </c>
      <c r="D129" s="2">
        <f t="shared" si="6"/>
        <v>3.1154512629558541E-4</v>
      </c>
      <c r="E129" s="21">
        <f t="shared" si="7"/>
        <v>164.59999997999998</v>
      </c>
      <c r="F129" s="2">
        <v>0.746</v>
      </c>
      <c r="G129" s="5">
        <f t="shared" si="8"/>
        <v>1.5076645079999999E-4</v>
      </c>
      <c r="I129" s="5">
        <f t="shared" si="9"/>
        <v>1.010499E-4</v>
      </c>
      <c r="J129" s="16">
        <v>2.7433333329999998</v>
      </c>
      <c r="K129" s="2">
        <v>4.1652777777777779</v>
      </c>
    </row>
    <row r="130" spans="1:11">
      <c r="A130" s="21">
        <f t="shared" si="5"/>
        <v>250.16666666666666</v>
      </c>
      <c r="B130" s="2">
        <v>15.79</v>
      </c>
      <c r="C130" s="2">
        <v>9.0399999999999991</v>
      </c>
      <c r="D130" s="2">
        <f t="shared" si="6"/>
        <v>4.7889935730970594E-4</v>
      </c>
      <c r="E130" s="21">
        <f t="shared" si="7"/>
        <v>164.85</v>
      </c>
      <c r="F130" s="2">
        <v>0.74199999999999999</v>
      </c>
      <c r="G130" s="5">
        <f t="shared" si="8"/>
        <v>1.4995805159999999E-4</v>
      </c>
      <c r="I130" s="5">
        <f t="shared" si="9"/>
        <v>1.010499E-4</v>
      </c>
      <c r="J130" s="16">
        <v>2.7475000000000001</v>
      </c>
      <c r="K130" s="2">
        <v>4.1694444444444443</v>
      </c>
    </row>
    <row r="131" spans="1:11">
      <c r="A131" s="21">
        <f t="shared" ref="A131:A194" si="10">60*K131</f>
        <v>250.41666666666663</v>
      </c>
      <c r="B131" s="2">
        <v>13.26</v>
      </c>
      <c r="C131" s="2">
        <v>11.53</v>
      </c>
      <c r="D131" s="2">
        <f t="shared" ref="D131:D194" si="11">((C131+(0.21*B131))/(B131+C131))*0.00096238</f>
        <v>5.557113653892698E-4</v>
      </c>
      <c r="E131" s="21">
        <f t="shared" ref="E131:E194" si="12">60*J131</f>
        <v>167.35000001999998</v>
      </c>
      <c r="F131" s="2">
        <v>0.73699999999999999</v>
      </c>
      <c r="G131" s="5">
        <f t="shared" ref="G131:G194" si="13">0.21*F131*0.00096238</f>
        <v>1.4894755259999999E-4</v>
      </c>
      <c r="I131" s="5">
        <f t="shared" ref="I131:I194" si="14">0.5*$H$2</f>
        <v>1.010499E-4</v>
      </c>
      <c r="J131" s="16">
        <v>2.7891666669999999</v>
      </c>
      <c r="K131" s="2">
        <v>4.1736111111111107</v>
      </c>
    </row>
    <row r="132" spans="1:11">
      <c r="A132" s="21">
        <f t="shared" si="10"/>
        <v>250.66666666666669</v>
      </c>
      <c r="B132" s="2">
        <v>19.84</v>
      </c>
      <c r="C132" s="2">
        <v>4.9400000000000004</v>
      </c>
      <c r="D132" s="2">
        <f t="shared" si="11"/>
        <v>3.5366494075867632E-4</v>
      </c>
      <c r="E132" s="21">
        <f t="shared" si="12"/>
        <v>167.59999998000001</v>
      </c>
      <c r="F132" s="2">
        <v>0.73199999999999998</v>
      </c>
      <c r="G132" s="5">
        <f t="shared" si="13"/>
        <v>1.4793705359999998E-4</v>
      </c>
      <c r="I132" s="5">
        <f t="shared" si="14"/>
        <v>1.010499E-4</v>
      </c>
      <c r="J132" s="16">
        <v>2.7933333330000001</v>
      </c>
      <c r="K132" s="2">
        <v>4.177777777777778</v>
      </c>
    </row>
    <row r="133" spans="1:11">
      <c r="A133" s="21">
        <f t="shared" si="10"/>
        <v>250.91666666666666</v>
      </c>
      <c r="B133" s="2">
        <v>25.04</v>
      </c>
      <c r="C133" s="2">
        <v>0.02</v>
      </c>
      <c r="D133" s="2">
        <f t="shared" si="11"/>
        <v>2.0270656791699919E-4</v>
      </c>
      <c r="E133" s="21">
        <f t="shared" si="12"/>
        <v>168.10000002000001</v>
      </c>
      <c r="F133" s="2">
        <v>0.72299999999999998</v>
      </c>
      <c r="G133" s="5">
        <f t="shared" si="13"/>
        <v>1.4611815539999998E-4</v>
      </c>
      <c r="I133" s="5">
        <f t="shared" si="14"/>
        <v>1.010499E-4</v>
      </c>
      <c r="J133" s="16">
        <v>2.8016666670000001</v>
      </c>
      <c r="K133" s="2">
        <v>4.1819444444444445</v>
      </c>
    </row>
    <row r="134" spans="1:11">
      <c r="A134" s="21">
        <f t="shared" si="10"/>
        <v>251.66666666666669</v>
      </c>
      <c r="B134" s="2">
        <v>24.96</v>
      </c>
      <c r="C134" s="2">
        <v>0</v>
      </c>
      <c r="D134" s="2">
        <f t="shared" si="11"/>
        <v>2.0209979999999999E-4</v>
      </c>
      <c r="E134" s="21">
        <f t="shared" si="12"/>
        <v>168.34999997999998</v>
      </c>
      <c r="F134" s="2">
        <v>0.72</v>
      </c>
      <c r="G134" s="5">
        <f t="shared" si="13"/>
        <v>1.4551185599999999E-4</v>
      </c>
      <c r="I134" s="5">
        <f t="shared" si="14"/>
        <v>1.010499E-4</v>
      </c>
      <c r="J134" s="16">
        <v>2.8058333329999998</v>
      </c>
      <c r="K134" s="2">
        <v>4.1944444444444446</v>
      </c>
    </row>
    <row r="135" spans="1:11">
      <c r="A135" s="21">
        <f t="shared" si="10"/>
        <v>251.91666666666666</v>
      </c>
      <c r="B135" s="2">
        <v>22.81</v>
      </c>
      <c r="C135" s="2">
        <v>1.72</v>
      </c>
      <c r="D135" s="2">
        <f t="shared" si="11"/>
        <v>2.5540929629025688E-4</v>
      </c>
      <c r="E135" s="21">
        <f t="shared" si="12"/>
        <v>171.10000001999998</v>
      </c>
      <c r="F135" s="2">
        <v>0.71099999999999997</v>
      </c>
      <c r="G135" s="5">
        <f t="shared" si="13"/>
        <v>1.4369295779999999E-4</v>
      </c>
      <c r="I135" s="5">
        <f t="shared" si="14"/>
        <v>1.010499E-4</v>
      </c>
      <c r="J135" s="16">
        <v>2.8516666669999999</v>
      </c>
      <c r="K135" s="2">
        <v>4.1986111111111111</v>
      </c>
    </row>
    <row r="136" spans="1:11">
      <c r="A136" s="21">
        <f t="shared" si="10"/>
        <v>252.16666666666666</v>
      </c>
      <c r="B136" s="2">
        <v>15.01</v>
      </c>
      <c r="C136" s="2">
        <v>9.91</v>
      </c>
      <c r="D136" s="2">
        <f t="shared" si="11"/>
        <v>5.0444236749598711E-4</v>
      </c>
      <c r="E136" s="21">
        <f t="shared" si="12"/>
        <v>171.34999998000001</v>
      </c>
      <c r="F136" s="2">
        <v>0.70799999999999996</v>
      </c>
      <c r="G136" s="5">
        <f t="shared" si="13"/>
        <v>1.4308665839999997E-4</v>
      </c>
      <c r="I136" s="5">
        <f t="shared" si="14"/>
        <v>1.010499E-4</v>
      </c>
      <c r="J136" s="16">
        <v>2.8558333330000001</v>
      </c>
      <c r="K136" s="2">
        <v>4.2027777777777775</v>
      </c>
    </row>
    <row r="137" spans="1:11">
      <c r="A137" s="21">
        <f t="shared" si="10"/>
        <v>252.41666666666669</v>
      </c>
      <c r="B137" s="2">
        <v>12.04</v>
      </c>
      <c r="C137" s="2">
        <v>12.74</v>
      </c>
      <c r="D137" s="2">
        <f t="shared" si="11"/>
        <v>5.9297832090395475E-4</v>
      </c>
      <c r="E137" s="21">
        <f t="shared" si="12"/>
        <v>173.85</v>
      </c>
      <c r="F137" s="2">
        <v>0.70299999999999996</v>
      </c>
      <c r="G137" s="5">
        <f t="shared" si="13"/>
        <v>1.4207615939999999E-4</v>
      </c>
      <c r="I137" s="5">
        <f t="shared" si="14"/>
        <v>1.010499E-4</v>
      </c>
      <c r="J137" s="16">
        <v>2.8975</v>
      </c>
      <c r="K137" s="2">
        <v>4.2069444444444448</v>
      </c>
    </row>
    <row r="138" spans="1:11">
      <c r="A138" s="21">
        <f t="shared" si="10"/>
        <v>252.66666666666669</v>
      </c>
      <c r="B138" s="2">
        <v>20.04</v>
      </c>
      <c r="C138" s="2">
        <v>4.7699999999999996</v>
      </c>
      <c r="D138" s="2">
        <f t="shared" si="11"/>
        <v>3.4827217218863358E-4</v>
      </c>
      <c r="E138" s="21">
        <f t="shared" si="12"/>
        <v>174.11666664000001</v>
      </c>
      <c r="F138" s="2">
        <v>0.69799999999999995</v>
      </c>
      <c r="G138" s="5">
        <f t="shared" si="13"/>
        <v>1.4106566039999999E-4</v>
      </c>
      <c r="I138" s="5">
        <f t="shared" si="14"/>
        <v>1.010499E-4</v>
      </c>
      <c r="J138" s="16">
        <v>2.9019444440000002</v>
      </c>
      <c r="K138" s="2">
        <v>4.2111111111111112</v>
      </c>
    </row>
    <row r="139" spans="1:11">
      <c r="A139" s="21">
        <f t="shared" si="10"/>
        <v>252.91666666666666</v>
      </c>
      <c r="B139" s="2">
        <v>25.03</v>
      </c>
      <c r="C139" s="2">
        <v>0.02</v>
      </c>
      <c r="D139" s="2">
        <f t="shared" si="11"/>
        <v>2.0270681013972053E-4</v>
      </c>
      <c r="E139" s="21">
        <f t="shared" si="12"/>
        <v>177.11666664000001</v>
      </c>
      <c r="F139" s="2">
        <v>0.69</v>
      </c>
      <c r="G139" s="5">
        <f t="shared" si="13"/>
        <v>1.3944886199999997E-4</v>
      </c>
      <c r="I139" s="5">
        <f t="shared" si="14"/>
        <v>1.010499E-4</v>
      </c>
      <c r="J139" s="16">
        <v>2.951944444</v>
      </c>
      <c r="K139" s="2">
        <v>4.2152777777777777</v>
      </c>
    </row>
    <row r="140" spans="1:11">
      <c r="A140" s="21">
        <f t="shared" si="10"/>
        <v>253.66666666666669</v>
      </c>
      <c r="B140" s="2">
        <v>24.96</v>
      </c>
      <c r="C140" s="2">
        <v>0</v>
      </c>
      <c r="D140" s="2">
        <f t="shared" si="11"/>
        <v>2.0209979999999999E-4</v>
      </c>
      <c r="E140" s="21">
        <f t="shared" si="12"/>
        <v>177.36666665999999</v>
      </c>
      <c r="F140" s="2">
        <v>0.68599999999999994</v>
      </c>
      <c r="G140" s="5">
        <f t="shared" si="13"/>
        <v>1.386404628E-4</v>
      </c>
      <c r="I140" s="5">
        <f t="shared" si="14"/>
        <v>1.010499E-4</v>
      </c>
      <c r="J140" s="16">
        <v>2.9561111109999998</v>
      </c>
      <c r="K140" s="2">
        <v>4.2277777777777779</v>
      </c>
    </row>
    <row r="141" spans="1:11">
      <c r="A141" s="21">
        <f t="shared" si="10"/>
        <v>253.91666666666666</v>
      </c>
      <c r="B141" s="2">
        <v>21.86</v>
      </c>
      <c r="C141" s="2">
        <v>4.99</v>
      </c>
      <c r="D141" s="2">
        <f t="shared" si="11"/>
        <v>3.4339582227188082E-4</v>
      </c>
      <c r="E141" s="21">
        <f t="shared" si="12"/>
        <v>177.86666664000001</v>
      </c>
      <c r="F141" s="2">
        <v>0.67900000000000005</v>
      </c>
      <c r="G141" s="5">
        <f t="shared" si="13"/>
        <v>1.3722576419999998E-4</v>
      </c>
      <c r="I141" s="5">
        <f t="shared" si="14"/>
        <v>1.010499E-4</v>
      </c>
      <c r="J141" s="16">
        <v>2.9644444440000002</v>
      </c>
      <c r="K141" s="2">
        <v>4.2319444444444443</v>
      </c>
    </row>
    <row r="142" spans="1:11">
      <c r="A142" s="21">
        <f t="shared" si="10"/>
        <v>254.16666666666663</v>
      </c>
      <c r="B142" s="2">
        <v>13.84</v>
      </c>
      <c r="C142" s="2">
        <v>11.13</v>
      </c>
      <c r="D142" s="2">
        <f t="shared" si="11"/>
        <v>5.409832051261514E-4</v>
      </c>
      <c r="E142" s="21">
        <f t="shared" si="12"/>
        <v>178.11666665999999</v>
      </c>
      <c r="F142" s="2">
        <v>0.67599999999999993</v>
      </c>
      <c r="G142" s="5">
        <f t="shared" si="13"/>
        <v>1.3661946479999996E-4</v>
      </c>
      <c r="I142" s="5">
        <f t="shared" si="14"/>
        <v>1.010499E-4</v>
      </c>
      <c r="J142" s="16">
        <v>2.968611111</v>
      </c>
      <c r="K142" s="2">
        <v>4.2361111111111107</v>
      </c>
    </row>
    <row r="143" spans="1:11">
      <c r="A143" s="21">
        <f t="shared" si="10"/>
        <v>254.41666666666669</v>
      </c>
      <c r="B143" s="2">
        <v>11.79</v>
      </c>
      <c r="C143" s="2">
        <v>12.87</v>
      </c>
      <c r="D143" s="2">
        <f t="shared" si="11"/>
        <v>5.988883715328467E-4</v>
      </c>
      <c r="E143" s="21">
        <f t="shared" si="12"/>
        <v>180.86666664000001</v>
      </c>
      <c r="F143" s="2">
        <v>0.66900000000000004</v>
      </c>
      <c r="G143" s="5">
        <f t="shared" si="13"/>
        <v>1.352047662E-4</v>
      </c>
      <c r="I143" s="5">
        <f t="shared" si="14"/>
        <v>1.010499E-4</v>
      </c>
      <c r="J143" s="16">
        <v>3.014444444</v>
      </c>
      <c r="K143" s="2">
        <v>4.240277777777778</v>
      </c>
    </row>
    <row r="144" spans="1:11">
      <c r="A144" s="21">
        <f t="shared" si="10"/>
        <v>254.66666666666666</v>
      </c>
      <c r="B144" s="2">
        <v>21.03</v>
      </c>
      <c r="C144" s="2">
        <v>3.82</v>
      </c>
      <c r="D144" s="2">
        <f t="shared" si="11"/>
        <v>3.1897184684104627E-4</v>
      </c>
      <c r="E144" s="21">
        <f t="shared" si="12"/>
        <v>181.11666665999999</v>
      </c>
      <c r="F144" s="2">
        <v>0.66500000000000004</v>
      </c>
      <c r="G144" s="5">
        <f t="shared" si="13"/>
        <v>1.34396367E-4</v>
      </c>
      <c r="I144" s="5">
        <f t="shared" si="14"/>
        <v>1.010499E-4</v>
      </c>
      <c r="J144" s="16">
        <v>3.0186111109999998</v>
      </c>
      <c r="K144" s="2">
        <v>4.2444444444444445</v>
      </c>
    </row>
    <row r="145" spans="1:11">
      <c r="A145" s="21">
        <f t="shared" si="10"/>
        <v>254.91666666666666</v>
      </c>
      <c r="B145" s="2">
        <v>25</v>
      </c>
      <c r="C145" s="2">
        <v>0.02</v>
      </c>
      <c r="D145" s="2">
        <f t="shared" si="11"/>
        <v>2.0270753796962427E-4</v>
      </c>
      <c r="E145" s="21">
        <f t="shared" si="12"/>
        <v>181.86666665999999</v>
      </c>
      <c r="F145" s="2">
        <v>0.65700000000000003</v>
      </c>
      <c r="G145" s="5">
        <f t="shared" si="13"/>
        <v>1.3277956860000001E-4</v>
      </c>
      <c r="I145" s="5">
        <f t="shared" si="14"/>
        <v>1.010499E-4</v>
      </c>
      <c r="J145" s="16">
        <v>3.031111111</v>
      </c>
      <c r="K145" s="2">
        <v>4.2486111111111109</v>
      </c>
    </row>
    <row r="146" spans="1:11">
      <c r="A146" s="21">
        <f t="shared" si="10"/>
        <v>255.66666666666666</v>
      </c>
      <c r="B146" s="2">
        <v>24.99</v>
      </c>
      <c r="C146" s="2">
        <v>0</v>
      </c>
      <c r="D146" s="2">
        <f t="shared" si="11"/>
        <v>2.0209979999999999E-4</v>
      </c>
      <c r="E146" s="21">
        <f t="shared" si="12"/>
        <v>182.11666668000001</v>
      </c>
      <c r="F146" s="2">
        <v>0.65500000000000003</v>
      </c>
      <c r="G146" s="5">
        <f t="shared" si="13"/>
        <v>1.3237536899999999E-4</v>
      </c>
      <c r="I146" s="5">
        <f t="shared" si="14"/>
        <v>1.010499E-4</v>
      </c>
      <c r="J146" s="16">
        <v>3.0352777780000002</v>
      </c>
      <c r="K146" s="2">
        <v>4.2611111111111111</v>
      </c>
    </row>
    <row r="147" spans="1:11">
      <c r="A147" s="21">
        <f t="shared" si="10"/>
        <v>255.91666666666666</v>
      </c>
      <c r="B147" s="2">
        <v>19.690000000000001</v>
      </c>
      <c r="C147" s="2">
        <v>5.67</v>
      </c>
      <c r="D147" s="2">
        <f t="shared" si="11"/>
        <v>3.7208358288643529E-4</v>
      </c>
      <c r="E147" s="21">
        <f t="shared" si="12"/>
        <v>184.36666667999998</v>
      </c>
      <c r="F147" s="2">
        <v>0.64700000000000002</v>
      </c>
      <c r="G147" s="5">
        <f t="shared" si="13"/>
        <v>1.307585706E-4</v>
      </c>
      <c r="I147" s="5">
        <f t="shared" si="14"/>
        <v>1.010499E-4</v>
      </c>
      <c r="J147" s="16">
        <v>3.0727777779999998</v>
      </c>
      <c r="K147" s="2">
        <v>4.2652777777777775</v>
      </c>
    </row>
    <row r="148" spans="1:11">
      <c r="A148" s="21">
        <f t="shared" si="10"/>
        <v>256.16666666666669</v>
      </c>
      <c r="B148" s="2">
        <v>11.77</v>
      </c>
      <c r="C148" s="2">
        <v>13.25</v>
      </c>
      <c r="D148" s="2">
        <f t="shared" si="11"/>
        <v>6.0472620487609914E-4</v>
      </c>
      <c r="E148" s="21">
        <f t="shared" si="12"/>
        <v>184.61666664000001</v>
      </c>
      <c r="F148" s="2">
        <v>0.64500000000000002</v>
      </c>
      <c r="G148" s="5">
        <f t="shared" si="13"/>
        <v>1.3035437099999999E-4</v>
      </c>
      <c r="I148" s="5">
        <f t="shared" si="14"/>
        <v>1.010499E-4</v>
      </c>
      <c r="J148" s="16">
        <v>3.076944444</v>
      </c>
      <c r="K148" s="2">
        <v>4.2694444444444448</v>
      </c>
    </row>
    <row r="149" spans="1:11">
      <c r="A149" s="21">
        <f t="shared" si="10"/>
        <v>256.41666666666669</v>
      </c>
      <c r="B149" s="2">
        <v>11.21</v>
      </c>
      <c r="C149" s="2">
        <v>13.34</v>
      </c>
      <c r="D149" s="2">
        <f t="shared" si="11"/>
        <v>6.1522150541751524E-4</v>
      </c>
      <c r="E149" s="21">
        <f t="shared" si="12"/>
        <v>187.11666665999999</v>
      </c>
      <c r="F149" s="2">
        <v>0.63600000000000001</v>
      </c>
      <c r="G149" s="5">
        <f t="shared" si="13"/>
        <v>1.2853547279999999E-4</v>
      </c>
      <c r="I149" s="5">
        <f t="shared" si="14"/>
        <v>1.010499E-4</v>
      </c>
      <c r="J149" s="16">
        <v>3.1186111109999999</v>
      </c>
      <c r="K149" s="2">
        <v>4.2736111111111112</v>
      </c>
    </row>
    <row r="150" spans="1:11">
      <c r="A150" s="21">
        <f t="shared" si="10"/>
        <v>256.66666666666669</v>
      </c>
      <c r="B150" s="2">
        <v>23.64</v>
      </c>
      <c r="C150" s="2">
        <v>1.27</v>
      </c>
      <c r="D150" s="2">
        <f t="shared" si="11"/>
        <v>2.4086157655560017E-4</v>
      </c>
      <c r="E150" s="21">
        <f t="shared" si="12"/>
        <v>187.38333336000002</v>
      </c>
      <c r="F150" s="2">
        <v>0.63200000000000001</v>
      </c>
      <c r="G150" s="5">
        <f t="shared" si="13"/>
        <v>1.2772707360000001E-4</v>
      </c>
      <c r="I150" s="5">
        <f t="shared" si="14"/>
        <v>1.010499E-4</v>
      </c>
      <c r="J150" s="16">
        <v>3.1230555560000002</v>
      </c>
      <c r="K150" s="2">
        <v>4.2777777777777777</v>
      </c>
    </row>
    <row r="151" spans="1:11">
      <c r="A151" s="21">
        <f t="shared" si="10"/>
        <v>256.91666666666663</v>
      </c>
      <c r="B151" s="2">
        <v>25.01</v>
      </c>
      <c r="C151" s="2">
        <v>0.01</v>
      </c>
      <c r="D151" s="2">
        <f t="shared" si="11"/>
        <v>2.0240366898481213E-4</v>
      </c>
      <c r="E151" s="21">
        <f t="shared" si="12"/>
        <v>187.88333334000001</v>
      </c>
      <c r="F151" s="2">
        <v>0.624</v>
      </c>
      <c r="G151" s="5">
        <f t="shared" si="13"/>
        <v>1.2611027519999999E-4</v>
      </c>
      <c r="I151" s="5">
        <f t="shared" si="14"/>
        <v>1.010499E-4</v>
      </c>
      <c r="J151" s="16">
        <v>3.1313888890000001</v>
      </c>
      <c r="K151" s="2">
        <v>4.2819444444444441</v>
      </c>
    </row>
    <row r="152" spans="1:11">
      <c r="A152" s="21">
        <f t="shared" si="10"/>
        <v>257.66666666666663</v>
      </c>
      <c r="B152" s="2">
        <v>24.97</v>
      </c>
      <c r="C152" s="2">
        <v>0</v>
      </c>
      <c r="D152" s="2">
        <f t="shared" si="11"/>
        <v>2.0209979999999999E-4</v>
      </c>
      <c r="E152" s="21">
        <f t="shared" si="12"/>
        <v>188.13333335999999</v>
      </c>
      <c r="F152" s="2">
        <v>0.62</v>
      </c>
      <c r="G152" s="5">
        <f t="shared" si="13"/>
        <v>1.2530187599999997E-4</v>
      </c>
      <c r="I152" s="5">
        <f t="shared" si="14"/>
        <v>1.010499E-4</v>
      </c>
      <c r="J152" s="16">
        <v>3.1355555559999999</v>
      </c>
      <c r="K152" s="2">
        <v>4.2944444444444443</v>
      </c>
    </row>
    <row r="153" spans="1:11">
      <c r="A153" s="21">
        <f t="shared" si="10"/>
        <v>257.91666666666663</v>
      </c>
      <c r="B153" s="2">
        <v>18.95</v>
      </c>
      <c r="C153" s="2">
        <v>6.27</v>
      </c>
      <c r="D153" s="2">
        <f t="shared" si="11"/>
        <v>3.9111474266455195E-4</v>
      </c>
      <c r="E153" s="21">
        <f t="shared" si="12"/>
        <v>189.48333335999999</v>
      </c>
      <c r="F153" s="2">
        <v>0.61399999999999999</v>
      </c>
      <c r="G153" s="5">
        <f t="shared" si="13"/>
        <v>1.2408927719999998E-4</v>
      </c>
      <c r="I153" s="5">
        <f t="shared" si="14"/>
        <v>1.010499E-4</v>
      </c>
      <c r="J153" s="16">
        <v>3.1580555559999999</v>
      </c>
      <c r="K153" s="2">
        <v>4.2986111111111107</v>
      </c>
    </row>
    <row r="154" spans="1:11">
      <c r="A154" s="21">
        <f t="shared" si="10"/>
        <v>258.16666666666669</v>
      </c>
      <c r="B154" s="2">
        <v>10.66</v>
      </c>
      <c r="C154" s="2">
        <v>14.36</v>
      </c>
      <c r="D154" s="2">
        <f t="shared" si="11"/>
        <v>6.3845566219024763E-4</v>
      </c>
      <c r="E154" s="21">
        <f t="shared" si="12"/>
        <v>191.38333331999999</v>
      </c>
      <c r="F154" s="2">
        <v>0.60399999999999998</v>
      </c>
      <c r="G154" s="5">
        <f t="shared" si="13"/>
        <v>1.2206827919999998E-4</v>
      </c>
      <c r="I154" s="5">
        <f t="shared" si="14"/>
        <v>1.010499E-4</v>
      </c>
      <c r="J154" s="16">
        <v>3.1897222219999999</v>
      </c>
      <c r="K154" s="2">
        <v>4.302777777777778</v>
      </c>
    </row>
    <row r="155" spans="1:11">
      <c r="A155" s="21">
        <f t="shared" si="10"/>
        <v>258.41666666666669</v>
      </c>
      <c r="B155" s="2">
        <v>10.55</v>
      </c>
      <c r="C155" s="2">
        <v>13.95</v>
      </c>
      <c r="D155" s="2">
        <f t="shared" si="11"/>
        <v>6.3499403632653049E-4</v>
      </c>
      <c r="E155" s="21">
        <f t="shared" si="12"/>
        <v>191.63333334000001</v>
      </c>
      <c r="F155" s="2">
        <v>0.59799999999999998</v>
      </c>
      <c r="G155" s="5">
        <f t="shared" si="13"/>
        <v>1.2085568039999999E-4</v>
      </c>
      <c r="I155" s="5">
        <f t="shared" si="14"/>
        <v>1.010499E-4</v>
      </c>
      <c r="J155" s="16">
        <v>3.1938888890000001</v>
      </c>
      <c r="K155" s="2">
        <v>4.3069444444444445</v>
      </c>
    </row>
    <row r="156" spans="1:11">
      <c r="A156" s="21">
        <f t="shared" si="10"/>
        <v>258.66666666666663</v>
      </c>
      <c r="B156" s="2">
        <v>23.72</v>
      </c>
      <c r="C156" s="2">
        <v>1.25</v>
      </c>
      <c r="D156" s="2">
        <f t="shared" si="11"/>
        <v>2.4015948161794151E-4</v>
      </c>
      <c r="E156" s="21">
        <f t="shared" si="12"/>
        <v>192.38333333999998</v>
      </c>
      <c r="F156" s="2">
        <v>0.59099999999999997</v>
      </c>
      <c r="G156" s="5">
        <f t="shared" si="13"/>
        <v>1.1944098179999998E-4</v>
      </c>
      <c r="I156" s="5">
        <f t="shared" si="14"/>
        <v>1.010499E-4</v>
      </c>
      <c r="J156" s="16">
        <v>3.2063888889999999</v>
      </c>
      <c r="K156" s="2">
        <v>4.3111111111111109</v>
      </c>
    </row>
    <row r="157" spans="1:11">
      <c r="A157" s="21">
        <f t="shared" si="10"/>
        <v>258.91666666666669</v>
      </c>
      <c r="B157" s="2">
        <v>25</v>
      </c>
      <c r="C157" s="2">
        <v>0.02</v>
      </c>
      <c r="D157" s="2">
        <f t="shared" si="11"/>
        <v>2.0270753796962427E-4</v>
      </c>
      <c r="E157" s="21">
        <f t="shared" si="12"/>
        <v>192.63333335999999</v>
      </c>
      <c r="F157" s="2">
        <v>0.58599999999999997</v>
      </c>
      <c r="G157" s="5">
        <f t="shared" si="13"/>
        <v>1.1843048279999999E-4</v>
      </c>
      <c r="I157" s="5">
        <f t="shared" si="14"/>
        <v>1.010499E-4</v>
      </c>
      <c r="J157" s="16">
        <v>3.2105555560000001</v>
      </c>
      <c r="K157" s="2">
        <v>4.3152777777777782</v>
      </c>
    </row>
    <row r="158" spans="1:11">
      <c r="A158" s="21">
        <f t="shared" si="10"/>
        <v>259.66666666666663</v>
      </c>
      <c r="B158" s="2">
        <v>24.96</v>
      </c>
      <c r="C158" s="2">
        <v>0</v>
      </c>
      <c r="D158" s="2">
        <f t="shared" si="11"/>
        <v>2.0209979999999999E-4</v>
      </c>
      <c r="E158" s="21">
        <f t="shared" si="12"/>
        <v>195.13333331999999</v>
      </c>
      <c r="F158" s="2">
        <v>0.57700000000000007</v>
      </c>
      <c r="G158" s="5">
        <f t="shared" si="13"/>
        <v>1.1661158460000001E-4</v>
      </c>
      <c r="I158" s="5">
        <f t="shared" si="14"/>
        <v>1.010499E-4</v>
      </c>
      <c r="J158" s="16">
        <v>3.2522222219999999</v>
      </c>
      <c r="K158" s="2">
        <v>4.3277777777777775</v>
      </c>
    </row>
    <row r="159" spans="1:11">
      <c r="A159" s="21">
        <f t="shared" si="10"/>
        <v>259.91666666666669</v>
      </c>
      <c r="B159" s="2">
        <v>19.2</v>
      </c>
      <c r="C159" s="2">
        <v>6.16</v>
      </c>
      <c r="D159" s="2">
        <f t="shared" si="11"/>
        <v>3.8677353943217669E-4</v>
      </c>
      <c r="E159" s="21">
        <f t="shared" si="12"/>
        <v>195.38333334000001</v>
      </c>
      <c r="F159" s="2">
        <v>0.57100000000000006</v>
      </c>
      <c r="G159" s="5">
        <f t="shared" si="13"/>
        <v>1.153989858E-4</v>
      </c>
      <c r="I159" s="5">
        <f t="shared" si="14"/>
        <v>1.010499E-4</v>
      </c>
      <c r="J159" s="16">
        <v>3.2563888890000001</v>
      </c>
      <c r="K159" s="2">
        <v>4.3319444444444448</v>
      </c>
    </row>
    <row r="160" spans="1:11">
      <c r="A160" s="21">
        <f t="shared" si="10"/>
        <v>260.16666666666669</v>
      </c>
      <c r="B160" s="2">
        <v>10.4</v>
      </c>
      <c r="C160" s="2">
        <v>14.68</v>
      </c>
      <c r="D160" s="2">
        <f t="shared" si="11"/>
        <v>6.4711229346092508E-4</v>
      </c>
      <c r="E160" s="21">
        <f t="shared" si="12"/>
        <v>197.88333335999999</v>
      </c>
      <c r="F160" s="2">
        <v>0.56399999999999995</v>
      </c>
      <c r="G160" s="5">
        <f t="shared" si="13"/>
        <v>1.1398428719999999E-4</v>
      </c>
      <c r="I160" s="5">
        <f t="shared" si="14"/>
        <v>1.010499E-4</v>
      </c>
      <c r="J160" s="16">
        <v>3.298055556</v>
      </c>
      <c r="K160" s="2">
        <v>4.3361111111111112</v>
      </c>
    </row>
    <row r="161" spans="1:11">
      <c r="A161" s="21">
        <f t="shared" si="10"/>
        <v>260.41666666666669</v>
      </c>
      <c r="B161" s="2">
        <v>9.34</v>
      </c>
      <c r="C161" s="2">
        <v>15.2</v>
      </c>
      <c r="D161" s="2">
        <f t="shared" si="11"/>
        <v>6.7301500130399359E-4</v>
      </c>
      <c r="E161" s="21">
        <f t="shared" si="12"/>
        <v>198.13333332000002</v>
      </c>
      <c r="F161" s="2">
        <v>0.55899999999999994</v>
      </c>
      <c r="G161" s="5">
        <f t="shared" si="13"/>
        <v>1.1297378819999998E-4</v>
      </c>
      <c r="I161" s="5">
        <f t="shared" si="14"/>
        <v>1.010499E-4</v>
      </c>
      <c r="J161" s="16">
        <v>3.3022222220000002</v>
      </c>
      <c r="K161" s="2">
        <v>4.3402777777777777</v>
      </c>
    </row>
    <row r="162" spans="1:11">
      <c r="A162" s="21">
        <f t="shared" si="10"/>
        <v>260.66666666666663</v>
      </c>
      <c r="B162" s="2">
        <v>22.62</v>
      </c>
      <c r="C162" s="2">
        <v>2.34</v>
      </c>
      <c r="D162" s="2">
        <f t="shared" si="11"/>
        <v>2.7337606874999998E-4</v>
      </c>
      <c r="E162" s="21">
        <f t="shared" si="12"/>
        <v>198.63333336000002</v>
      </c>
      <c r="F162" s="2">
        <v>0.55000000000000004</v>
      </c>
      <c r="G162" s="5">
        <f t="shared" si="13"/>
        <v>1.1115489000000001E-4</v>
      </c>
      <c r="I162" s="5">
        <f t="shared" si="14"/>
        <v>1.010499E-4</v>
      </c>
      <c r="J162" s="16">
        <v>3.3105555560000002</v>
      </c>
      <c r="K162" s="2">
        <v>4.3444444444444441</v>
      </c>
    </row>
    <row r="163" spans="1:11">
      <c r="A163" s="21">
        <f t="shared" si="10"/>
        <v>260.91666666666669</v>
      </c>
      <c r="B163" s="2">
        <v>25</v>
      </c>
      <c r="C163" s="2">
        <v>0.02</v>
      </c>
      <c r="D163" s="2">
        <f t="shared" si="11"/>
        <v>2.0270753796962427E-4</v>
      </c>
      <c r="E163" s="21">
        <f t="shared" si="12"/>
        <v>198.88333331999999</v>
      </c>
      <c r="F163" s="2">
        <v>0.54600000000000004</v>
      </c>
      <c r="G163" s="5">
        <f t="shared" si="13"/>
        <v>1.103464908E-4</v>
      </c>
      <c r="I163" s="5">
        <f t="shared" si="14"/>
        <v>1.010499E-4</v>
      </c>
      <c r="J163" s="16">
        <v>3.3147222219999999</v>
      </c>
      <c r="K163" s="2">
        <v>4.3486111111111114</v>
      </c>
    </row>
    <row r="164" spans="1:11">
      <c r="A164" s="21">
        <f t="shared" si="10"/>
        <v>261.66666666666663</v>
      </c>
      <c r="B164" s="2">
        <v>24.98</v>
      </c>
      <c r="C164" s="2">
        <v>0</v>
      </c>
      <c r="D164" s="2">
        <f t="shared" si="11"/>
        <v>2.0209979999999999E-4</v>
      </c>
      <c r="E164" s="21">
        <f t="shared" si="12"/>
        <v>200.88333335999999</v>
      </c>
      <c r="F164" s="2">
        <v>0.53700000000000003</v>
      </c>
      <c r="G164" s="5">
        <f t="shared" si="13"/>
        <v>1.0852759260000001E-4</v>
      </c>
      <c r="I164" s="5">
        <f t="shared" si="14"/>
        <v>1.010499E-4</v>
      </c>
      <c r="J164" s="16">
        <v>3.3480555559999998</v>
      </c>
      <c r="K164" s="2">
        <v>4.3611111111111107</v>
      </c>
    </row>
    <row r="165" spans="1:11">
      <c r="A165" s="21">
        <f t="shared" si="10"/>
        <v>261.91666666666669</v>
      </c>
      <c r="B165" s="2">
        <v>19.579999999999998</v>
      </c>
      <c r="C165" s="2">
        <v>5.9</v>
      </c>
      <c r="D165" s="2">
        <f t="shared" si="11"/>
        <v>3.7814584317111467E-4</v>
      </c>
      <c r="E165" s="21">
        <f t="shared" si="12"/>
        <v>201.13333331999999</v>
      </c>
      <c r="F165" s="2">
        <v>0.53500000000000003</v>
      </c>
      <c r="G165" s="5">
        <f t="shared" si="13"/>
        <v>1.0812339300000001E-4</v>
      </c>
      <c r="I165" s="5">
        <f t="shared" si="14"/>
        <v>1.010499E-4</v>
      </c>
      <c r="J165" s="16">
        <v>3.352222222</v>
      </c>
      <c r="K165" s="2">
        <v>4.365277777777778</v>
      </c>
    </row>
    <row r="166" spans="1:11">
      <c r="A166" s="21">
        <f t="shared" si="10"/>
        <v>262.18333333333334</v>
      </c>
      <c r="B166" s="2">
        <v>10.5</v>
      </c>
      <c r="C166" s="2">
        <v>14.59</v>
      </c>
      <c r="D166" s="2">
        <f t="shared" si="11"/>
        <v>6.4420773614986052E-4</v>
      </c>
      <c r="E166" s="21">
        <f t="shared" si="12"/>
        <v>201.63333335999999</v>
      </c>
      <c r="F166" s="2">
        <v>0.52900000000000003</v>
      </c>
      <c r="G166" s="5">
        <f t="shared" si="13"/>
        <v>1.069107942E-4</v>
      </c>
      <c r="I166" s="5">
        <f t="shared" si="14"/>
        <v>1.010499E-4</v>
      </c>
      <c r="J166" s="16">
        <v>3.360555556</v>
      </c>
      <c r="K166" s="2">
        <v>4.3697222222222223</v>
      </c>
    </row>
    <row r="167" spans="1:11">
      <c r="A167" s="21">
        <f t="shared" si="10"/>
        <v>262.43333333333334</v>
      </c>
      <c r="B167" s="2">
        <v>8.94</v>
      </c>
      <c r="C167" s="2">
        <v>15.63</v>
      </c>
      <c r="D167" s="2">
        <f t="shared" si="11"/>
        <v>6.8574569035409038E-4</v>
      </c>
      <c r="E167" s="21">
        <f t="shared" si="12"/>
        <v>201.88333332000002</v>
      </c>
      <c r="F167" s="2">
        <v>0.52300000000000002</v>
      </c>
      <c r="G167" s="5">
        <f t="shared" si="13"/>
        <v>1.0569819539999999E-4</v>
      </c>
      <c r="I167" s="5">
        <f t="shared" si="14"/>
        <v>1.010499E-4</v>
      </c>
      <c r="J167" s="16">
        <v>3.3647222220000002</v>
      </c>
      <c r="K167" s="2">
        <v>4.3738888888888887</v>
      </c>
    </row>
    <row r="168" spans="1:11">
      <c r="A168" s="21">
        <f t="shared" si="10"/>
        <v>262.68333333333328</v>
      </c>
      <c r="B168" s="2">
        <v>22.11</v>
      </c>
      <c r="C168" s="2">
        <v>2.7</v>
      </c>
      <c r="D168" s="2">
        <f t="shared" si="11"/>
        <v>2.8483887859733978E-4</v>
      </c>
      <c r="E168" s="21">
        <f t="shared" si="12"/>
        <v>202.38333336000002</v>
      </c>
      <c r="F168" s="2">
        <v>0.51600000000000001</v>
      </c>
      <c r="G168" s="5">
        <f t="shared" si="13"/>
        <v>1.042834968E-4</v>
      </c>
      <c r="I168" s="5">
        <f t="shared" si="14"/>
        <v>1.010499E-4</v>
      </c>
      <c r="J168" s="16">
        <v>3.3730555560000002</v>
      </c>
      <c r="K168" s="2">
        <v>4.3780555555555551</v>
      </c>
    </row>
    <row r="169" spans="1:11">
      <c r="A169" s="21">
        <f t="shared" si="10"/>
        <v>262.93333333333334</v>
      </c>
      <c r="B169" s="2">
        <v>25.02</v>
      </c>
      <c r="C169" s="2">
        <v>0.01</v>
      </c>
      <c r="D169" s="2">
        <f t="shared" si="11"/>
        <v>2.024035475829005E-4</v>
      </c>
      <c r="E169" s="21">
        <f t="shared" si="12"/>
        <v>202.63333331999999</v>
      </c>
      <c r="F169" s="2">
        <v>0.51100000000000001</v>
      </c>
      <c r="G169" s="5">
        <f t="shared" si="13"/>
        <v>1.032729978E-4</v>
      </c>
      <c r="I169" s="5">
        <f t="shared" si="14"/>
        <v>1.010499E-4</v>
      </c>
      <c r="J169" s="16">
        <v>3.3772222219999999</v>
      </c>
      <c r="K169" s="2">
        <v>4.3822222222222225</v>
      </c>
    </row>
    <row r="170" spans="1:11">
      <c r="A170" s="21">
        <f t="shared" si="10"/>
        <v>263.68333333333334</v>
      </c>
      <c r="B170" s="2">
        <v>24.96</v>
      </c>
      <c r="C170" s="2">
        <v>0</v>
      </c>
      <c r="D170" s="2">
        <f t="shared" si="11"/>
        <v>2.0209979999999999E-4</v>
      </c>
      <c r="E170" s="21">
        <f t="shared" si="12"/>
        <v>204.88333331999999</v>
      </c>
      <c r="F170" s="2">
        <v>0.502</v>
      </c>
      <c r="G170" s="5">
        <f t="shared" si="13"/>
        <v>1.014540996E-4</v>
      </c>
      <c r="I170" s="5">
        <f t="shared" si="14"/>
        <v>1.010499E-4</v>
      </c>
      <c r="J170" s="16">
        <v>3.414722222</v>
      </c>
      <c r="K170" s="2">
        <v>4.3947222222222226</v>
      </c>
    </row>
    <row r="171" spans="1:11">
      <c r="A171" s="21">
        <f t="shared" si="10"/>
        <v>263.93333333333334</v>
      </c>
      <c r="B171" s="2">
        <v>16.809999999999999</v>
      </c>
      <c r="C171" s="2">
        <v>8.1300000000000008</v>
      </c>
      <c r="D171" s="2">
        <f t="shared" si="11"/>
        <v>4.4993773207698478E-4</v>
      </c>
      <c r="E171" s="21">
        <f t="shared" si="12"/>
        <v>205.13333334000001</v>
      </c>
      <c r="F171" s="2">
        <v>0.496</v>
      </c>
      <c r="G171" s="5">
        <f t="shared" si="13"/>
        <v>1.0024150079999998E-4</v>
      </c>
      <c r="I171" s="5">
        <f t="shared" si="14"/>
        <v>1.010499E-4</v>
      </c>
      <c r="J171" s="16">
        <v>3.4188888890000002</v>
      </c>
      <c r="K171" s="2">
        <v>4.3988888888888891</v>
      </c>
    </row>
    <row r="172" spans="1:11">
      <c r="A172" s="21">
        <f t="shared" si="10"/>
        <v>264.18333333333334</v>
      </c>
      <c r="B172" s="2">
        <v>8.66</v>
      </c>
      <c r="C172" s="2">
        <v>16.46</v>
      </c>
      <c r="D172" s="2">
        <f t="shared" si="11"/>
        <v>7.0027703296178349E-4</v>
      </c>
      <c r="E172" s="21">
        <f t="shared" si="12"/>
        <v>205.63333332000002</v>
      </c>
      <c r="F172" s="2">
        <v>0.48799999999999999</v>
      </c>
      <c r="G172" s="5">
        <f t="shared" si="13"/>
        <v>9.862470239999999E-5</v>
      </c>
      <c r="I172" s="5">
        <f t="shared" si="14"/>
        <v>1.010499E-4</v>
      </c>
      <c r="J172" s="16">
        <v>3.4272222220000002</v>
      </c>
      <c r="K172" s="2">
        <v>4.4030555555555555</v>
      </c>
    </row>
    <row r="173" spans="1:11">
      <c r="A173" s="21">
        <f t="shared" si="10"/>
        <v>264.43333333333334</v>
      </c>
      <c r="B173" s="2">
        <v>10.029999999999999</v>
      </c>
      <c r="C173" s="2">
        <v>14.37</v>
      </c>
      <c r="D173" s="2">
        <f t="shared" si="11"/>
        <v>6.4985498336065576E-4</v>
      </c>
      <c r="E173" s="21">
        <f t="shared" si="12"/>
        <v>205.88333334000001</v>
      </c>
      <c r="F173" s="2">
        <v>0.48299999999999998</v>
      </c>
      <c r="G173" s="5">
        <f t="shared" si="13"/>
        <v>9.7614203399999986E-5</v>
      </c>
      <c r="I173" s="5">
        <f t="shared" si="14"/>
        <v>1.010499E-4</v>
      </c>
      <c r="J173" s="16">
        <v>3.4313888889999999</v>
      </c>
      <c r="K173" s="2">
        <v>4.4072222222222219</v>
      </c>
    </row>
    <row r="174" spans="1:11">
      <c r="A174" s="21">
        <f t="shared" si="10"/>
        <v>264.68333333333334</v>
      </c>
      <c r="B174" s="2">
        <v>24.47</v>
      </c>
      <c r="C174" s="2">
        <v>0.39</v>
      </c>
      <c r="D174" s="2">
        <f t="shared" si="11"/>
        <v>2.1402696323411096E-4</v>
      </c>
      <c r="E174" s="21">
        <f t="shared" si="12"/>
        <v>206.13333336000002</v>
      </c>
      <c r="F174" s="2">
        <v>0.498</v>
      </c>
      <c r="G174" s="5">
        <f t="shared" si="13"/>
        <v>1.006457004E-4</v>
      </c>
      <c r="I174" s="5">
        <f t="shared" si="14"/>
        <v>1.010499E-4</v>
      </c>
      <c r="J174" s="16">
        <v>3.4355555560000002</v>
      </c>
      <c r="K174" s="2">
        <v>4.4113888888888892</v>
      </c>
    </row>
    <row r="175" spans="1:11">
      <c r="A175" s="21">
        <f t="shared" si="10"/>
        <v>264.93333333333334</v>
      </c>
      <c r="B175" s="2">
        <v>25.01</v>
      </c>
      <c r="C175" s="2">
        <v>0.02</v>
      </c>
      <c r="D175" s="2">
        <f t="shared" si="11"/>
        <v>2.0270729516580103E-4</v>
      </c>
      <c r="E175" s="21">
        <f t="shared" si="12"/>
        <v>206.38333331999999</v>
      </c>
      <c r="F175" s="2">
        <v>0.53799999999999992</v>
      </c>
      <c r="G175" s="5">
        <f t="shared" si="13"/>
        <v>1.0872969239999999E-4</v>
      </c>
      <c r="I175" s="5">
        <f t="shared" si="14"/>
        <v>1.010499E-4</v>
      </c>
      <c r="J175" s="16">
        <v>3.4397222219999999</v>
      </c>
      <c r="K175" s="2">
        <v>4.4155555555555557</v>
      </c>
    </row>
    <row r="176" spans="1:11">
      <c r="A176" s="21">
        <f t="shared" si="10"/>
        <v>265.68333333333334</v>
      </c>
      <c r="B176" s="2">
        <v>24.72</v>
      </c>
      <c r="C176" s="2">
        <v>0</v>
      </c>
      <c r="D176" s="2">
        <f t="shared" si="11"/>
        <v>2.0209979999999999E-4</v>
      </c>
      <c r="E176" s="21">
        <f t="shared" si="12"/>
        <v>206.63333334000001</v>
      </c>
      <c r="F176" s="2">
        <v>0.56000000000000005</v>
      </c>
      <c r="G176" s="5">
        <f t="shared" si="13"/>
        <v>1.13175888E-4</v>
      </c>
      <c r="I176" s="5">
        <f t="shared" si="14"/>
        <v>1.010499E-4</v>
      </c>
      <c r="J176" s="16">
        <v>3.4438888890000001</v>
      </c>
      <c r="K176" s="2">
        <v>4.4280555555555559</v>
      </c>
    </row>
    <row r="177" spans="1:11">
      <c r="A177" s="21">
        <f t="shared" si="10"/>
        <v>265.93333333333334</v>
      </c>
      <c r="B177" s="2">
        <v>14.71</v>
      </c>
      <c r="C177" s="2">
        <v>10.26</v>
      </c>
      <c r="D177" s="2">
        <f t="shared" si="11"/>
        <v>5.1449366672006412E-4</v>
      </c>
      <c r="E177" s="21">
        <f t="shared" si="12"/>
        <v>206.88333335999999</v>
      </c>
      <c r="F177" s="2">
        <v>0.55700000000000005</v>
      </c>
      <c r="G177" s="5">
        <f t="shared" si="13"/>
        <v>1.125695886E-4</v>
      </c>
      <c r="I177" s="5">
        <f t="shared" si="14"/>
        <v>1.010499E-4</v>
      </c>
      <c r="J177" s="16">
        <v>3.4480555559999999</v>
      </c>
      <c r="K177" s="2">
        <v>4.4322222222222223</v>
      </c>
    </row>
    <row r="178" spans="1:11">
      <c r="A178" s="21">
        <f t="shared" si="10"/>
        <v>266.18333333333334</v>
      </c>
      <c r="B178" s="2">
        <v>7.69</v>
      </c>
      <c r="C178" s="2">
        <v>17.350000000000001</v>
      </c>
      <c r="D178" s="2">
        <f t="shared" si="11"/>
        <v>7.2889139225239599E-4</v>
      </c>
      <c r="E178" s="21">
        <f t="shared" si="12"/>
        <v>207.13333331999999</v>
      </c>
      <c r="F178" s="2">
        <v>0.54100000000000004</v>
      </c>
      <c r="G178" s="5">
        <f t="shared" si="13"/>
        <v>1.0933599180000001E-4</v>
      </c>
      <c r="I178" s="5">
        <f t="shared" si="14"/>
        <v>1.010499E-4</v>
      </c>
      <c r="J178" s="16">
        <v>3.4522222220000001</v>
      </c>
      <c r="K178" s="2">
        <v>4.4363888888888887</v>
      </c>
    </row>
    <row r="179" spans="1:11">
      <c r="A179" s="21">
        <f t="shared" si="10"/>
        <v>266.43333333333328</v>
      </c>
      <c r="B179" s="2">
        <v>12.4</v>
      </c>
      <c r="C179" s="2">
        <v>11.85</v>
      </c>
      <c r="D179" s="2">
        <f t="shared" si="11"/>
        <v>5.7361816577319587E-4</v>
      </c>
      <c r="E179" s="21">
        <f t="shared" si="12"/>
        <v>207.38333333999998</v>
      </c>
      <c r="F179" s="2">
        <v>0.52300000000000002</v>
      </c>
      <c r="G179" s="5">
        <f t="shared" si="13"/>
        <v>1.0569819539999999E-4</v>
      </c>
      <c r="I179" s="5">
        <f t="shared" si="14"/>
        <v>1.010499E-4</v>
      </c>
      <c r="J179" s="16">
        <v>3.4563888889999999</v>
      </c>
      <c r="K179" s="2">
        <v>4.4405555555555551</v>
      </c>
    </row>
    <row r="180" spans="1:11">
      <c r="A180" s="21">
        <f t="shared" si="10"/>
        <v>266.68333333333334</v>
      </c>
      <c r="B180" s="2">
        <v>25.09</v>
      </c>
      <c r="C180" s="2">
        <v>0.12</v>
      </c>
      <c r="D180" s="2">
        <f t="shared" si="11"/>
        <v>2.0571874581515269E-4</v>
      </c>
      <c r="E180" s="21">
        <f t="shared" si="12"/>
        <v>207.63333335999999</v>
      </c>
      <c r="F180" s="2">
        <v>0.50600000000000001</v>
      </c>
      <c r="G180" s="5">
        <f t="shared" si="13"/>
        <v>1.0226249879999999E-4</v>
      </c>
      <c r="I180" s="5">
        <f t="shared" si="14"/>
        <v>1.010499E-4</v>
      </c>
      <c r="J180" s="16">
        <v>3.4605555560000001</v>
      </c>
      <c r="K180" s="2">
        <v>4.4447222222222225</v>
      </c>
    </row>
    <row r="181" spans="1:11">
      <c r="A181" s="21">
        <f t="shared" si="10"/>
        <v>267.43333333333334</v>
      </c>
      <c r="B181" s="2">
        <v>24.98</v>
      </c>
      <c r="C181" s="2">
        <v>0</v>
      </c>
      <c r="D181" s="2">
        <f t="shared" si="11"/>
        <v>2.0209979999999999E-4</v>
      </c>
      <c r="E181" s="21">
        <f t="shared" si="12"/>
        <v>207.89999999999998</v>
      </c>
      <c r="F181" s="2">
        <v>0.49299999999999999</v>
      </c>
      <c r="G181" s="5">
        <f t="shared" si="13"/>
        <v>9.9635201399999993E-5</v>
      </c>
      <c r="I181" s="5">
        <f t="shared" si="14"/>
        <v>1.010499E-4</v>
      </c>
      <c r="J181" s="16">
        <v>3.4649999999999999</v>
      </c>
      <c r="K181" s="2">
        <v>4.4572222222222226</v>
      </c>
    </row>
    <row r="182" spans="1:11">
      <c r="A182" s="21">
        <f t="shared" si="10"/>
        <v>267.68333333333334</v>
      </c>
      <c r="B182" s="2">
        <v>23.68</v>
      </c>
      <c r="C182" s="2">
        <v>0</v>
      </c>
      <c r="D182" s="2">
        <f t="shared" si="11"/>
        <v>2.0209979999999999E-4</v>
      </c>
      <c r="E182" s="21">
        <f t="shared" si="12"/>
        <v>208.15000001999999</v>
      </c>
      <c r="F182" s="2">
        <v>0.48299999999999998</v>
      </c>
      <c r="G182" s="5">
        <f t="shared" si="13"/>
        <v>9.7614203399999986E-5</v>
      </c>
      <c r="I182" s="5">
        <f t="shared" si="14"/>
        <v>1.010499E-4</v>
      </c>
      <c r="J182" s="16">
        <v>3.4691666670000001</v>
      </c>
      <c r="K182" s="2">
        <v>4.4613888888888891</v>
      </c>
    </row>
    <row r="183" spans="1:11">
      <c r="A183" s="21">
        <f t="shared" si="10"/>
        <v>267.93333333333334</v>
      </c>
      <c r="B183" s="2">
        <v>12.44</v>
      </c>
      <c r="C183" s="2">
        <v>12.66</v>
      </c>
      <c r="D183" s="2">
        <f t="shared" si="11"/>
        <v>5.8557180525896412E-4</v>
      </c>
      <c r="E183" s="21">
        <f t="shared" si="12"/>
        <v>208.39999997999999</v>
      </c>
      <c r="F183" s="2">
        <v>0.47399999999999998</v>
      </c>
      <c r="G183" s="5">
        <f t="shared" si="13"/>
        <v>9.5795305199999984E-5</v>
      </c>
      <c r="I183" s="5">
        <f t="shared" si="14"/>
        <v>1.010499E-4</v>
      </c>
      <c r="J183" s="16">
        <v>3.4733333329999998</v>
      </c>
      <c r="K183" s="2">
        <v>4.4655555555555555</v>
      </c>
    </row>
    <row r="184" spans="1:11">
      <c r="A184" s="21">
        <f t="shared" si="10"/>
        <v>268.18333333333334</v>
      </c>
      <c r="B184" s="2">
        <v>6.59</v>
      </c>
      <c r="C184" s="2">
        <v>18.3</v>
      </c>
      <c r="D184" s="2">
        <f t="shared" si="11"/>
        <v>7.6108443881076743E-4</v>
      </c>
      <c r="E184" s="21">
        <f t="shared" si="12"/>
        <v>208.65</v>
      </c>
      <c r="F184" s="2">
        <v>0.496</v>
      </c>
      <c r="G184" s="5">
        <f t="shared" si="13"/>
        <v>1.0024150079999998E-4</v>
      </c>
      <c r="I184" s="5">
        <f t="shared" si="14"/>
        <v>1.010499E-4</v>
      </c>
      <c r="J184" s="16">
        <v>3.4775</v>
      </c>
      <c r="K184" s="2">
        <v>4.4697222222222219</v>
      </c>
    </row>
    <row r="185" spans="1:11">
      <c r="A185" s="21">
        <f t="shared" si="10"/>
        <v>268.43333333333334</v>
      </c>
      <c r="B185" s="2">
        <v>14.51</v>
      </c>
      <c r="C185" s="2">
        <v>9.82</v>
      </c>
      <c r="D185" s="2">
        <f t="shared" si="11"/>
        <v>5.089617631730374E-4</v>
      </c>
      <c r="E185" s="21">
        <f t="shared" si="12"/>
        <v>208.90000001999999</v>
      </c>
      <c r="F185" s="2">
        <v>0.55700000000000005</v>
      </c>
      <c r="G185" s="5">
        <f t="shared" si="13"/>
        <v>1.125695886E-4</v>
      </c>
      <c r="I185" s="5">
        <f t="shared" si="14"/>
        <v>1.010499E-4</v>
      </c>
      <c r="J185" s="16">
        <v>3.4816666669999998</v>
      </c>
      <c r="K185" s="2">
        <v>4.4738888888888892</v>
      </c>
    </row>
    <row r="186" spans="1:11">
      <c r="A186" s="21">
        <f t="shared" si="10"/>
        <v>268.68333333333334</v>
      </c>
      <c r="B186" s="2">
        <v>25.1</v>
      </c>
      <c r="C186" s="2">
        <v>0.09</v>
      </c>
      <c r="D186" s="2">
        <f t="shared" si="11"/>
        <v>2.0481616435093287E-4</v>
      </c>
      <c r="E186" s="21">
        <f t="shared" si="12"/>
        <v>209.14999997999999</v>
      </c>
      <c r="F186" s="2">
        <v>0.56899999999999995</v>
      </c>
      <c r="G186" s="5">
        <f t="shared" si="13"/>
        <v>1.1499478619999999E-4</v>
      </c>
      <c r="I186" s="5">
        <f t="shared" si="14"/>
        <v>1.010499E-4</v>
      </c>
      <c r="J186" s="16">
        <v>3.485833333</v>
      </c>
      <c r="K186" s="2">
        <v>4.4780555555555557</v>
      </c>
    </row>
    <row r="187" spans="1:11">
      <c r="A187" s="21">
        <f t="shared" si="10"/>
        <v>269.43333333333334</v>
      </c>
      <c r="B187" s="2">
        <v>24.96</v>
      </c>
      <c r="C187" s="2">
        <v>0</v>
      </c>
      <c r="D187" s="2">
        <f t="shared" si="11"/>
        <v>2.0209979999999999E-4</v>
      </c>
      <c r="E187" s="21">
        <f t="shared" si="12"/>
        <v>209.4</v>
      </c>
      <c r="F187" s="2">
        <v>0.55899999999999994</v>
      </c>
      <c r="G187" s="5">
        <f t="shared" si="13"/>
        <v>1.1297378819999998E-4</v>
      </c>
      <c r="I187" s="5">
        <f t="shared" si="14"/>
        <v>1.010499E-4</v>
      </c>
      <c r="J187" s="16">
        <v>3.49</v>
      </c>
      <c r="K187" s="2">
        <v>4.4905555555555559</v>
      </c>
    </row>
    <row r="188" spans="1:11">
      <c r="A188" s="21">
        <f t="shared" si="10"/>
        <v>269.68333333333334</v>
      </c>
      <c r="B188" s="2">
        <v>21.28</v>
      </c>
      <c r="C188" s="2">
        <v>5.72</v>
      </c>
      <c r="D188" s="2">
        <f t="shared" si="11"/>
        <v>3.6316656829629631E-4</v>
      </c>
      <c r="E188" s="21">
        <f t="shared" si="12"/>
        <v>209.65000001999999</v>
      </c>
      <c r="F188" s="2">
        <v>0.53500000000000003</v>
      </c>
      <c r="G188" s="5">
        <f t="shared" si="13"/>
        <v>1.0812339300000001E-4</v>
      </c>
      <c r="I188" s="5">
        <f t="shared" si="14"/>
        <v>1.010499E-4</v>
      </c>
      <c r="J188" s="16">
        <v>3.494166667</v>
      </c>
      <c r="K188" s="2">
        <v>4.4947222222222223</v>
      </c>
    </row>
    <row r="189" spans="1:11">
      <c r="A189" s="21">
        <f t="shared" si="10"/>
        <v>269.93333333333334</v>
      </c>
      <c r="B189" s="2">
        <v>10.79</v>
      </c>
      <c r="C189" s="2">
        <v>14.32</v>
      </c>
      <c r="D189" s="2">
        <f t="shared" si="11"/>
        <v>6.3568054328952601E-4</v>
      </c>
      <c r="E189" s="21">
        <f t="shared" si="12"/>
        <v>209.89999998000002</v>
      </c>
      <c r="F189" s="2">
        <v>0.51200000000000001</v>
      </c>
      <c r="G189" s="5">
        <f t="shared" si="13"/>
        <v>1.034750976E-4</v>
      </c>
      <c r="I189" s="5">
        <f t="shared" si="14"/>
        <v>1.010499E-4</v>
      </c>
      <c r="J189" s="16">
        <v>3.4983333330000002</v>
      </c>
      <c r="K189" s="2">
        <v>4.4988888888888887</v>
      </c>
    </row>
    <row r="190" spans="1:11">
      <c r="A190" s="21">
        <f t="shared" si="10"/>
        <v>270.18333333333328</v>
      </c>
      <c r="B190" s="2">
        <v>6.22</v>
      </c>
      <c r="C190" s="2">
        <v>18.52</v>
      </c>
      <c r="D190" s="2">
        <f t="shared" si="11"/>
        <v>7.7123437170573974E-4</v>
      </c>
      <c r="E190" s="21">
        <f t="shared" si="12"/>
        <v>210.15</v>
      </c>
      <c r="F190" s="2">
        <v>0.48700000000000004</v>
      </c>
      <c r="G190" s="5">
        <f t="shared" si="13"/>
        <v>9.8422602599999997E-5</v>
      </c>
      <c r="I190" s="5">
        <f t="shared" si="14"/>
        <v>1.010499E-4</v>
      </c>
      <c r="J190" s="16">
        <v>3.5024999999999999</v>
      </c>
      <c r="K190" s="2">
        <v>4.5030555555555551</v>
      </c>
    </row>
    <row r="191" spans="1:11">
      <c r="A191" s="21">
        <f t="shared" si="10"/>
        <v>270.43333333333334</v>
      </c>
      <c r="B191" s="2">
        <v>16.600000000000001</v>
      </c>
      <c r="C191" s="2">
        <v>7.92</v>
      </c>
      <c r="D191" s="2">
        <f t="shared" si="11"/>
        <v>4.4767154486133765E-4</v>
      </c>
      <c r="E191" s="21">
        <f t="shared" si="12"/>
        <v>210.40000002000002</v>
      </c>
      <c r="F191" s="2">
        <v>0.47600000000000003</v>
      </c>
      <c r="G191" s="5">
        <f t="shared" si="13"/>
        <v>9.619950480000001E-5</v>
      </c>
      <c r="I191" s="5">
        <f t="shared" si="14"/>
        <v>1.010499E-4</v>
      </c>
      <c r="J191" s="16">
        <v>3.5066666670000002</v>
      </c>
      <c r="K191" s="2">
        <v>4.5072222222222225</v>
      </c>
    </row>
    <row r="192" spans="1:11">
      <c r="A192" s="21">
        <f t="shared" si="10"/>
        <v>270.68333333333334</v>
      </c>
      <c r="B192" s="2">
        <v>25.06</v>
      </c>
      <c r="C192" s="2">
        <v>0.06</v>
      </c>
      <c r="D192" s="2">
        <f t="shared" si="11"/>
        <v>2.0391575589171973E-4</v>
      </c>
      <c r="E192" s="21">
        <f t="shared" si="12"/>
        <v>210.64999997999999</v>
      </c>
      <c r="F192" s="2">
        <v>0.46799999999999997</v>
      </c>
      <c r="G192" s="5">
        <f t="shared" si="13"/>
        <v>9.4582706399999988E-5</v>
      </c>
      <c r="I192" s="5">
        <f t="shared" si="14"/>
        <v>1.010499E-4</v>
      </c>
      <c r="J192" s="16">
        <v>3.5108333329999999</v>
      </c>
      <c r="K192" s="2">
        <v>4.5113888888888889</v>
      </c>
    </row>
    <row r="193" spans="1:11">
      <c r="A193" s="21">
        <f t="shared" si="10"/>
        <v>271.43333333333334</v>
      </c>
      <c r="B193" s="2">
        <v>24.96</v>
      </c>
      <c r="C193" s="2">
        <v>0</v>
      </c>
      <c r="D193" s="2">
        <f t="shared" si="11"/>
        <v>2.0209979999999999E-4</v>
      </c>
      <c r="E193" s="21">
        <f t="shared" si="12"/>
        <v>210.9</v>
      </c>
      <c r="F193" s="2">
        <v>0.5</v>
      </c>
      <c r="G193" s="5">
        <f t="shared" si="13"/>
        <v>1.010499E-4</v>
      </c>
      <c r="I193" s="5">
        <f t="shared" si="14"/>
        <v>1.010499E-4</v>
      </c>
      <c r="J193" s="16">
        <v>3.5150000000000001</v>
      </c>
      <c r="K193" s="2">
        <v>4.5238888888888891</v>
      </c>
    </row>
    <row r="194" spans="1:11">
      <c r="A194" s="21">
        <f t="shared" si="10"/>
        <v>271.68333333333334</v>
      </c>
      <c r="B194" s="2">
        <v>18.36</v>
      </c>
      <c r="C194" s="2">
        <v>7.03</v>
      </c>
      <c r="D194" s="2">
        <f t="shared" si="11"/>
        <v>4.1260668483654981E-4</v>
      </c>
      <c r="E194" s="21">
        <f t="shared" si="12"/>
        <v>211.15000001999999</v>
      </c>
      <c r="F194" s="2">
        <v>0.55200000000000005</v>
      </c>
      <c r="G194" s="5">
        <f t="shared" si="13"/>
        <v>1.1155908960000001E-4</v>
      </c>
      <c r="I194" s="5">
        <f t="shared" si="14"/>
        <v>1.010499E-4</v>
      </c>
      <c r="J194" s="16">
        <v>3.5191666669999999</v>
      </c>
      <c r="K194" s="2">
        <v>4.5280555555555555</v>
      </c>
    </row>
    <row r="195" spans="1:11">
      <c r="A195" s="21">
        <f t="shared" ref="A195:A258" si="15">60*K195</f>
        <v>271.93333333333334</v>
      </c>
      <c r="B195" s="2">
        <v>9.07</v>
      </c>
      <c r="C195" s="2">
        <v>16.100000000000001</v>
      </c>
      <c r="D195" s="2">
        <f t="shared" ref="D195:D258" si="16">((C195+(0.21*B195))/(B195+C195))*0.00096238</f>
        <v>6.8841331688518066E-4</v>
      </c>
      <c r="E195" s="21">
        <f t="shared" ref="E195:E258" si="17">60*J195</f>
        <v>211.39999998000002</v>
      </c>
      <c r="F195" s="2">
        <v>0.57700000000000007</v>
      </c>
      <c r="G195" s="5">
        <f t="shared" ref="G195:G258" si="18">0.21*F195*0.00096238</f>
        <v>1.1661158460000001E-4</v>
      </c>
      <c r="I195" s="5">
        <f t="shared" ref="I195:I258" si="19">0.5*$H$2</f>
        <v>1.010499E-4</v>
      </c>
      <c r="J195" s="16">
        <v>3.5233333330000001</v>
      </c>
      <c r="K195" s="2">
        <v>4.5322222222222219</v>
      </c>
    </row>
    <row r="196" spans="1:11">
      <c r="A196" s="21">
        <f t="shared" si="15"/>
        <v>272.18333333333334</v>
      </c>
      <c r="B196" s="2">
        <v>7.14</v>
      </c>
      <c r="C196" s="2">
        <v>17.29</v>
      </c>
      <c r="D196" s="2">
        <f t="shared" si="16"/>
        <v>7.4017776389684819E-4</v>
      </c>
      <c r="E196" s="21">
        <f t="shared" si="17"/>
        <v>211.64999999999998</v>
      </c>
      <c r="F196" s="2">
        <v>0.56100000000000005</v>
      </c>
      <c r="G196" s="5">
        <f t="shared" si="18"/>
        <v>1.1337798780000001E-4</v>
      </c>
      <c r="I196" s="5">
        <f t="shared" si="19"/>
        <v>1.010499E-4</v>
      </c>
      <c r="J196" s="16">
        <v>3.5274999999999999</v>
      </c>
      <c r="K196" s="2">
        <v>4.5363888888888892</v>
      </c>
    </row>
    <row r="197" spans="1:11">
      <c r="A197" s="21">
        <f t="shared" si="15"/>
        <v>272.43333333333334</v>
      </c>
      <c r="B197" s="2">
        <v>20.9</v>
      </c>
      <c r="C197" s="2">
        <v>3.94</v>
      </c>
      <c r="D197" s="2">
        <f t="shared" si="16"/>
        <v>3.2269174798711751E-4</v>
      </c>
      <c r="E197" s="21">
        <f t="shared" si="17"/>
        <v>211.90000001999999</v>
      </c>
      <c r="F197" s="2">
        <v>0.53299999999999992</v>
      </c>
      <c r="G197" s="5">
        <f t="shared" si="18"/>
        <v>1.0771919339999997E-4</v>
      </c>
      <c r="I197" s="5">
        <f t="shared" si="19"/>
        <v>1.010499E-4</v>
      </c>
      <c r="J197" s="16">
        <v>3.5316666670000001</v>
      </c>
      <c r="K197" s="2">
        <v>4.5405555555555557</v>
      </c>
    </row>
    <row r="198" spans="1:11">
      <c r="A198" s="21">
        <f t="shared" si="15"/>
        <v>272.68333333333334</v>
      </c>
      <c r="B198" s="2">
        <v>25.01</v>
      </c>
      <c r="C198" s="2">
        <v>0.03</v>
      </c>
      <c r="D198" s="2">
        <f t="shared" si="16"/>
        <v>2.030106788338658E-4</v>
      </c>
      <c r="E198" s="21">
        <f t="shared" si="17"/>
        <v>212.14999997999999</v>
      </c>
      <c r="F198" s="2">
        <v>0.504</v>
      </c>
      <c r="G198" s="5">
        <f t="shared" si="18"/>
        <v>1.0185829920000001E-4</v>
      </c>
      <c r="I198" s="5">
        <f t="shared" si="19"/>
        <v>1.010499E-4</v>
      </c>
      <c r="J198" s="16">
        <v>3.5358333329999998</v>
      </c>
      <c r="K198" s="2">
        <v>4.5447222222222221</v>
      </c>
    </row>
    <row r="199" spans="1:11">
      <c r="A199" s="21">
        <f t="shared" si="15"/>
        <v>273.43333333333334</v>
      </c>
      <c r="B199" s="2">
        <v>24.94</v>
      </c>
      <c r="C199" s="2">
        <v>0</v>
      </c>
      <c r="D199" s="2">
        <f t="shared" si="16"/>
        <v>2.0209979999999999E-4</v>
      </c>
      <c r="E199" s="21">
        <f t="shared" si="17"/>
        <v>212.4</v>
      </c>
      <c r="F199" s="2">
        <v>0.48</v>
      </c>
      <c r="G199" s="5">
        <f t="shared" si="18"/>
        <v>9.7007903999999981E-5</v>
      </c>
      <c r="I199" s="5">
        <f t="shared" si="19"/>
        <v>1.010499E-4</v>
      </c>
      <c r="J199" s="16">
        <v>3.54</v>
      </c>
      <c r="K199" s="2">
        <v>4.5572222222222223</v>
      </c>
    </row>
    <row r="200" spans="1:11">
      <c r="A200" s="21">
        <f t="shared" si="15"/>
        <v>273.68333333333334</v>
      </c>
      <c r="B200" s="2">
        <v>14.3</v>
      </c>
      <c r="C200" s="2">
        <v>10.71</v>
      </c>
      <c r="D200" s="2">
        <f t="shared" si="16"/>
        <v>5.2767360815673731E-4</v>
      </c>
      <c r="E200" s="21">
        <f t="shared" si="17"/>
        <v>212.65000001999999</v>
      </c>
      <c r="F200" s="2">
        <v>0.46500000000000002</v>
      </c>
      <c r="G200" s="5">
        <f t="shared" si="18"/>
        <v>9.3976406999999996E-5</v>
      </c>
      <c r="I200" s="5">
        <f t="shared" si="19"/>
        <v>1.010499E-4</v>
      </c>
      <c r="J200" s="16">
        <v>3.5441666669999998</v>
      </c>
      <c r="K200" s="2">
        <v>4.5613888888888887</v>
      </c>
    </row>
    <row r="201" spans="1:11">
      <c r="A201" s="21">
        <f t="shared" si="15"/>
        <v>273.93333333333328</v>
      </c>
      <c r="B201" s="2">
        <v>7.12</v>
      </c>
      <c r="C201" s="2">
        <v>18.010000000000002</v>
      </c>
      <c r="D201" s="2">
        <f t="shared" si="16"/>
        <v>7.4697231898129726E-4</v>
      </c>
      <c r="E201" s="21">
        <f t="shared" si="17"/>
        <v>212.89999997999999</v>
      </c>
      <c r="F201" s="2">
        <v>0.47299999999999998</v>
      </c>
      <c r="G201" s="5">
        <f t="shared" si="18"/>
        <v>9.5593205399999991E-5</v>
      </c>
      <c r="I201" s="5">
        <f t="shared" si="19"/>
        <v>1.010499E-4</v>
      </c>
      <c r="J201" s="16">
        <v>3.548333333</v>
      </c>
      <c r="K201" s="2">
        <v>4.5655555555555551</v>
      </c>
    </row>
    <row r="202" spans="1:11">
      <c r="A202" s="21">
        <f t="shared" si="15"/>
        <v>274.18333333333334</v>
      </c>
      <c r="B202" s="2">
        <v>10.09</v>
      </c>
      <c r="C202" s="2">
        <v>14.19</v>
      </c>
      <c r="D202" s="2">
        <f t="shared" si="16"/>
        <v>6.4643159728171339E-4</v>
      </c>
      <c r="E202" s="21">
        <f t="shared" si="17"/>
        <v>213.15</v>
      </c>
      <c r="F202" s="2">
        <v>0.52100000000000002</v>
      </c>
      <c r="G202" s="5">
        <f t="shared" si="18"/>
        <v>1.0529399579999999E-4</v>
      </c>
      <c r="I202" s="5">
        <f t="shared" si="19"/>
        <v>1.010499E-4</v>
      </c>
      <c r="J202" s="16">
        <v>3.5525000000000002</v>
      </c>
      <c r="K202" s="2">
        <v>4.5697222222222225</v>
      </c>
    </row>
    <row r="203" spans="1:11">
      <c r="A203" s="21">
        <f t="shared" si="15"/>
        <v>274.43333333333334</v>
      </c>
      <c r="B203" s="2">
        <v>24.87</v>
      </c>
      <c r="C203" s="2">
        <v>0.24</v>
      </c>
      <c r="D203" s="2">
        <f t="shared" si="16"/>
        <v>2.0936651636798087E-4</v>
      </c>
      <c r="E203" s="21">
        <f t="shared" si="17"/>
        <v>213.40000001999999</v>
      </c>
      <c r="F203" s="2">
        <v>0.57100000000000006</v>
      </c>
      <c r="G203" s="5">
        <f t="shared" si="18"/>
        <v>1.153989858E-4</v>
      </c>
      <c r="I203" s="5">
        <f t="shared" si="19"/>
        <v>1.010499E-4</v>
      </c>
      <c r="J203" s="16">
        <v>3.556666667</v>
      </c>
      <c r="K203" s="2">
        <v>4.5738888888888889</v>
      </c>
    </row>
    <row r="204" spans="1:11">
      <c r="A204" s="21">
        <f t="shared" si="15"/>
        <v>275.18333333333334</v>
      </c>
      <c r="B204" s="2">
        <v>24.96</v>
      </c>
      <c r="C204" s="2">
        <v>0</v>
      </c>
      <c r="D204" s="2">
        <f t="shared" si="16"/>
        <v>2.0209979999999999E-4</v>
      </c>
      <c r="E204" s="21">
        <f t="shared" si="17"/>
        <v>213.64999998000002</v>
      </c>
      <c r="F204" s="2">
        <v>0.57499999999999996</v>
      </c>
      <c r="G204" s="5">
        <f t="shared" si="18"/>
        <v>1.1620738499999999E-4</v>
      </c>
      <c r="I204" s="5">
        <f t="shared" si="19"/>
        <v>1.010499E-4</v>
      </c>
      <c r="J204" s="16">
        <v>3.5608333330000002</v>
      </c>
      <c r="K204" s="2">
        <v>4.5863888888888891</v>
      </c>
    </row>
    <row r="205" spans="1:11">
      <c r="A205" s="21">
        <f t="shared" si="15"/>
        <v>275.43333333333334</v>
      </c>
      <c r="B205" s="2">
        <v>24.2</v>
      </c>
      <c r="C205" s="2">
        <v>0</v>
      </c>
      <c r="D205" s="2">
        <f t="shared" si="16"/>
        <v>2.0209979999999999E-4</v>
      </c>
      <c r="E205" s="21">
        <f t="shared" si="17"/>
        <v>213.9</v>
      </c>
      <c r="F205" s="2">
        <v>0.54500000000000004</v>
      </c>
      <c r="G205" s="5">
        <f t="shared" si="18"/>
        <v>1.10144391E-4</v>
      </c>
      <c r="I205" s="5">
        <f t="shared" si="19"/>
        <v>1.010499E-4</v>
      </c>
      <c r="J205" s="16">
        <v>3.5649999999999999</v>
      </c>
      <c r="K205" s="2">
        <v>4.5905555555555555</v>
      </c>
    </row>
    <row r="206" spans="1:11">
      <c r="A206" s="21">
        <f t="shared" si="15"/>
        <v>275.68333333333334</v>
      </c>
      <c r="B206" s="2">
        <v>12.79</v>
      </c>
      <c r="C206" s="2">
        <v>12.28</v>
      </c>
      <c r="D206" s="2">
        <f t="shared" si="16"/>
        <v>5.7450669493418422E-4</v>
      </c>
      <c r="E206" s="21">
        <f t="shared" si="17"/>
        <v>214.15000002000002</v>
      </c>
      <c r="F206" s="2">
        <v>0.51400000000000001</v>
      </c>
      <c r="G206" s="5">
        <f t="shared" si="18"/>
        <v>1.0387929719999999E-4</v>
      </c>
      <c r="I206" s="5">
        <f t="shared" si="19"/>
        <v>1.010499E-4</v>
      </c>
      <c r="J206" s="16">
        <v>3.5691666670000002</v>
      </c>
      <c r="K206" s="2">
        <v>4.5947222222222219</v>
      </c>
    </row>
    <row r="207" spans="1:11">
      <c r="A207" s="21">
        <f t="shared" si="15"/>
        <v>275.93333333333334</v>
      </c>
      <c r="B207" s="2">
        <v>5.61</v>
      </c>
      <c r="C207" s="2">
        <v>19.41</v>
      </c>
      <c r="D207" s="2">
        <f t="shared" si="16"/>
        <v>7.9190949952038375E-4</v>
      </c>
      <c r="E207" s="21">
        <f t="shared" si="17"/>
        <v>214.39999997999999</v>
      </c>
      <c r="F207" s="2">
        <v>0.48499999999999999</v>
      </c>
      <c r="G207" s="5">
        <f t="shared" si="18"/>
        <v>9.8018402999999998E-5</v>
      </c>
      <c r="I207" s="5">
        <f t="shared" si="19"/>
        <v>1.010499E-4</v>
      </c>
      <c r="J207" s="16">
        <v>3.5733333329999999</v>
      </c>
      <c r="K207" s="2">
        <v>4.5988888888888892</v>
      </c>
    </row>
    <row r="208" spans="1:11">
      <c r="A208" s="21">
        <f t="shared" si="15"/>
        <v>276.18333333333334</v>
      </c>
      <c r="B208" s="2">
        <v>11.34</v>
      </c>
      <c r="C208" s="2">
        <v>12.84</v>
      </c>
      <c r="D208" s="2">
        <f t="shared" si="16"/>
        <v>6.0582179205955335E-4</v>
      </c>
      <c r="E208" s="21">
        <f t="shared" si="17"/>
        <v>214.65</v>
      </c>
      <c r="F208" s="2">
        <v>0.46500000000000002</v>
      </c>
      <c r="G208" s="5">
        <f t="shared" si="18"/>
        <v>9.3976406999999996E-5</v>
      </c>
      <c r="I208" s="5">
        <f t="shared" si="19"/>
        <v>1.010499E-4</v>
      </c>
      <c r="J208" s="16">
        <v>3.5775000000000001</v>
      </c>
      <c r="K208" s="2">
        <v>4.6030555555555557</v>
      </c>
    </row>
    <row r="209" spans="1:11">
      <c r="A209" s="21">
        <f t="shared" si="15"/>
        <v>276.43333333333334</v>
      </c>
      <c r="B209" s="2">
        <v>25.11</v>
      </c>
      <c r="C209" s="2">
        <v>0.12</v>
      </c>
      <c r="D209" s="2">
        <f t="shared" si="16"/>
        <v>2.0571587705112959E-4</v>
      </c>
      <c r="E209" s="21">
        <f t="shared" si="17"/>
        <v>214.90000001999999</v>
      </c>
      <c r="F209" s="2">
        <v>0.46100000000000002</v>
      </c>
      <c r="G209" s="5">
        <f t="shared" si="18"/>
        <v>9.3168007800000012E-5</v>
      </c>
      <c r="I209" s="5">
        <f t="shared" si="19"/>
        <v>1.010499E-4</v>
      </c>
      <c r="J209" s="16">
        <v>3.5816666669999999</v>
      </c>
      <c r="K209" s="2">
        <v>4.6072222222222221</v>
      </c>
    </row>
    <row r="210" spans="1:11">
      <c r="A210" s="21">
        <f t="shared" si="15"/>
        <v>277.18333333333334</v>
      </c>
      <c r="B210" s="2">
        <v>24.96</v>
      </c>
      <c r="C210" s="2">
        <v>0</v>
      </c>
      <c r="D210" s="2">
        <f t="shared" si="16"/>
        <v>2.0209979999999999E-4</v>
      </c>
      <c r="E210" s="21">
        <f t="shared" si="17"/>
        <v>215.14999998000002</v>
      </c>
      <c r="F210" s="2">
        <v>0.505</v>
      </c>
      <c r="G210" s="5">
        <f t="shared" si="18"/>
        <v>1.0206039899999999E-4</v>
      </c>
      <c r="I210" s="5">
        <f t="shared" si="19"/>
        <v>1.010499E-4</v>
      </c>
      <c r="J210" s="16">
        <v>3.5858333330000001</v>
      </c>
      <c r="K210" s="2">
        <v>4.6197222222222223</v>
      </c>
    </row>
    <row r="211" spans="1:11">
      <c r="A211" s="21">
        <f t="shared" si="15"/>
        <v>277.43333333333334</v>
      </c>
      <c r="B211" s="2">
        <v>21.85</v>
      </c>
      <c r="C211" s="2">
        <v>4.3099999999999996</v>
      </c>
      <c r="D211" s="2">
        <f t="shared" si="16"/>
        <v>3.2736003172782871E-4</v>
      </c>
      <c r="E211" s="21">
        <f t="shared" si="17"/>
        <v>215.39999999999998</v>
      </c>
      <c r="F211" s="2">
        <v>0.56100000000000005</v>
      </c>
      <c r="G211" s="5">
        <f t="shared" si="18"/>
        <v>1.1337798780000001E-4</v>
      </c>
      <c r="I211" s="5">
        <f t="shared" si="19"/>
        <v>1.010499E-4</v>
      </c>
      <c r="J211" s="16">
        <v>3.59</v>
      </c>
      <c r="K211" s="2">
        <v>4.6238888888888887</v>
      </c>
    </row>
    <row r="212" spans="1:11">
      <c r="A212" s="21">
        <f t="shared" si="15"/>
        <v>277.68333333333328</v>
      </c>
      <c r="B212" s="2">
        <v>11.12</v>
      </c>
      <c r="C212" s="2">
        <v>14</v>
      </c>
      <c r="D212" s="2">
        <f t="shared" si="16"/>
        <v>6.2582284140127401E-4</v>
      </c>
      <c r="E212" s="21">
        <f t="shared" si="17"/>
        <v>215.65000001999999</v>
      </c>
      <c r="F212" s="2">
        <v>0.57700000000000007</v>
      </c>
      <c r="G212" s="5">
        <f t="shared" si="18"/>
        <v>1.1661158460000001E-4</v>
      </c>
      <c r="I212" s="5">
        <f t="shared" si="19"/>
        <v>1.010499E-4</v>
      </c>
      <c r="J212" s="16">
        <v>3.5941666670000001</v>
      </c>
      <c r="K212" s="2">
        <v>4.6280555555555551</v>
      </c>
    </row>
    <row r="213" spans="1:11">
      <c r="A213" s="21">
        <f t="shared" si="15"/>
        <v>277.93333333333334</v>
      </c>
      <c r="B213" s="2">
        <v>6.13</v>
      </c>
      <c r="C213" s="2">
        <v>19.02</v>
      </c>
      <c r="D213" s="2">
        <f t="shared" si="16"/>
        <v>7.7707114807157058E-4</v>
      </c>
      <c r="E213" s="21">
        <f t="shared" si="17"/>
        <v>215.89999997999999</v>
      </c>
      <c r="F213" s="2">
        <v>0.54600000000000004</v>
      </c>
      <c r="G213" s="5">
        <f t="shared" si="18"/>
        <v>1.103464908E-4</v>
      </c>
      <c r="I213" s="5">
        <f t="shared" si="19"/>
        <v>1.010499E-4</v>
      </c>
      <c r="J213" s="16">
        <v>3.5983333329999998</v>
      </c>
      <c r="K213" s="2">
        <v>4.6322222222222225</v>
      </c>
    </row>
    <row r="214" spans="1:11">
      <c r="A214" s="21">
        <f t="shared" si="15"/>
        <v>278.18333333333334</v>
      </c>
      <c r="B214" s="2">
        <v>13.39</v>
      </c>
      <c r="C214" s="2">
        <v>10.83</v>
      </c>
      <c r="D214" s="2">
        <f t="shared" si="16"/>
        <v>5.4205993897605284E-4</v>
      </c>
      <c r="E214" s="21">
        <f t="shared" si="17"/>
        <v>216.15</v>
      </c>
      <c r="F214" s="2">
        <v>0.503</v>
      </c>
      <c r="G214" s="5">
        <f t="shared" si="18"/>
        <v>1.016561994E-4</v>
      </c>
      <c r="I214" s="5">
        <f t="shared" si="19"/>
        <v>1.010499E-4</v>
      </c>
      <c r="J214" s="16">
        <v>3.6025</v>
      </c>
      <c r="K214" s="2">
        <v>4.6363888888888889</v>
      </c>
    </row>
    <row r="215" spans="1:11">
      <c r="A215" s="21">
        <f t="shared" si="15"/>
        <v>278.43333333333334</v>
      </c>
      <c r="B215" s="2">
        <v>25.1</v>
      </c>
      <c r="C215" s="2">
        <v>0.08</v>
      </c>
      <c r="D215" s="2">
        <f t="shared" si="16"/>
        <v>2.0451530500397138E-4</v>
      </c>
      <c r="E215" s="21">
        <f t="shared" si="17"/>
        <v>216.40000001999999</v>
      </c>
      <c r="F215" s="2">
        <v>0.47</v>
      </c>
      <c r="G215" s="5">
        <f t="shared" si="18"/>
        <v>9.4986906E-5</v>
      </c>
      <c r="I215" s="5">
        <f t="shared" si="19"/>
        <v>1.010499E-4</v>
      </c>
      <c r="J215" s="16">
        <v>3.6066666669999998</v>
      </c>
      <c r="K215" s="2">
        <v>4.6405555555555553</v>
      </c>
    </row>
    <row r="216" spans="1:11">
      <c r="A216" s="21">
        <f t="shared" si="15"/>
        <v>279.18333333333334</v>
      </c>
      <c r="B216" s="2">
        <v>24.98</v>
      </c>
      <c r="C216" s="2">
        <v>0</v>
      </c>
      <c r="D216" s="2">
        <f t="shared" si="16"/>
        <v>2.0209979999999999E-4</v>
      </c>
      <c r="E216" s="21">
        <f t="shared" si="17"/>
        <v>216.64999997999999</v>
      </c>
      <c r="F216" s="2">
        <v>0.44500000000000001</v>
      </c>
      <c r="G216" s="5">
        <f t="shared" si="18"/>
        <v>8.9934410999999994E-5</v>
      </c>
      <c r="I216" s="5">
        <f t="shared" si="19"/>
        <v>1.010499E-4</v>
      </c>
      <c r="J216" s="16">
        <v>3.610833333</v>
      </c>
      <c r="K216" s="2">
        <v>4.6530555555555555</v>
      </c>
    </row>
    <row r="217" spans="1:11">
      <c r="A217" s="21">
        <f t="shared" si="15"/>
        <v>279.43333333333334</v>
      </c>
      <c r="B217" s="2">
        <v>19.43</v>
      </c>
      <c r="C217" s="2">
        <v>6.52</v>
      </c>
      <c r="D217" s="2">
        <f t="shared" si="16"/>
        <v>3.9312203136801543E-4</v>
      </c>
      <c r="E217" s="21">
        <f t="shared" si="17"/>
        <v>216.9</v>
      </c>
      <c r="F217" s="2">
        <v>0.46899999999999997</v>
      </c>
      <c r="G217" s="5">
        <f t="shared" si="18"/>
        <v>9.4784806199999994E-5</v>
      </c>
      <c r="I217" s="5">
        <f t="shared" si="19"/>
        <v>1.010499E-4</v>
      </c>
      <c r="J217" s="16">
        <v>3.6150000000000002</v>
      </c>
      <c r="K217" s="2">
        <v>4.6572222222222219</v>
      </c>
    </row>
    <row r="218" spans="1:11">
      <c r="A218" s="21">
        <f t="shared" si="15"/>
        <v>279.48333333333335</v>
      </c>
      <c r="B218" s="2">
        <v>19.43</v>
      </c>
      <c r="C218" s="2">
        <v>6.52</v>
      </c>
      <c r="D218" s="2">
        <f t="shared" si="16"/>
        <v>3.9312203136801543E-4</v>
      </c>
      <c r="E218" s="21">
        <f t="shared" si="17"/>
        <v>217.15000001999999</v>
      </c>
      <c r="F218" s="2">
        <v>0.54299999999999993</v>
      </c>
      <c r="G218" s="5">
        <f t="shared" si="18"/>
        <v>1.0974019139999998E-4</v>
      </c>
      <c r="I218" s="5">
        <f t="shared" si="19"/>
        <v>1.010499E-4</v>
      </c>
      <c r="J218" s="16">
        <v>3.619166667</v>
      </c>
      <c r="K218" s="2">
        <v>4.6580555555555554</v>
      </c>
    </row>
    <row r="219" spans="1:11">
      <c r="A219" s="21">
        <f t="shared" si="15"/>
        <v>279.68333333333334</v>
      </c>
      <c r="B219" s="2">
        <v>9.58</v>
      </c>
      <c r="C219" s="2">
        <v>15.59</v>
      </c>
      <c r="D219" s="2">
        <f t="shared" si="16"/>
        <v>6.7300835454906633E-4</v>
      </c>
      <c r="E219" s="21">
        <f t="shared" si="17"/>
        <v>217.39999998000002</v>
      </c>
      <c r="F219" s="2">
        <v>0.60699999999999998</v>
      </c>
      <c r="G219" s="5">
        <f t="shared" si="18"/>
        <v>1.226745786E-4</v>
      </c>
      <c r="I219" s="5">
        <f t="shared" si="19"/>
        <v>1.010499E-4</v>
      </c>
      <c r="J219" s="16">
        <v>3.6233333330000002</v>
      </c>
      <c r="K219" s="2">
        <v>4.6613888888888892</v>
      </c>
    </row>
    <row r="220" spans="1:11">
      <c r="A220" s="21">
        <f t="shared" si="15"/>
        <v>279.93333333333334</v>
      </c>
      <c r="B220" s="2">
        <v>5.53</v>
      </c>
      <c r="C220" s="2">
        <v>19.170000000000002</v>
      </c>
      <c r="D220" s="2">
        <f t="shared" si="16"/>
        <v>7.9216342080971663E-4</v>
      </c>
      <c r="E220" s="21">
        <f t="shared" si="17"/>
        <v>217.65</v>
      </c>
      <c r="F220" s="2">
        <v>0.60299999999999998</v>
      </c>
      <c r="G220" s="5">
        <f t="shared" si="18"/>
        <v>1.2186617939999998E-4</v>
      </c>
      <c r="I220" s="5">
        <f t="shared" si="19"/>
        <v>1.010499E-4</v>
      </c>
      <c r="J220" s="16">
        <v>3.6274999999999999</v>
      </c>
      <c r="K220" s="2">
        <v>4.6655555555555557</v>
      </c>
    </row>
    <row r="221" spans="1:11">
      <c r="A221" s="21">
        <f t="shared" si="15"/>
        <v>280.18333333333334</v>
      </c>
      <c r="B221" s="2">
        <v>16.52</v>
      </c>
      <c r="C221" s="2">
        <v>7.98</v>
      </c>
      <c r="D221" s="2">
        <f t="shared" si="16"/>
        <v>4.4973392228571428E-4</v>
      </c>
      <c r="E221" s="21">
        <f t="shared" si="17"/>
        <v>217.90000002000002</v>
      </c>
      <c r="F221" s="2">
        <v>0.55600000000000005</v>
      </c>
      <c r="G221" s="5">
        <f t="shared" si="18"/>
        <v>1.123674888E-4</v>
      </c>
      <c r="I221" s="5">
        <f t="shared" si="19"/>
        <v>1.010499E-4</v>
      </c>
      <c r="J221" s="16">
        <v>3.6316666670000002</v>
      </c>
      <c r="K221" s="2">
        <v>4.6697222222222221</v>
      </c>
    </row>
    <row r="222" spans="1:11">
      <c r="A222" s="21">
        <f t="shared" si="15"/>
        <v>280.43333333333334</v>
      </c>
      <c r="B222" s="2">
        <v>25.09</v>
      </c>
      <c r="C222" s="2">
        <v>0.13</v>
      </c>
      <c r="D222" s="2">
        <f t="shared" si="16"/>
        <v>2.0601877010309276E-4</v>
      </c>
      <c r="E222" s="21">
        <f t="shared" si="17"/>
        <v>218.14999997999999</v>
      </c>
      <c r="F222" s="2">
        <v>0.50600000000000001</v>
      </c>
      <c r="G222" s="5">
        <f t="shared" si="18"/>
        <v>1.0226249879999999E-4</v>
      </c>
      <c r="I222" s="5">
        <f t="shared" si="19"/>
        <v>1.010499E-4</v>
      </c>
      <c r="J222" s="16">
        <v>3.6358333329999999</v>
      </c>
      <c r="K222" s="2">
        <v>4.6738888888888885</v>
      </c>
    </row>
    <row r="223" spans="1:11">
      <c r="A223" s="21">
        <f t="shared" si="15"/>
        <v>281.18333333333334</v>
      </c>
      <c r="B223" s="2">
        <v>24.97</v>
      </c>
      <c r="C223" s="2">
        <v>0</v>
      </c>
      <c r="D223" s="2">
        <f t="shared" si="16"/>
        <v>2.0209979999999999E-4</v>
      </c>
      <c r="E223" s="21">
        <f t="shared" si="17"/>
        <v>218.4</v>
      </c>
      <c r="F223" s="2">
        <v>0.46500000000000002</v>
      </c>
      <c r="G223" s="5">
        <f t="shared" si="18"/>
        <v>9.3976406999999996E-5</v>
      </c>
      <c r="I223" s="5">
        <f t="shared" si="19"/>
        <v>1.010499E-4</v>
      </c>
      <c r="J223" s="16">
        <v>3.64</v>
      </c>
      <c r="K223" s="2">
        <v>4.6863888888888887</v>
      </c>
    </row>
    <row r="224" spans="1:11">
      <c r="A224" s="21">
        <f t="shared" si="15"/>
        <v>281.43333333333328</v>
      </c>
      <c r="B224" s="2">
        <v>16.64</v>
      </c>
      <c r="C224" s="2">
        <v>8.39</v>
      </c>
      <c r="D224" s="2">
        <f t="shared" si="16"/>
        <v>4.5694402205353579E-4</v>
      </c>
      <c r="E224" s="21">
        <f t="shared" si="17"/>
        <v>218.65000001999999</v>
      </c>
      <c r="F224" s="2">
        <v>0.43700000000000006</v>
      </c>
      <c r="G224" s="5">
        <f t="shared" si="18"/>
        <v>8.8317612599999999E-5</v>
      </c>
      <c r="I224" s="5">
        <f t="shared" si="19"/>
        <v>1.010499E-4</v>
      </c>
      <c r="J224" s="16">
        <v>3.6441666669999999</v>
      </c>
      <c r="K224" s="2">
        <v>4.6905555555555551</v>
      </c>
    </row>
    <row r="225" spans="1:11">
      <c r="A225" s="21">
        <f t="shared" si="15"/>
        <v>281.68333333333334</v>
      </c>
      <c r="B225" s="2">
        <v>10.14</v>
      </c>
      <c r="C225" s="2">
        <v>15</v>
      </c>
      <c r="D225" s="2">
        <f t="shared" si="16"/>
        <v>6.5572760429594276E-4</v>
      </c>
      <c r="E225" s="21">
        <f t="shared" si="17"/>
        <v>218.89999998000002</v>
      </c>
      <c r="F225" s="2">
        <v>0.45899999999999996</v>
      </c>
      <c r="G225" s="5">
        <f t="shared" si="18"/>
        <v>9.2763808199999986E-5</v>
      </c>
      <c r="I225" s="5">
        <f t="shared" si="19"/>
        <v>1.010499E-4</v>
      </c>
      <c r="J225" s="16">
        <v>3.6483333330000001</v>
      </c>
      <c r="K225" s="2">
        <v>4.6947222222222225</v>
      </c>
    </row>
    <row r="226" spans="1:11">
      <c r="A226" s="21">
        <f t="shared" si="15"/>
        <v>281.93333333333334</v>
      </c>
      <c r="B226" s="2">
        <v>5.08</v>
      </c>
      <c r="C226" s="2">
        <v>19.739999999999998</v>
      </c>
      <c r="D226" s="2">
        <f t="shared" si="16"/>
        <v>8.0677067622884761E-4</v>
      </c>
      <c r="E226" s="21">
        <f t="shared" si="17"/>
        <v>219.14999999999998</v>
      </c>
      <c r="F226" s="2">
        <v>0.54700000000000004</v>
      </c>
      <c r="G226" s="5">
        <f t="shared" si="18"/>
        <v>1.105485906E-4</v>
      </c>
      <c r="I226" s="5">
        <f t="shared" si="19"/>
        <v>1.010499E-4</v>
      </c>
      <c r="J226" s="16">
        <v>3.6524999999999999</v>
      </c>
      <c r="K226" s="2">
        <v>4.6988888888888889</v>
      </c>
    </row>
    <row r="227" spans="1:11">
      <c r="A227" s="21">
        <f t="shared" si="15"/>
        <v>282.18333333333334</v>
      </c>
      <c r="B227" s="2">
        <v>21.67</v>
      </c>
      <c r="C227" s="2">
        <v>3.05</v>
      </c>
      <c r="D227" s="2">
        <f t="shared" si="16"/>
        <v>2.9590459813915853E-4</v>
      </c>
      <c r="E227" s="21">
        <f t="shared" si="17"/>
        <v>219.40000001999999</v>
      </c>
      <c r="F227" s="2">
        <v>0.61599999999999999</v>
      </c>
      <c r="G227" s="5">
        <f t="shared" si="18"/>
        <v>1.244934768E-4</v>
      </c>
      <c r="I227" s="5">
        <f t="shared" si="19"/>
        <v>1.010499E-4</v>
      </c>
      <c r="J227" s="16">
        <v>3.6566666670000001</v>
      </c>
      <c r="K227" s="2">
        <v>4.7030555555555553</v>
      </c>
    </row>
    <row r="228" spans="1:11">
      <c r="A228" s="21">
        <f t="shared" si="15"/>
        <v>282.43333333333334</v>
      </c>
      <c r="B228" s="2">
        <v>25.01</v>
      </c>
      <c r="C228" s="2">
        <v>0.03</v>
      </c>
      <c r="D228" s="2">
        <f t="shared" si="16"/>
        <v>2.030106788338658E-4</v>
      </c>
      <c r="E228" s="21">
        <f t="shared" si="17"/>
        <v>219.48333335999999</v>
      </c>
      <c r="F228" s="2">
        <v>0.625</v>
      </c>
      <c r="G228" s="5">
        <f t="shared" si="18"/>
        <v>1.26312375E-4</v>
      </c>
      <c r="I228" s="5">
        <f t="shared" si="19"/>
        <v>1.010499E-4</v>
      </c>
      <c r="J228" s="16">
        <v>3.6580555559999999</v>
      </c>
      <c r="K228" s="2">
        <v>4.7072222222222226</v>
      </c>
    </row>
    <row r="229" spans="1:11">
      <c r="A229" s="21">
        <f t="shared" si="15"/>
        <v>283.18333333333334</v>
      </c>
      <c r="B229" s="2">
        <v>24.96</v>
      </c>
      <c r="C229" s="2">
        <v>0</v>
      </c>
      <c r="D229" s="2">
        <f t="shared" si="16"/>
        <v>2.0209979999999999E-4</v>
      </c>
      <c r="E229" s="21">
        <f t="shared" si="17"/>
        <v>219.64999997999999</v>
      </c>
      <c r="F229" s="2">
        <v>0.61399999999999999</v>
      </c>
      <c r="G229" s="5">
        <f t="shared" si="18"/>
        <v>1.2408927719999998E-4</v>
      </c>
      <c r="I229" s="5">
        <f t="shared" si="19"/>
        <v>1.010499E-4</v>
      </c>
      <c r="J229" s="16">
        <v>3.6608333329999998</v>
      </c>
      <c r="K229" s="2">
        <v>4.7197222222222219</v>
      </c>
    </row>
    <row r="230" spans="1:11">
      <c r="A230" s="21">
        <f t="shared" si="15"/>
        <v>283.43333333333334</v>
      </c>
      <c r="B230" s="2">
        <v>14.2</v>
      </c>
      <c r="C230" s="2">
        <v>10.82</v>
      </c>
      <c r="D230" s="2">
        <f t="shared" si="16"/>
        <v>5.3088604156674663E-4</v>
      </c>
      <c r="E230" s="21">
        <f t="shared" si="17"/>
        <v>219.9</v>
      </c>
      <c r="F230" s="2">
        <v>0.56100000000000005</v>
      </c>
      <c r="G230" s="5">
        <f t="shared" si="18"/>
        <v>1.1337798780000001E-4</v>
      </c>
      <c r="I230" s="5">
        <f t="shared" si="19"/>
        <v>1.010499E-4</v>
      </c>
      <c r="J230" s="16">
        <v>3.665</v>
      </c>
      <c r="K230" s="2">
        <v>4.7238888888888892</v>
      </c>
    </row>
    <row r="231" spans="1:11">
      <c r="A231" s="21">
        <f t="shared" si="15"/>
        <v>283.68333333333334</v>
      </c>
      <c r="B231" s="2">
        <v>6.44</v>
      </c>
      <c r="C231" s="2">
        <v>18.649999999999999</v>
      </c>
      <c r="D231" s="2">
        <f t="shared" si="16"/>
        <v>7.6723434483858097E-4</v>
      </c>
      <c r="E231" s="21">
        <f t="shared" si="17"/>
        <v>220.15000001999999</v>
      </c>
      <c r="F231" s="2">
        <v>0.504</v>
      </c>
      <c r="G231" s="5">
        <f t="shared" si="18"/>
        <v>1.0185829920000001E-4</v>
      </c>
      <c r="I231" s="5">
        <f t="shared" si="19"/>
        <v>1.010499E-4</v>
      </c>
      <c r="J231" s="16">
        <v>3.6691666669999998</v>
      </c>
      <c r="K231" s="2">
        <v>4.7280555555555557</v>
      </c>
    </row>
    <row r="232" spans="1:11">
      <c r="A232" s="21">
        <f t="shared" si="15"/>
        <v>283.93333333333334</v>
      </c>
      <c r="B232" s="2">
        <v>6.65</v>
      </c>
      <c r="C232" s="2">
        <v>17.78</v>
      </c>
      <c r="D232" s="2">
        <f t="shared" si="16"/>
        <v>7.5542693696275067E-4</v>
      </c>
      <c r="E232" s="21">
        <f t="shared" si="17"/>
        <v>220.39999997999999</v>
      </c>
      <c r="F232" s="2">
        <v>0.45799999999999996</v>
      </c>
      <c r="G232" s="5">
        <f t="shared" si="18"/>
        <v>9.2561708399999993E-5</v>
      </c>
      <c r="I232" s="5">
        <f t="shared" si="19"/>
        <v>1.010499E-4</v>
      </c>
      <c r="J232" s="16">
        <v>3.673333333</v>
      </c>
      <c r="K232" s="2">
        <v>4.7322222222222221</v>
      </c>
    </row>
    <row r="233" spans="1:11">
      <c r="A233" s="21">
        <f t="shared" si="15"/>
        <v>284.18333333333334</v>
      </c>
      <c r="B233" s="2">
        <v>21.22</v>
      </c>
      <c r="C233" s="2">
        <v>3.68</v>
      </c>
      <c r="D233" s="2">
        <f t="shared" si="16"/>
        <v>3.144624962248996E-4</v>
      </c>
      <c r="E233" s="21">
        <f t="shared" si="17"/>
        <v>220.65</v>
      </c>
      <c r="F233" s="2">
        <v>0.43099999999999999</v>
      </c>
      <c r="G233" s="5">
        <f t="shared" si="18"/>
        <v>8.7105013799999989E-5</v>
      </c>
      <c r="I233" s="5">
        <f t="shared" si="19"/>
        <v>1.010499E-4</v>
      </c>
      <c r="J233" s="16">
        <v>3.6775000000000002</v>
      </c>
      <c r="K233" s="2">
        <v>4.7363888888888885</v>
      </c>
    </row>
    <row r="234" spans="1:11">
      <c r="A234" s="21">
        <f t="shared" si="15"/>
        <v>284.43333333333334</v>
      </c>
      <c r="B234" s="2">
        <v>25.01</v>
      </c>
      <c r="C234" s="2">
        <v>0.04</v>
      </c>
      <c r="D234" s="2">
        <f t="shared" si="16"/>
        <v>2.0331382027944113E-4</v>
      </c>
      <c r="E234" s="21">
        <f t="shared" si="17"/>
        <v>220.90000001999999</v>
      </c>
      <c r="F234" s="2">
        <v>0.47100000000000003</v>
      </c>
      <c r="G234" s="5">
        <f t="shared" si="18"/>
        <v>9.5189005799999993E-5</v>
      </c>
      <c r="I234" s="5">
        <f t="shared" si="19"/>
        <v>1.010499E-4</v>
      </c>
      <c r="J234" s="16">
        <v>3.681666667</v>
      </c>
      <c r="K234" s="2">
        <v>4.7405555555555559</v>
      </c>
    </row>
    <row r="235" spans="1:11">
      <c r="A235" s="21">
        <f t="shared" si="15"/>
        <v>285.18333333333328</v>
      </c>
      <c r="B235" s="2">
        <v>24.81</v>
      </c>
      <c r="C235" s="2">
        <v>0</v>
      </c>
      <c r="D235" s="2">
        <f t="shared" si="16"/>
        <v>2.0209979999999999E-4</v>
      </c>
      <c r="E235" s="21">
        <f t="shared" si="17"/>
        <v>221.14999998000002</v>
      </c>
      <c r="F235" s="2">
        <v>0.56000000000000005</v>
      </c>
      <c r="G235" s="5">
        <f t="shared" si="18"/>
        <v>1.13175888E-4</v>
      </c>
      <c r="I235" s="5">
        <f t="shared" si="19"/>
        <v>1.010499E-4</v>
      </c>
      <c r="J235" s="16">
        <v>3.6858333330000002</v>
      </c>
      <c r="K235" s="2">
        <v>4.7530555555555551</v>
      </c>
    </row>
    <row r="236" spans="1:11">
      <c r="A236" s="21">
        <f t="shared" si="15"/>
        <v>285.43333333333334</v>
      </c>
      <c r="B236" s="2">
        <v>14.96</v>
      </c>
      <c r="C236" s="2">
        <v>10.029999999999999</v>
      </c>
      <c r="D236" s="2">
        <f t="shared" si="16"/>
        <v>5.0724627482993197E-4</v>
      </c>
      <c r="E236" s="21">
        <f t="shared" si="17"/>
        <v>221.4</v>
      </c>
      <c r="F236" s="2">
        <v>0.624</v>
      </c>
      <c r="G236" s="5">
        <f t="shared" si="18"/>
        <v>1.2611027519999999E-4</v>
      </c>
      <c r="I236" s="5">
        <f t="shared" si="19"/>
        <v>1.010499E-4</v>
      </c>
      <c r="J236" s="16">
        <v>3.69</v>
      </c>
      <c r="K236" s="2">
        <v>4.7572222222222225</v>
      </c>
    </row>
    <row r="237" spans="1:11">
      <c r="A237" s="21">
        <f t="shared" si="15"/>
        <v>285.68333333333334</v>
      </c>
      <c r="B237" s="2">
        <v>6.41</v>
      </c>
      <c r="C237" s="2">
        <v>18.68</v>
      </c>
      <c r="D237" s="2">
        <f t="shared" si="16"/>
        <v>7.6814340844958155E-4</v>
      </c>
      <c r="E237" s="21">
        <f t="shared" si="17"/>
        <v>221.65000002000002</v>
      </c>
      <c r="F237" s="2">
        <v>0.60499999999999998</v>
      </c>
      <c r="G237" s="5">
        <f t="shared" si="18"/>
        <v>1.2227037899999998E-4</v>
      </c>
      <c r="I237" s="5">
        <f t="shared" si="19"/>
        <v>1.010499E-4</v>
      </c>
      <c r="J237" s="16">
        <v>3.6941666670000002</v>
      </c>
      <c r="K237" s="2">
        <v>4.7613888888888889</v>
      </c>
    </row>
    <row r="238" spans="1:11">
      <c r="A238" s="21">
        <f t="shared" si="15"/>
        <v>285.93333333333334</v>
      </c>
      <c r="B238" s="2">
        <v>8.52</v>
      </c>
      <c r="C238" s="2">
        <v>15.74</v>
      </c>
      <c r="D238" s="2">
        <f t="shared" si="16"/>
        <v>6.9537310370981049E-4</v>
      </c>
      <c r="E238" s="21">
        <f t="shared" si="17"/>
        <v>221.89999997999999</v>
      </c>
      <c r="F238" s="2">
        <v>0.54200000000000004</v>
      </c>
      <c r="G238" s="5">
        <f t="shared" si="18"/>
        <v>1.095380916E-4</v>
      </c>
      <c r="I238" s="5">
        <f t="shared" si="19"/>
        <v>1.010499E-4</v>
      </c>
      <c r="J238" s="16">
        <v>3.6983333329999999</v>
      </c>
      <c r="K238" s="2">
        <v>4.7655555555555553</v>
      </c>
    </row>
    <row r="239" spans="1:11">
      <c r="A239" s="21">
        <f t="shared" si="15"/>
        <v>286.18333333333334</v>
      </c>
      <c r="B239" s="2">
        <v>25.1</v>
      </c>
      <c r="C239" s="2">
        <v>0.09</v>
      </c>
      <c r="D239" s="2">
        <f t="shared" si="16"/>
        <v>2.0481616435093287E-4</v>
      </c>
      <c r="E239" s="21">
        <f t="shared" si="17"/>
        <v>222.15</v>
      </c>
      <c r="F239" s="2">
        <v>0.47799999999999998</v>
      </c>
      <c r="G239" s="5">
        <f t="shared" si="18"/>
        <v>9.6603704399999995E-5</v>
      </c>
      <c r="I239" s="5">
        <f t="shared" si="19"/>
        <v>1.010499E-4</v>
      </c>
      <c r="J239" s="16">
        <v>3.7025000000000001</v>
      </c>
      <c r="K239" s="2">
        <v>4.7697222222222226</v>
      </c>
    </row>
    <row r="240" spans="1:11">
      <c r="A240" s="21">
        <f t="shared" si="15"/>
        <v>286.93333333333334</v>
      </c>
      <c r="B240" s="2">
        <v>24.96</v>
      </c>
      <c r="C240" s="2">
        <v>0</v>
      </c>
      <c r="D240" s="2">
        <f t="shared" si="16"/>
        <v>2.0209979999999999E-4</v>
      </c>
      <c r="E240" s="21">
        <f t="shared" si="17"/>
        <v>222.40000001999999</v>
      </c>
      <c r="F240" s="2">
        <v>0.43</v>
      </c>
      <c r="G240" s="5">
        <f t="shared" si="18"/>
        <v>8.6902913999999996E-5</v>
      </c>
      <c r="I240" s="5">
        <f t="shared" si="19"/>
        <v>1.010499E-4</v>
      </c>
      <c r="J240" s="16">
        <v>3.7066666669999999</v>
      </c>
      <c r="K240" s="2">
        <v>4.7822222222222219</v>
      </c>
    </row>
    <row r="241" spans="1:11">
      <c r="A241" s="21">
        <f t="shared" si="15"/>
        <v>287.18333333333334</v>
      </c>
      <c r="B241" s="2">
        <v>24.08</v>
      </c>
      <c r="C241" s="2">
        <v>0</v>
      </c>
      <c r="D241" s="2">
        <f t="shared" si="16"/>
        <v>2.0209979999999997E-4</v>
      </c>
      <c r="E241" s="21">
        <f t="shared" si="17"/>
        <v>222.64999998000002</v>
      </c>
      <c r="F241" s="2">
        <v>0.42200000000000004</v>
      </c>
      <c r="G241" s="5">
        <f t="shared" si="18"/>
        <v>8.5286115600000001E-5</v>
      </c>
      <c r="I241" s="5">
        <f t="shared" si="19"/>
        <v>1.010499E-4</v>
      </c>
      <c r="J241" s="16">
        <v>3.7108333330000001</v>
      </c>
      <c r="K241" s="2">
        <v>4.7863888888888892</v>
      </c>
    </row>
    <row r="242" spans="1:11">
      <c r="A242" s="21">
        <f t="shared" si="15"/>
        <v>287.43333333333334</v>
      </c>
      <c r="B242" s="2">
        <v>13.16</v>
      </c>
      <c r="C242" s="2">
        <v>11.91</v>
      </c>
      <c r="D242" s="2">
        <f t="shared" si="16"/>
        <v>5.6328596601515758E-4</v>
      </c>
      <c r="E242" s="21">
        <f t="shared" si="17"/>
        <v>222.89999999999998</v>
      </c>
      <c r="F242" s="2">
        <v>0.5</v>
      </c>
      <c r="G242" s="5">
        <f t="shared" si="18"/>
        <v>1.010499E-4</v>
      </c>
      <c r="I242" s="5">
        <f t="shared" si="19"/>
        <v>1.010499E-4</v>
      </c>
      <c r="J242" s="16">
        <v>3.7149999999999999</v>
      </c>
      <c r="K242" s="2">
        <v>4.7905555555555557</v>
      </c>
    </row>
    <row r="243" spans="1:11">
      <c r="A243" s="21">
        <f t="shared" si="15"/>
        <v>287.68333333333334</v>
      </c>
      <c r="B243" s="2">
        <v>5.73</v>
      </c>
      <c r="C243" s="2">
        <v>19.38</v>
      </c>
      <c r="D243" s="2">
        <f t="shared" si="16"/>
        <v>7.8888714671445639E-4</v>
      </c>
      <c r="E243" s="21">
        <f t="shared" si="17"/>
        <v>223.15000001999999</v>
      </c>
      <c r="F243" s="2">
        <v>0.625</v>
      </c>
      <c r="G243" s="5">
        <f t="shared" si="18"/>
        <v>1.26312375E-4</v>
      </c>
      <c r="I243" s="5">
        <f t="shared" si="19"/>
        <v>1.010499E-4</v>
      </c>
      <c r="J243" s="16">
        <v>3.7191666670000001</v>
      </c>
      <c r="K243" s="2">
        <v>4.7947222222222221</v>
      </c>
    </row>
    <row r="244" spans="1:11">
      <c r="A244" s="21">
        <f t="shared" si="15"/>
        <v>287.93333333333334</v>
      </c>
      <c r="B244" s="2">
        <v>10.52</v>
      </c>
      <c r="C244" s="2">
        <v>13.65</v>
      </c>
      <c r="D244" s="2">
        <f t="shared" si="16"/>
        <v>6.3146780703351253E-4</v>
      </c>
      <c r="E244" s="21">
        <f t="shared" si="17"/>
        <v>223.39999997999999</v>
      </c>
      <c r="F244" s="2">
        <v>0.68099999999999994</v>
      </c>
      <c r="G244" s="5">
        <f t="shared" si="18"/>
        <v>1.3762996379999997E-4</v>
      </c>
      <c r="I244" s="5">
        <f t="shared" si="19"/>
        <v>1.010499E-4</v>
      </c>
      <c r="J244" s="16">
        <v>3.7233333329999998</v>
      </c>
      <c r="K244" s="2">
        <v>4.7988888888888885</v>
      </c>
    </row>
    <row r="245" spans="1:11">
      <c r="A245" s="21">
        <f t="shared" si="15"/>
        <v>288.18333333333334</v>
      </c>
      <c r="B245" s="2">
        <v>25.08</v>
      </c>
      <c r="C245" s="2">
        <v>0.13</v>
      </c>
      <c r="D245" s="2">
        <f t="shared" si="16"/>
        <v>2.0602032463308209E-4</v>
      </c>
      <c r="E245" s="21">
        <f t="shared" si="17"/>
        <v>223.65</v>
      </c>
      <c r="F245" s="2">
        <v>0.64</v>
      </c>
      <c r="G245" s="5">
        <f t="shared" si="18"/>
        <v>1.2934387199999998E-4</v>
      </c>
      <c r="I245" s="5">
        <f t="shared" si="19"/>
        <v>1.010499E-4</v>
      </c>
      <c r="J245" s="16">
        <v>3.7275</v>
      </c>
      <c r="K245" s="2">
        <v>4.8030555555555559</v>
      </c>
    </row>
    <row r="246" spans="1:11">
      <c r="A246" s="21">
        <f t="shared" si="15"/>
        <v>288.93333333333328</v>
      </c>
      <c r="B246" s="2">
        <v>24.98</v>
      </c>
      <c r="C246" s="2">
        <v>0</v>
      </c>
      <c r="D246" s="2">
        <f t="shared" si="16"/>
        <v>2.0209979999999999E-4</v>
      </c>
      <c r="E246" s="21">
        <f t="shared" si="17"/>
        <v>223.90000001999999</v>
      </c>
      <c r="F246" s="2">
        <v>0.56700000000000006</v>
      </c>
      <c r="G246" s="5">
        <f t="shared" si="18"/>
        <v>1.1459058660000001E-4</v>
      </c>
      <c r="I246" s="5">
        <f t="shared" si="19"/>
        <v>1.010499E-4</v>
      </c>
      <c r="J246" s="16">
        <v>3.7316666669999998</v>
      </c>
      <c r="K246" s="2">
        <v>4.8155555555555551</v>
      </c>
    </row>
    <row r="247" spans="1:11">
      <c r="A247" s="21">
        <f t="shared" si="15"/>
        <v>289.18333333333334</v>
      </c>
      <c r="B247" s="2">
        <v>24</v>
      </c>
      <c r="C247" s="2">
        <v>0</v>
      </c>
      <c r="D247" s="2">
        <f t="shared" si="16"/>
        <v>2.0209979999999999E-4</v>
      </c>
      <c r="E247" s="21">
        <f t="shared" si="17"/>
        <v>224.14999997999999</v>
      </c>
      <c r="F247" s="2">
        <v>0.499</v>
      </c>
      <c r="G247" s="5">
        <f t="shared" si="18"/>
        <v>1.0084780019999999E-4</v>
      </c>
      <c r="I247" s="5">
        <f t="shared" si="19"/>
        <v>1.010499E-4</v>
      </c>
      <c r="J247" s="16">
        <v>3.735833333</v>
      </c>
      <c r="K247" s="2">
        <v>4.8197222222222225</v>
      </c>
    </row>
    <row r="248" spans="1:11">
      <c r="A248" s="21">
        <f t="shared" si="15"/>
        <v>289.43333333333334</v>
      </c>
      <c r="B248" s="2">
        <v>13.22</v>
      </c>
      <c r="C248" s="2">
        <v>11.83</v>
      </c>
      <c r="D248" s="2">
        <f t="shared" si="16"/>
        <v>5.6114629764471063E-4</v>
      </c>
      <c r="E248" s="21">
        <f t="shared" si="17"/>
        <v>224.4</v>
      </c>
      <c r="F248" s="2">
        <v>0.45100000000000001</v>
      </c>
      <c r="G248" s="5">
        <f t="shared" si="18"/>
        <v>9.1147009800000004E-5</v>
      </c>
      <c r="I248" s="5">
        <f t="shared" si="19"/>
        <v>1.010499E-4</v>
      </c>
      <c r="J248" s="16">
        <v>3.74</v>
      </c>
      <c r="K248" s="2">
        <v>4.8238888888888889</v>
      </c>
    </row>
    <row r="249" spans="1:11">
      <c r="A249" s="21">
        <f t="shared" si="15"/>
        <v>289.68333333333334</v>
      </c>
      <c r="B249" s="2">
        <v>5.78</v>
      </c>
      <c r="C249" s="2">
        <v>19.3</v>
      </c>
      <c r="D249" s="2">
        <f t="shared" si="16"/>
        <v>7.8716390925039862E-4</v>
      </c>
      <c r="E249" s="21">
        <f t="shared" si="17"/>
        <v>224.65000001999999</v>
      </c>
      <c r="F249" s="2">
        <v>0.42</v>
      </c>
      <c r="G249" s="5">
        <f t="shared" si="18"/>
        <v>8.4881915999999988E-5</v>
      </c>
      <c r="I249" s="5">
        <f t="shared" si="19"/>
        <v>1.010499E-4</v>
      </c>
      <c r="J249" s="16">
        <v>3.744166667</v>
      </c>
      <c r="K249" s="2">
        <v>4.8280555555555553</v>
      </c>
    </row>
    <row r="250" spans="1:11">
      <c r="A250" s="21">
        <f t="shared" si="15"/>
        <v>289.93333333333334</v>
      </c>
      <c r="B250" s="2">
        <v>10.16</v>
      </c>
      <c r="C250" s="2">
        <v>14.07</v>
      </c>
      <c r="D250" s="2">
        <f t="shared" si="16"/>
        <v>6.4358318481221629E-4</v>
      </c>
      <c r="E250" s="21">
        <f t="shared" si="17"/>
        <v>224.89999998000002</v>
      </c>
      <c r="F250" s="2">
        <v>0.46100000000000002</v>
      </c>
      <c r="G250" s="5">
        <f t="shared" si="18"/>
        <v>9.3168007800000012E-5</v>
      </c>
      <c r="I250" s="5">
        <f t="shared" si="19"/>
        <v>1.010499E-4</v>
      </c>
      <c r="J250" s="16">
        <v>3.7483333330000002</v>
      </c>
      <c r="K250" s="2">
        <v>4.8322222222222226</v>
      </c>
    </row>
    <row r="251" spans="1:11">
      <c r="A251" s="21">
        <f t="shared" si="15"/>
        <v>290.18333333333334</v>
      </c>
      <c r="B251" s="2">
        <v>25.05</v>
      </c>
      <c r="C251" s="2">
        <v>0.15</v>
      </c>
      <c r="D251" s="2">
        <f t="shared" si="16"/>
        <v>2.066252773809524E-4</v>
      </c>
      <c r="E251" s="21">
        <f t="shared" si="17"/>
        <v>225.15</v>
      </c>
      <c r="F251" s="2">
        <v>0.56399999999999995</v>
      </c>
      <c r="G251" s="5">
        <f t="shared" si="18"/>
        <v>1.1398428719999999E-4</v>
      </c>
      <c r="I251" s="5">
        <f t="shared" si="19"/>
        <v>1.010499E-4</v>
      </c>
      <c r="J251" s="16">
        <v>3.7524999999999999</v>
      </c>
      <c r="K251" s="2">
        <v>4.8363888888888891</v>
      </c>
    </row>
    <row r="252" spans="1:11">
      <c r="A252" s="21">
        <f t="shared" si="15"/>
        <v>290.93333333333334</v>
      </c>
      <c r="B252" s="2">
        <v>24.97</v>
      </c>
      <c r="C252" s="2">
        <v>0</v>
      </c>
      <c r="D252" s="2">
        <f t="shared" si="16"/>
        <v>2.0209979999999999E-4</v>
      </c>
      <c r="E252" s="21">
        <f t="shared" si="17"/>
        <v>225.40000002000002</v>
      </c>
      <c r="F252" s="2">
        <v>0.64</v>
      </c>
      <c r="G252" s="5">
        <f t="shared" si="18"/>
        <v>1.2934387199999998E-4</v>
      </c>
      <c r="I252" s="5">
        <f t="shared" si="19"/>
        <v>1.010499E-4</v>
      </c>
      <c r="J252" s="16">
        <v>3.7566666670000002</v>
      </c>
      <c r="K252" s="2">
        <v>4.8488888888888892</v>
      </c>
    </row>
    <row r="253" spans="1:11">
      <c r="A253" s="21">
        <f t="shared" si="15"/>
        <v>291.18333333333334</v>
      </c>
      <c r="B253" s="2">
        <v>21.88</v>
      </c>
      <c r="C253" s="2">
        <v>4.25</v>
      </c>
      <c r="D253" s="2">
        <f t="shared" si="16"/>
        <v>3.2575807975507076E-4</v>
      </c>
      <c r="E253" s="21">
        <f t="shared" si="17"/>
        <v>225.64999997999999</v>
      </c>
      <c r="F253" s="2">
        <v>0.622</v>
      </c>
      <c r="G253" s="5">
        <f t="shared" si="18"/>
        <v>1.2570607559999998E-4</v>
      </c>
      <c r="I253" s="5">
        <f t="shared" si="19"/>
        <v>1.010499E-4</v>
      </c>
      <c r="J253" s="16">
        <v>3.7608333329999999</v>
      </c>
      <c r="K253" s="2">
        <v>4.8530555555555557</v>
      </c>
    </row>
    <row r="254" spans="1:11">
      <c r="A254" s="21">
        <f t="shared" si="15"/>
        <v>291.43333333333334</v>
      </c>
      <c r="B254" s="2">
        <v>11.24</v>
      </c>
      <c r="C254" s="2">
        <v>13.84</v>
      </c>
      <c r="D254" s="2">
        <f t="shared" si="16"/>
        <v>6.2164836331738435E-4</v>
      </c>
      <c r="E254" s="21">
        <f t="shared" si="17"/>
        <v>225.9</v>
      </c>
      <c r="F254" s="2">
        <v>0.54899999999999993</v>
      </c>
      <c r="G254" s="5">
        <f t="shared" si="18"/>
        <v>1.1095279019999997E-4</v>
      </c>
      <c r="I254" s="5">
        <f t="shared" si="19"/>
        <v>1.010499E-4</v>
      </c>
      <c r="J254" s="16">
        <v>3.7650000000000001</v>
      </c>
      <c r="K254" s="2">
        <v>4.8572222222222221</v>
      </c>
    </row>
    <row r="255" spans="1:11">
      <c r="A255" s="21">
        <f t="shared" si="15"/>
        <v>291.68333333333334</v>
      </c>
      <c r="B255" s="2">
        <v>5.4</v>
      </c>
      <c r="C255" s="2">
        <v>19.55</v>
      </c>
      <c r="D255" s="2">
        <f t="shared" si="16"/>
        <v>7.9783037755511014E-4</v>
      </c>
      <c r="E255" s="21">
        <f t="shared" si="17"/>
        <v>226.15000001999999</v>
      </c>
      <c r="F255" s="2">
        <v>0.47899999999999998</v>
      </c>
      <c r="G255" s="5">
        <f t="shared" si="18"/>
        <v>9.6805804200000002E-5</v>
      </c>
      <c r="I255" s="5">
        <f t="shared" si="19"/>
        <v>1.010499E-4</v>
      </c>
      <c r="J255" s="16">
        <v>3.7691666669999999</v>
      </c>
      <c r="K255" s="2">
        <v>4.8613888888888885</v>
      </c>
    </row>
    <row r="256" spans="1:11">
      <c r="A256" s="21">
        <f t="shared" si="15"/>
        <v>291.93333333333334</v>
      </c>
      <c r="B256" s="2">
        <v>12.8</v>
      </c>
      <c r="C256" s="2">
        <v>11.42</v>
      </c>
      <c r="D256" s="2">
        <f t="shared" si="16"/>
        <v>5.6058038976052852E-4</v>
      </c>
      <c r="E256" s="21">
        <f t="shared" si="17"/>
        <v>226.39999998000002</v>
      </c>
      <c r="F256" s="2">
        <v>0.42799999999999999</v>
      </c>
      <c r="G256" s="5">
        <f t="shared" si="18"/>
        <v>8.6498714399999997E-5</v>
      </c>
      <c r="I256" s="5">
        <f t="shared" si="19"/>
        <v>1.010499E-4</v>
      </c>
      <c r="J256" s="16">
        <v>3.7733333330000001</v>
      </c>
      <c r="K256" s="2">
        <v>4.8655555555555559</v>
      </c>
    </row>
    <row r="257" spans="1:11">
      <c r="A257" s="21">
        <f t="shared" si="15"/>
        <v>292.18333333333334</v>
      </c>
      <c r="B257" s="2">
        <v>25.09</v>
      </c>
      <c r="C257" s="2">
        <v>0.09</v>
      </c>
      <c r="D257" s="2">
        <f t="shared" si="16"/>
        <v>2.048172431294678E-4</v>
      </c>
      <c r="E257" s="21">
        <f t="shared" si="17"/>
        <v>226.64999999999998</v>
      </c>
      <c r="F257" s="2">
        <v>0.42200000000000004</v>
      </c>
      <c r="G257" s="5">
        <f t="shared" si="18"/>
        <v>8.5286115600000001E-5</v>
      </c>
      <c r="I257" s="5">
        <f t="shared" si="19"/>
        <v>1.010499E-4</v>
      </c>
      <c r="J257" s="16">
        <v>3.7774999999999999</v>
      </c>
      <c r="K257" s="2">
        <v>4.8697222222222223</v>
      </c>
    </row>
    <row r="258" spans="1:11">
      <c r="A258" s="21">
        <f t="shared" si="15"/>
        <v>292.93333333333334</v>
      </c>
      <c r="B258" s="2">
        <v>24.97</v>
      </c>
      <c r="C258" s="2">
        <v>0</v>
      </c>
      <c r="D258" s="2">
        <f t="shared" si="16"/>
        <v>2.0209979999999999E-4</v>
      </c>
      <c r="E258" s="21">
        <f t="shared" si="17"/>
        <v>226.90000001999999</v>
      </c>
      <c r="F258" s="2">
        <v>0.502</v>
      </c>
      <c r="G258" s="5">
        <f t="shared" si="18"/>
        <v>1.014540996E-4</v>
      </c>
      <c r="I258" s="5">
        <f t="shared" si="19"/>
        <v>1.010499E-4</v>
      </c>
      <c r="J258" s="16">
        <v>3.7816666670000001</v>
      </c>
      <c r="K258" s="2">
        <v>4.8822222222222225</v>
      </c>
    </row>
    <row r="259" spans="1:11">
      <c r="A259" s="21">
        <f t="shared" ref="A259:A322" si="20">60*K259</f>
        <v>293.18333333333334</v>
      </c>
      <c r="B259" s="2">
        <v>18.91</v>
      </c>
      <c r="C259" s="2">
        <v>6.79</v>
      </c>
      <c r="D259" s="2">
        <f t="shared" ref="D259:D322" si="21">((C259+(0.21*B259))/(B259+C259))*0.00096238</f>
        <v>4.0296760381322951E-4</v>
      </c>
      <c r="E259" s="21">
        <f t="shared" ref="E259:E322" si="22">60*J259</f>
        <v>227.14999997999999</v>
      </c>
      <c r="F259" s="2">
        <v>0.626</v>
      </c>
      <c r="G259" s="5">
        <f t="shared" ref="G259:G322" si="23">0.21*F259*0.00096238</f>
        <v>1.265144748E-4</v>
      </c>
      <c r="I259" s="5">
        <f t="shared" ref="I259:I322" si="24">0.5*$H$2</f>
        <v>1.010499E-4</v>
      </c>
      <c r="J259" s="16">
        <v>3.7858333329999998</v>
      </c>
      <c r="K259" s="2">
        <v>4.8863888888888889</v>
      </c>
    </row>
    <row r="260" spans="1:11">
      <c r="A260" s="21">
        <f t="shared" si="20"/>
        <v>293.43333333333334</v>
      </c>
      <c r="B260" s="2">
        <v>9.02</v>
      </c>
      <c r="C260" s="2">
        <v>16.23</v>
      </c>
      <c r="D260" s="2">
        <f t="shared" si="21"/>
        <v>6.907868354851486E-4</v>
      </c>
      <c r="E260" s="21">
        <f t="shared" si="22"/>
        <v>227.4</v>
      </c>
      <c r="F260" s="2">
        <v>0.67599999999999993</v>
      </c>
      <c r="G260" s="5">
        <f t="shared" si="23"/>
        <v>1.3661946479999996E-4</v>
      </c>
      <c r="I260" s="5">
        <f t="shared" si="24"/>
        <v>1.010499E-4</v>
      </c>
      <c r="J260" s="16">
        <v>3.79</v>
      </c>
      <c r="K260" s="2">
        <v>4.8905555555555553</v>
      </c>
    </row>
    <row r="261" spans="1:11">
      <c r="A261" s="21">
        <f t="shared" si="20"/>
        <v>293.68333333333334</v>
      </c>
      <c r="B261" s="2">
        <v>4.82</v>
      </c>
      <c r="C261" s="2">
        <v>19.850000000000001</v>
      </c>
      <c r="D261" s="2">
        <f t="shared" si="21"/>
        <v>8.1383721264693964E-4</v>
      </c>
      <c r="E261" s="21">
        <f t="shared" si="22"/>
        <v>227.65000001999999</v>
      </c>
      <c r="F261" s="2">
        <v>0.63100000000000001</v>
      </c>
      <c r="G261" s="5">
        <f t="shared" si="23"/>
        <v>1.2752497379999998E-4</v>
      </c>
      <c r="I261" s="5">
        <f t="shared" si="24"/>
        <v>1.010499E-4</v>
      </c>
      <c r="J261" s="16">
        <v>3.7941666669999998</v>
      </c>
      <c r="K261" s="2">
        <v>4.8947222222222226</v>
      </c>
    </row>
    <row r="262" spans="1:11">
      <c r="A262" s="21">
        <f t="shared" si="20"/>
        <v>293.93333333333334</v>
      </c>
      <c r="B262" s="2">
        <v>16.010000000000002</v>
      </c>
      <c r="C262" s="2">
        <v>8.4600000000000009</v>
      </c>
      <c r="D262" s="2">
        <f t="shared" si="21"/>
        <v>4.6495106653044539E-4</v>
      </c>
      <c r="E262" s="21">
        <f t="shared" si="22"/>
        <v>227.89999997999999</v>
      </c>
      <c r="F262" s="2">
        <v>0.55100000000000005</v>
      </c>
      <c r="G262" s="5">
        <f t="shared" si="23"/>
        <v>1.113569898E-4</v>
      </c>
      <c r="I262" s="5">
        <f t="shared" si="24"/>
        <v>1.010499E-4</v>
      </c>
      <c r="J262" s="16">
        <v>3.798333333</v>
      </c>
      <c r="K262" s="2">
        <v>4.8988888888888891</v>
      </c>
    </row>
    <row r="263" spans="1:11">
      <c r="A263" s="21">
        <f t="shared" si="20"/>
        <v>294.18333333333334</v>
      </c>
      <c r="B263" s="2">
        <v>25.06</v>
      </c>
      <c r="C263" s="2">
        <v>0.05</v>
      </c>
      <c r="D263" s="2">
        <f t="shared" si="21"/>
        <v>2.0361369924332937E-4</v>
      </c>
      <c r="E263" s="21">
        <f t="shared" si="22"/>
        <v>228.15</v>
      </c>
      <c r="F263" s="2">
        <v>0.47399999999999998</v>
      </c>
      <c r="G263" s="5">
        <f t="shared" si="23"/>
        <v>9.5795305199999984E-5</v>
      </c>
      <c r="I263" s="5">
        <f t="shared" si="24"/>
        <v>1.010499E-4</v>
      </c>
      <c r="J263" s="16">
        <v>3.8025000000000002</v>
      </c>
      <c r="K263" s="2">
        <v>4.9030555555555555</v>
      </c>
    </row>
    <row r="264" spans="1:11">
      <c r="A264" s="21">
        <f t="shared" si="20"/>
        <v>294.93333333333334</v>
      </c>
      <c r="B264" s="2">
        <v>24.98</v>
      </c>
      <c r="C264" s="2">
        <v>0</v>
      </c>
      <c r="D264" s="2">
        <f t="shared" si="21"/>
        <v>2.0209979999999999E-4</v>
      </c>
      <c r="E264" s="21">
        <f t="shared" si="22"/>
        <v>228.41666663999999</v>
      </c>
      <c r="F264" s="2">
        <v>0.41600000000000004</v>
      </c>
      <c r="G264" s="5">
        <f t="shared" si="23"/>
        <v>8.4073516800000004E-5</v>
      </c>
      <c r="I264" s="5">
        <f t="shared" si="24"/>
        <v>1.010499E-4</v>
      </c>
      <c r="J264" s="16">
        <v>3.806944444</v>
      </c>
      <c r="K264" s="2">
        <v>4.9155555555555557</v>
      </c>
    </row>
    <row r="265" spans="1:11">
      <c r="A265" s="21">
        <f t="shared" si="20"/>
        <v>295.18333333333334</v>
      </c>
      <c r="B265" s="2">
        <v>16.72</v>
      </c>
      <c r="C265" s="2">
        <v>8.3000000000000007</v>
      </c>
      <c r="D265" s="2">
        <f t="shared" si="21"/>
        <v>4.5431105739408476E-4</v>
      </c>
      <c r="E265" s="21">
        <f t="shared" si="22"/>
        <v>228.66666666</v>
      </c>
      <c r="F265" s="2">
        <v>0.41100000000000003</v>
      </c>
      <c r="G265" s="5">
        <f t="shared" si="23"/>
        <v>8.30630178E-5</v>
      </c>
      <c r="I265" s="5">
        <f t="shared" si="24"/>
        <v>1.010499E-4</v>
      </c>
      <c r="J265" s="16">
        <v>3.8111111110000002</v>
      </c>
      <c r="K265" s="2">
        <v>4.9197222222222221</v>
      </c>
    </row>
    <row r="266" spans="1:11">
      <c r="A266" s="21">
        <f t="shared" si="20"/>
        <v>295.43333333333334</v>
      </c>
      <c r="B266" s="2">
        <v>7.21</v>
      </c>
      <c r="C266" s="2">
        <v>18.010000000000002</v>
      </c>
      <c r="D266" s="2">
        <f t="shared" si="21"/>
        <v>7.4502788889770012E-4</v>
      </c>
      <c r="E266" s="21">
        <f t="shared" si="22"/>
        <v>228.91666667999999</v>
      </c>
      <c r="F266" s="2">
        <v>0.505</v>
      </c>
      <c r="G266" s="5">
        <f t="shared" si="23"/>
        <v>1.0206039899999999E-4</v>
      </c>
      <c r="I266" s="5">
        <f t="shared" si="24"/>
        <v>1.010499E-4</v>
      </c>
      <c r="J266" s="16">
        <v>3.815277778</v>
      </c>
      <c r="K266" s="2">
        <v>4.9238888888888885</v>
      </c>
    </row>
    <row r="267" spans="1:11">
      <c r="A267" s="21">
        <f t="shared" si="20"/>
        <v>295.68333333333334</v>
      </c>
      <c r="B267" s="2">
        <v>5.53</v>
      </c>
      <c r="C267" s="2">
        <v>18.940000000000001</v>
      </c>
      <c r="D267" s="2">
        <f t="shared" si="21"/>
        <v>7.9056351017572533E-4</v>
      </c>
      <c r="E267" s="21">
        <f t="shared" si="22"/>
        <v>229.16666664000002</v>
      </c>
      <c r="F267" s="2">
        <v>0.64500000000000002</v>
      </c>
      <c r="G267" s="5">
        <f t="shared" si="23"/>
        <v>1.3035437099999999E-4</v>
      </c>
      <c r="I267" s="5">
        <f t="shared" si="24"/>
        <v>1.010499E-4</v>
      </c>
      <c r="J267" s="16">
        <v>3.8194444440000002</v>
      </c>
      <c r="K267" s="2">
        <v>4.9280555555555559</v>
      </c>
    </row>
    <row r="268" spans="1:11">
      <c r="A268" s="21">
        <f t="shared" si="20"/>
        <v>295.93333333333334</v>
      </c>
      <c r="B268" s="2">
        <v>20.86</v>
      </c>
      <c r="C268" s="2">
        <v>3.99</v>
      </c>
      <c r="D268" s="2">
        <f t="shared" si="21"/>
        <v>3.2417295887323939E-4</v>
      </c>
      <c r="E268" s="21">
        <f t="shared" si="22"/>
        <v>229.41666666</v>
      </c>
      <c r="F268" s="2">
        <v>0.7</v>
      </c>
      <c r="G268" s="5">
        <f t="shared" si="23"/>
        <v>1.4146986E-4</v>
      </c>
      <c r="I268" s="5">
        <f t="shared" si="24"/>
        <v>1.010499E-4</v>
      </c>
      <c r="J268" s="16">
        <v>3.823611111</v>
      </c>
      <c r="K268" s="2">
        <v>4.9322222222222223</v>
      </c>
    </row>
    <row r="269" spans="1:11">
      <c r="A269" s="21">
        <f t="shared" si="20"/>
        <v>296.18333333333334</v>
      </c>
      <c r="B269" s="2">
        <v>25.04</v>
      </c>
      <c r="C269" s="2">
        <v>0.04</v>
      </c>
      <c r="D269" s="2">
        <f t="shared" si="21"/>
        <v>2.0331236810207338E-4</v>
      </c>
      <c r="E269" s="21">
        <f t="shared" si="22"/>
        <v>229.66666668000002</v>
      </c>
      <c r="F269" s="2">
        <v>0.64900000000000002</v>
      </c>
      <c r="G269" s="5">
        <f t="shared" si="23"/>
        <v>1.3116277019999998E-4</v>
      </c>
      <c r="I269" s="5">
        <f t="shared" si="24"/>
        <v>1.010499E-4</v>
      </c>
      <c r="J269" s="16">
        <v>3.8277777780000002</v>
      </c>
      <c r="K269" s="2">
        <v>4.9363888888888887</v>
      </c>
    </row>
    <row r="270" spans="1:11">
      <c r="A270" s="21">
        <f t="shared" si="20"/>
        <v>296.93333333333334</v>
      </c>
      <c r="B270" s="2">
        <v>24.68</v>
      </c>
      <c r="C270" s="2">
        <v>0</v>
      </c>
      <c r="D270" s="2">
        <f t="shared" si="21"/>
        <v>2.0209979999999999E-4</v>
      </c>
      <c r="E270" s="21">
        <f t="shared" si="22"/>
        <v>229.91666663999999</v>
      </c>
      <c r="F270" s="2">
        <v>0.56200000000000006</v>
      </c>
      <c r="G270" s="5">
        <f t="shared" si="23"/>
        <v>1.1358008760000001E-4</v>
      </c>
      <c r="I270" s="5">
        <f t="shared" si="24"/>
        <v>1.010499E-4</v>
      </c>
      <c r="J270" s="16">
        <v>3.8319444439999999</v>
      </c>
      <c r="K270" s="2">
        <v>4.9488888888888889</v>
      </c>
    </row>
    <row r="271" spans="1:11">
      <c r="A271" s="21">
        <f t="shared" si="20"/>
        <v>297.18333333333334</v>
      </c>
      <c r="B271" s="2">
        <v>14.61</v>
      </c>
      <c r="C271" s="2">
        <v>10.37</v>
      </c>
      <c r="D271" s="2">
        <f t="shared" si="21"/>
        <v>5.1771652033626896E-4</v>
      </c>
      <c r="E271" s="21">
        <f t="shared" si="22"/>
        <v>230.16666666</v>
      </c>
      <c r="F271" s="2">
        <v>0.48499999999999999</v>
      </c>
      <c r="G271" s="5">
        <f t="shared" si="23"/>
        <v>9.8018402999999998E-5</v>
      </c>
      <c r="I271" s="5">
        <f t="shared" si="24"/>
        <v>1.010499E-4</v>
      </c>
      <c r="J271" s="16">
        <v>3.8361111110000001</v>
      </c>
      <c r="K271" s="2">
        <v>4.9530555555555553</v>
      </c>
    </row>
    <row r="272" spans="1:11">
      <c r="A272" s="21">
        <f t="shared" si="20"/>
        <v>297.43333333333334</v>
      </c>
      <c r="B272" s="2">
        <v>5.49</v>
      </c>
      <c r="C272" s="2">
        <v>19.7</v>
      </c>
      <c r="D272" s="2">
        <f t="shared" si="21"/>
        <v>7.9668177459309251E-4</v>
      </c>
      <c r="E272" s="21">
        <f t="shared" si="22"/>
        <v>230.41666667999999</v>
      </c>
      <c r="F272" s="2">
        <v>0.42100000000000004</v>
      </c>
      <c r="G272" s="5">
        <f t="shared" si="23"/>
        <v>8.5084015799999994E-5</v>
      </c>
      <c r="I272" s="5">
        <f t="shared" si="24"/>
        <v>1.010499E-4</v>
      </c>
      <c r="J272" s="16">
        <v>3.8402777779999999</v>
      </c>
      <c r="K272" s="2">
        <v>4.9572222222222226</v>
      </c>
    </row>
    <row r="273" spans="1:11">
      <c r="A273" s="21">
        <f t="shared" si="20"/>
        <v>297.68333333333334</v>
      </c>
      <c r="B273" s="2">
        <v>7.16</v>
      </c>
      <c r="C273" s="2">
        <v>16.91</v>
      </c>
      <c r="D273" s="2">
        <f t="shared" si="21"/>
        <v>7.3622269912754462E-4</v>
      </c>
      <c r="E273" s="21">
        <f t="shared" si="22"/>
        <v>230.66666664000002</v>
      </c>
      <c r="F273" s="2">
        <v>0.40600000000000003</v>
      </c>
      <c r="G273" s="5">
        <f t="shared" si="23"/>
        <v>8.2052518799999996E-5</v>
      </c>
      <c r="I273" s="5">
        <f t="shared" si="24"/>
        <v>1.010499E-4</v>
      </c>
      <c r="J273" s="16">
        <v>3.8444444440000001</v>
      </c>
      <c r="K273" s="2">
        <v>4.9613888888888891</v>
      </c>
    </row>
    <row r="274" spans="1:11">
      <c r="A274" s="21">
        <f t="shared" si="20"/>
        <v>297.93333333333334</v>
      </c>
      <c r="B274" s="2">
        <v>24.54</v>
      </c>
      <c r="C274" s="2">
        <v>0.39</v>
      </c>
      <c r="D274" s="2">
        <f t="shared" si="21"/>
        <v>2.1399347340553547E-4</v>
      </c>
      <c r="E274" s="21">
        <f t="shared" si="22"/>
        <v>230.91666666</v>
      </c>
      <c r="F274" s="2">
        <v>0.52100000000000002</v>
      </c>
      <c r="G274" s="5">
        <f t="shared" si="23"/>
        <v>1.0529399579999999E-4</v>
      </c>
      <c r="I274" s="5">
        <f t="shared" si="24"/>
        <v>1.010499E-4</v>
      </c>
      <c r="J274" s="16">
        <v>3.8486111109999999</v>
      </c>
      <c r="K274" s="2">
        <v>4.9655555555555555</v>
      </c>
    </row>
    <row r="275" spans="1:11">
      <c r="A275" s="21">
        <f t="shared" si="20"/>
        <v>298.68333333333334</v>
      </c>
      <c r="B275" s="2">
        <v>24.98</v>
      </c>
      <c r="C275" s="2">
        <v>0</v>
      </c>
      <c r="D275" s="2">
        <f t="shared" si="21"/>
        <v>2.0209979999999999E-4</v>
      </c>
      <c r="E275" s="21">
        <f t="shared" si="22"/>
        <v>231.16666667999999</v>
      </c>
      <c r="F275" s="2">
        <v>0.626</v>
      </c>
      <c r="G275" s="5">
        <f t="shared" si="23"/>
        <v>1.265144748E-4</v>
      </c>
      <c r="I275" s="5">
        <f t="shared" si="24"/>
        <v>1.010499E-4</v>
      </c>
      <c r="J275" s="16">
        <v>3.8527777780000001</v>
      </c>
      <c r="K275" s="2">
        <v>4.9780555555555557</v>
      </c>
    </row>
    <row r="276" spans="1:11">
      <c r="A276" s="21">
        <f t="shared" si="20"/>
        <v>298.93333333333334</v>
      </c>
      <c r="B276" s="2">
        <v>22.39</v>
      </c>
      <c r="C276" s="2">
        <v>1.99</v>
      </c>
      <c r="D276" s="2">
        <f t="shared" si="21"/>
        <v>2.6415712559474982E-4</v>
      </c>
      <c r="E276" s="21">
        <f t="shared" si="22"/>
        <v>231.41666663999999</v>
      </c>
      <c r="F276" s="2">
        <v>0.66</v>
      </c>
      <c r="G276" s="5">
        <f t="shared" si="23"/>
        <v>1.33385868E-4</v>
      </c>
      <c r="I276" s="5">
        <f t="shared" si="24"/>
        <v>1.010499E-4</v>
      </c>
      <c r="J276" s="16">
        <v>3.8569444439999998</v>
      </c>
      <c r="K276" s="2">
        <v>4.9822222222222221</v>
      </c>
    </row>
    <row r="277" spans="1:11">
      <c r="A277" s="21">
        <f t="shared" si="20"/>
        <v>299.18333333333334</v>
      </c>
      <c r="B277" s="2">
        <v>11.61</v>
      </c>
      <c r="C277" s="2">
        <v>13.53</v>
      </c>
      <c r="D277" s="2">
        <f t="shared" si="21"/>
        <v>6.1127207947494035E-4</v>
      </c>
      <c r="E277" s="21">
        <f t="shared" si="22"/>
        <v>231.66666666</v>
      </c>
      <c r="F277" s="2">
        <v>0.6</v>
      </c>
      <c r="G277" s="5">
        <f t="shared" si="23"/>
        <v>1.2125987999999999E-4</v>
      </c>
      <c r="I277" s="5">
        <f t="shared" si="24"/>
        <v>1.010499E-4</v>
      </c>
      <c r="J277" s="16">
        <v>3.861111111</v>
      </c>
      <c r="K277" s="2">
        <v>4.9863888888888885</v>
      </c>
    </row>
    <row r="278" spans="1:11">
      <c r="A278" s="21">
        <f t="shared" si="20"/>
        <v>299.43333333333334</v>
      </c>
      <c r="B278" s="2">
        <v>4.58</v>
      </c>
      <c r="C278" s="2">
        <v>20.51</v>
      </c>
      <c r="D278" s="2">
        <f t="shared" si="21"/>
        <v>8.2359628872060581E-4</v>
      </c>
      <c r="E278" s="21">
        <f t="shared" si="22"/>
        <v>231.91666667999999</v>
      </c>
      <c r="F278" s="2">
        <v>0.52100000000000002</v>
      </c>
      <c r="G278" s="5">
        <f t="shared" si="23"/>
        <v>1.0529399579999999E-4</v>
      </c>
      <c r="I278" s="5">
        <f t="shared" si="24"/>
        <v>1.010499E-4</v>
      </c>
      <c r="J278" s="16">
        <v>3.8652777779999998</v>
      </c>
      <c r="K278" s="2">
        <v>4.9905555555555559</v>
      </c>
    </row>
    <row r="279" spans="1:11">
      <c r="A279" s="21">
        <f t="shared" si="20"/>
        <v>299.68333333333334</v>
      </c>
      <c r="B279" s="2">
        <v>10.74</v>
      </c>
      <c r="C279" s="2">
        <v>13.37</v>
      </c>
      <c r="D279" s="2">
        <f t="shared" si="21"/>
        <v>6.2370686238075483E-4</v>
      </c>
      <c r="E279" s="21">
        <f t="shared" si="22"/>
        <v>232.16666663999999</v>
      </c>
      <c r="F279" s="2">
        <v>0.45</v>
      </c>
      <c r="G279" s="5">
        <f t="shared" si="23"/>
        <v>9.0944909999999998E-5</v>
      </c>
      <c r="I279" s="5">
        <f t="shared" si="24"/>
        <v>1.010499E-4</v>
      </c>
      <c r="J279" s="16">
        <v>3.869444444</v>
      </c>
      <c r="K279" s="2">
        <v>4.9947222222222223</v>
      </c>
    </row>
    <row r="280" spans="1:11">
      <c r="A280" s="21">
        <f t="shared" si="20"/>
        <v>299.93333333333334</v>
      </c>
      <c r="B280" s="2">
        <v>25.12</v>
      </c>
      <c r="C280" s="2">
        <v>0.12</v>
      </c>
      <c r="D280" s="2">
        <f t="shared" si="21"/>
        <v>2.0571444437400948E-4</v>
      </c>
      <c r="E280" s="21">
        <f t="shared" si="22"/>
        <v>232.41666666</v>
      </c>
      <c r="F280" s="2">
        <v>0.40200000000000002</v>
      </c>
      <c r="G280" s="5">
        <f t="shared" si="23"/>
        <v>8.1244119599999999E-5</v>
      </c>
      <c r="I280" s="5">
        <f t="shared" si="24"/>
        <v>1.010499E-4</v>
      </c>
      <c r="J280" s="16">
        <v>3.8736111110000002</v>
      </c>
      <c r="K280" s="2">
        <v>4.9988888888888887</v>
      </c>
    </row>
    <row r="281" spans="1:11">
      <c r="A281" s="21">
        <f t="shared" si="20"/>
        <v>300.68333333333334</v>
      </c>
      <c r="B281" s="2">
        <v>24.96</v>
      </c>
      <c r="C281" s="2">
        <v>0</v>
      </c>
      <c r="D281" s="2">
        <f t="shared" si="21"/>
        <v>2.0209979999999999E-4</v>
      </c>
      <c r="E281" s="21">
        <f t="shared" si="22"/>
        <v>232.66666667999999</v>
      </c>
      <c r="F281" s="2">
        <v>0.433</v>
      </c>
      <c r="G281" s="5">
        <f t="shared" si="23"/>
        <v>8.7509213400000001E-5</v>
      </c>
      <c r="I281" s="5">
        <f t="shared" si="24"/>
        <v>1.010499E-4</v>
      </c>
      <c r="J281" s="16">
        <v>3.877777778</v>
      </c>
      <c r="K281" s="2">
        <v>5.0113888888888889</v>
      </c>
    </row>
    <row r="282" spans="1:11">
      <c r="A282" s="21">
        <f t="shared" si="20"/>
        <v>300.93333333333334</v>
      </c>
      <c r="B282" s="2">
        <v>20.170000000000002</v>
      </c>
      <c r="C282" s="2">
        <v>7.36</v>
      </c>
      <c r="D282" s="2">
        <f t="shared" si="21"/>
        <v>4.0535669328005809E-4</v>
      </c>
      <c r="E282" s="21">
        <f t="shared" si="22"/>
        <v>232.91666664000002</v>
      </c>
      <c r="F282" s="2">
        <v>0.54500000000000004</v>
      </c>
      <c r="G282" s="5">
        <f t="shared" si="23"/>
        <v>1.10144391E-4</v>
      </c>
      <c r="I282" s="5">
        <f t="shared" si="24"/>
        <v>1.010499E-4</v>
      </c>
      <c r="J282" s="16">
        <v>3.8819444440000002</v>
      </c>
      <c r="K282" s="2">
        <v>5.0155555555555553</v>
      </c>
    </row>
    <row r="283" spans="1:11">
      <c r="A283" s="21">
        <f t="shared" si="20"/>
        <v>301.18333333333334</v>
      </c>
      <c r="B283" s="2">
        <v>9.9600000000000009</v>
      </c>
      <c r="C283" s="2">
        <v>15.19</v>
      </c>
      <c r="D283" s="2">
        <f t="shared" si="21"/>
        <v>6.6129090290258455E-4</v>
      </c>
      <c r="E283" s="21">
        <f t="shared" si="22"/>
        <v>233.16666666</v>
      </c>
      <c r="F283" s="2">
        <v>0.66299999999999992</v>
      </c>
      <c r="G283" s="5">
        <f t="shared" si="23"/>
        <v>1.3399216739999996E-4</v>
      </c>
      <c r="I283" s="5">
        <f t="shared" si="24"/>
        <v>1.010499E-4</v>
      </c>
      <c r="J283" s="16">
        <v>3.886111111</v>
      </c>
      <c r="K283" s="2">
        <v>5.0197222222222226</v>
      </c>
    </row>
    <row r="284" spans="1:11">
      <c r="A284" s="21">
        <f t="shared" si="20"/>
        <v>301.43333333333334</v>
      </c>
      <c r="B284" s="2">
        <v>4.1900000000000004</v>
      </c>
      <c r="C284" s="2">
        <v>20.74</v>
      </c>
      <c r="D284" s="2">
        <f t="shared" si="21"/>
        <v>8.3459925238668262E-4</v>
      </c>
      <c r="E284" s="21">
        <f t="shared" si="22"/>
        <v>233.41666668000002</v>
      </c>
      <c r="F284" s="2">
        <v>0.67099999999999993</v>
      </c>
      <c r="G284" s="5">
        <f t="shared" si="23"/>
        <v>1.3560896579999999E-4</v>
      </c>
      <c r="I284" s="5">
        <f t="shared" si="24"/>
        <v>1.010499E-4</v>
      </c>
      <c r="J284" s="16">
        <v>3.8902777780000002</v>
      </c>
      <c r="K284" s="2">
        <v>5.0238888888888891</v>
      </c>
    </row>
    <row r="285" spans="1:11">
      <c r="A285" s="21">
        <f t="shared" si="20"/>
        <v>301.68333333333334</v>
      </c>
      <c r="B285" s="2">
        <v>12.05</v>
      </c>
      <c r="C285" s="2">
        <v>12.06</v>
      </c>
      <c r="D285" s="2">
        <f t="shared" si="21"/>
        <v>5.8239756905848199E-4</v>
      </c>
      <c r="E285" s="21">
        <f t="shared" si="22"/>
        <v>233.66666663999999</v>
      </c>
      <c r="F285" s="2">
        <v>0.59099999999999997</v>
      </c>
      <c r="G285" s="5">
        <f t="shared" si="23"/>
        <v>1.1944098179999998E-4</v>
      </c>
      <c r="I285" s="5">
        <f t="shared" si="24"/>
        <v>1.010499E-4</v>
      </c>
      <c r="J285" s="16">
        <v>3.8944444439999999</v>
      </c>
      <c r="K285" s="2">
        <v>5.0280555555555555</v>
      </c>
    </row>
    <row r="286" spans="1:11">
      <c r="A286" s="21">
        <f t="shared" si="20"/>
        <v>301.93333333333334</v>
      </c>
      <c r="B286" s="2">
        <v>25.11</v>
      </c>
      <c r="C286" s="2">
        <v>0.1</v>
      </c>
      <c r="D286" s="2">
        <f t="shared" si="21"/>
        <v>2.0511558817929389E-4</v>
      </c>
      <c r="E286" s="21">
        <f t="shared" si="22"/>
        <v>233.91666666</v>
      </c>
      <c r="F286" s="2">
        <v>0.499</v>
      </c>
      <c r="G286" s="5">
        <f t="shared" si="23"/>
        <v>1.0084780019999999E-4</v>
      </c>
      <c r="I286" s="5">
        <f t="shared" si="24"/>
        <v>1.010499E-4</v>
      </c>
      <c r="J286" s="16">
        <v>3.8986111110000001</v>
      </c>
      <c r="K286" s="2">
        <v>5.0322222222222219</v>
      </c>
    </row>
    <row r="287" spans="1:11">
      <c r="A287" s="21">
        <f t="shared" si="20"/>
        <v>302.68333333333334</v>
      </c>
      <c r="B287" s="2">
        <v>24.96</v>
      </c>
      <c r="C287" s="2">
        <v>0</v>
      </c>
      <c r="D287" s="2">
        <f t="shared" si="21"/>
        <v>2.0209979999999999E-4</v>
      </c>
      <c r="E287" s="21">
        <f t="shared" si="22"/>
        <v>234.16666667999999</v>
      </c>
      <c r="F287" s="2">
        <v>0.42799999999999999</v>
      </c>
      <c r="G287" s="5">
        <f t="shared" si="23"/>
        <v>8.6498714399999997E-5</v>
      </c>
      <c r="I287" s="5">
        <f t="shared" si="24"/>
        <v>1.010499E-4</v>
      </c>
      <c r="J287" s="16">
        <v>3.9027777779999999</v>
      </c>
      <c r="K287" s="2">
        <v>5.0447222222222221</v>
      </c>
    </row>
    <row r="288" spans="1:11">
      <c r="A288" s="21">
        <f t="shared" si="20"/>
        <v>302.93333333333334</v>
      </c>
      <c r="B288" s="2">
        <v>18.8</v>
      </c>
      <c r="C288" s="2">
        <v>6.91</v>
      </c>
      <c r="D288" s="2">
        <f t="shared" si="21"/>
        <v>4.0643804122909372E-4</v>
      </c>
      <c r="E288" s="21">
        <f t="shared" si="22"/>
        <v>234.41666664000002</v>
      </c>
      <c r="F288" s="2">
        <v>0.39600000000000002</v>
      </c>
      <c r="G288" s="5">
        <f t="shared" si="23"/>
        <v>8.0031520800000002E-5</v>
      </c>
      <c r="I288" s="5">
        <f t="shared" si="24"/>
        <v>1.010499E-4</v>
      </c>
      <c r="J288" s="16">
        <v>3.9069444440000001</v>
      </c>
      <c r="K288" s="2">
        <v>5.0488888888888885</v>
      </c>
    </row>
    <row r="289" spans="1:11">
      <c r="A289" s="21">
        <f t="shared" si="20"/>
        <v>303.20000000000005</v>
      </c>
      <c r="B289" s="2">
        <v>8.91</v>
      </c>
      <c r="C289" s="2">
        <v>16.27</v>
      </c>
      <c r="D289" s="2">
        <f t="shared" si="21"/>
        <v>6.9335313018268458E-4</v>
      </c>
      <c r="E289" s="21">
        <f t="shared" si="22"/>
        <v>234.66666666</v>
      </c>
      <c r="F289" s="2">
        <v>0.45899999999999996</v>
      </c>
      <c r="G289" s="5">
        <f t="shared" si="23"/>
        <v>9.2763808199999986E-5</v>
      </c>
      <c r="I289" s="5">
        <f t="shared" si="24"/>
        <v>1.010499E-4</v>
      </c>
      <c r="J289" s="16">
        <v>3.9111111109999999</v>
      </c>
      <c r="K289" s="2">
        <v>5.0533333333333337</v>
      </c>
    </row>
    <row r="290" spans="1:11">
      <c r="A290" s="21">
        <f t="shared" si="20"/>
        <v>303.45</v>
      </c>
      <c r="B290" s="2">
        <v>3.88</v>
      </c>
      <c r="C290" s="2">
        <v>21.02</v>
      </c>
      <c r="D290" s="2">
        <f t="shared" si="21"/>
        <v>8.4391063550200813E-4</v>
      </c>
      <c r="E290" s="21">
        <f t="shared" si="22"/>
        <v>234.91666667999999</v>
      </c>
      <c r="F290" s="2">
        <v>0.59599999999999997</v>
      </c>
      <c r="G290" s="5">
        <f t="shared" si="23"/>
        <v>1.204514808E-4</v>
      </c>
      <c r="I290" s="5">
        <f t="shared" si="24"/>
        <v>1.010499E-4</v>
      </c>
      <c r="J290" s="16">
        <v>3.9152777780000001</v>
      </c>
      <c r="K290" s="2">
        <v>5.0575000000000001</v>
      </c>
    </row>
    <row r="291" spans="1:11">
      <c r="A291" s="21">
        <f t="shared" si="20"/>
        <v>303.7</v>
      </c>
      <c r="B291" s="2">
        <v>13.2</v>
      </c>
      <c r="C291" s="2">
        <v>10.93</v>
      </c>
      <c r="D291" s="2">
        <f t="shared" si="21"/>
        <v>5.4647868876916701E-4</v>
      </c>
      <c r="E291" s="21">
        <f t="shared" si="22"/>
        <v>235.16666663999999</v>
      </c>
      <c r="F291" s="2">
        <v>0.69400000000000006</v>
      </c>
      <c r="G291" s="5">
        <f t="shared" si="23"/>
        <v>1.4025726119999999E-4</v>
      </c>
      <c r="I291" s="5">
        <f t="shared" si="24"/>
        <v>1.010499E-4</v>
      </c>
      <c r="J291" s="16">
        <v>3.9194444439999998</v>
      </c>
      <c r="K291" s="2">
        <v>5.0616666666666665</v>
      </c>
    </row>
    <row r="292" spans="1:11">
      <c r="A292" s="21">
        <f t="shared" si="20"/>
        <v>303.95</v>
      </c>
      <c r="B292" s="2">
        <v>25.1</v>
      </c>
      <c r="C292" s="2">
        <v>0.08</v>
      </c>
      <c r="D292" s="2">
        <f t="shared" si="21"/>
        <v>2.0451530500397138E-4</v>
      </c>
      <c r="E292" s="21">
        <f t="shared" si="22"/>
        <v>235.41666666</v>
      </c>
      <c r="F292" s="2">
        <v>0.66700000000000004</v>
      </c>
      <c r="G292" s="5">
        <f t="shared" si="23"/>
        <v>1.3480056659999999E-4</v>
      </c>
      <c r="I292" s="5">
        <f t="shared" si="24"/>
        <v>1.010499E-4</v>
      </c>
      <c r="J292" s="16">
        <v>3.923611111</v>
      </c>
      <c r="K292" s="2">
        <v>5.065833333333333</v>
      </c>
    </row>
    <row r="293" spans="1:11">
      <c r="A293" s="21">
        <f t="shared" si="20"/>
        <v>304.7</v>
      </c>
      <c r="B293" s="2">
        <v>24.97</v>
      </c>
      <c r="C293" s="2">
        <v>0</v>
      </c>
      <c r="D293" s="2">
        <f t="shared" si="21"/>
        <v>2.0209979999999999E-4</v>
      </c>
      <c r="E293" s="21">
        <f t="shared" si="22"/>
        <v>235.66666667999999</v>
      </c>
      <c r="F293" s="2">
        <v>0.57200000000000006</v>
      </c>
      <c r="G293" s="5">
        <f t="shared" si="23"/>
        <v>1.1560108560000001E-4</v>
      </c>
      <c r="I293" s="5">
        <f t="shared" si="24"/>
        <v>1.010499E-4</v>
      </c>
      <c r="J293" s="16">
        <v>3.9277777779999998</v>
      </c>
      <c r="K293" s="2">
        <v>5.0783333333333331</v>
      </c>
    </row>
    <row r="294" spans="1:11">
      <c r="A294" s="21">
        <f t="shared" si="20"/>
        <v>304.95</v>
      </c>
      <c r="B294" s="2">
        <v>17.25</v>
      </c>
      <c r="C294" s="2">
        <v>7.87</v>
      </c>
      <c r="D294" s="2">
        <f t="shared" si="21"/>
        <v>4.4029268113057323E-4</v>
      </c>
      <c r="E294" s="21">
        <f t="shared" si="22"/>
        <v>235.91666663999999</v>
      </c>
      <c r="F294" s="2">
        <v>0.47499999999999998</v>
      </c>
      <c r="G294" s="5">
        <f t="shared" si="23"/>
        <v>9.599740499999999E-5</v>
      </c>
      <c r="I294" s="5">
        <f t="shared" si="24"/>
        <v>1.010499E-4</v>
      </c>
      <c r="J294" s="16">
        <v>3.931944444</v>
      </c>
      <c r="K294" s="2">
        <v>5.0824999999999996</v>
      </c>
    </row>
    <row r="295" spans="1:11">
      <c r="A295" s="21">
        <f t="shared" si="20"/>
        <v>305.2</v>
      </c>
      <c r="B295" s="2">
        <v>7.96</v>
      </c>
      <c r="C295" s="2">
        <v>17.23</v>
      </c>
      <c r="D295" s="2">
        <f t="shared" si="21"/>
        <v>7.2213266407304482E-4</v>
      </c>
      <c r="E295" s="21">
        <f t="shared" si="22"/>
        <v>236.16666666</v>
      </c>
      <c r="F295" s="2">
        <v>0.39500000000000002</v>
      </c>
      <c r="G295" s="5">
        <f t="shared" si="23"/>
        <v>7.9829420999999996E-5</v>
      </c>
      <c r="I295" s="5">
        <f t="shared" si="24"/>
        <v>1.010499E-4</v>
      </c>
      <c r="J295" s="16">
        <v>3.9361111110000002</v>
      </c>
      <c r="K295" s="2">
        <v>5.0866666666666669</v>
      </c>
    </row>
    <row r="296" spans="1:11">
      <c r="A296" s="21">
        <f t="shared" si="20"/>
        <v>305.45</v>
      </c>
      <c r="B296" s="2">
        <v>4.96</v>
      </c>
      <c r="C296" s="2">
        <v>19.55</v>
      </c>
      <c r="D296" s="2">
        <f t="shared" si="21"/>
        <v>8.0852484732762129E-4</v>
      </c>
      <c r="E296" s="21">
        <f t="shared" si="22"/>
        <v>236.41666667999999</v>
      </c>
      <c r="F296" s="2">
        <v>0.38</v>
      </c>
      <c r="G296" s="5">
        <f t="shared" si="23"/>
        <v>7.6797923999999998E-5</v>
      </c>
      <c r="I296" s="5">
        <f t="shared" si="24"/>
        <v>1.010499E-4</v>
      </c>
      <c r="J296" s="16">
        <v>3.940277778</v>
      </c>
      <c r="K296" s="2">
        <v>5.0908333333333333</v>
      </c>
    </row>
    <row r="297" spans="1:11">
      <c r="A297" s="21">
        <f t="shared" si="20"/>
        <v>305.7</v>
      </c>
      <c r="B297" s="2">
        <v>17.82</v>
      </c>
      <c r="C297" s="2">
        <v>6.81</v>
      </c>
      <c r="D297" s="2">
        <f t="shared" si="21"/>
        <v>4.1231125602923265E-4</v>
      </c>
      <c r="E297" s="21">
        <f t="shared" si="22"/>
        <v>236.66666664000002</v>
      </c>
      <c r="F297" s="2">
        <v>0.495</v>
      </c>
      <c r="G297" s="5">
        <f t="shared" si="23"/>
        <v>1.0003940100000001E-4</v>
      </c>
      <c r="I297" s="5">
        <f t="shared" si="24"/>
        <v>1.010499E-4</v>
      </c>
      <c r="J297" s="16">
        <v>3.9444444440000002</v>
      </c>
      <c r="K297" s="2">
        <v>5.0949999999999998</v>
      </c>
    </row>
    <row r="298" spans="1:11">
      <c r="A298" s="21">
        <f t="shared" si="20"/>
        <v>305.95000000000005</v>
      </c>
      <c r="B298" s="2">
        <v>25.04</v>
      </c>
      <c r="C298" s="2">
        <v>0.04</v>
      </c>
      <c r="D298" s="2">
        <f t="shared" si="21"/>
        <v>2.0331236810207338E-4</v>
      </c>
      <c r="E298" s="21">
        <f t="shared" si="22"/>
        <v>236.91666666</v>
      </c>
      <c r="F298" s="2">
        <v>0.67099999999999993</v>
      </c>
      <c r="G298" s="5">
        <f t="shared" si="23"/>
        <v>1.3560896579999999E-4</v>
      </c>
      <c r="I298" s="5">
        <f t="shared" si="24"/>
        <v>1.010499E-4</v>
      </c>
      <c r="J298" s="16">
        <v>3.948611111</v>
      </c>
      <c r="K298" s="2">
        <v>5.0991666666666671</v>
      </c>
    </row>
    <row r="299" spans="1:11">
      <c r="A299" s="21">
        <f t="shared" si="20"/>
        <v>306.45</v>
      </c>
      <c r="B299" s="2">
        <v>24.98</v>
      </c>
      <c r="C299" s="3">
        <v>0</v>
      </c>
      <c r="D299" s="2">
        <f t="shared" si="21"/>
        <v>2.0209979999999999E-4</v>
      </c>
      <c r="E299" s="21">
        <f t="shared" si="22"/>
        <v>237.16666668000002</v>
      </c>
      <c r="F299" s="2">
        <v>0.75900000000000001</v>
      </c>
      <c r="G299" s="5">
        <f t="shared" si="23"/>
        <v>1.5339374819999999E-4</v>
      </c>
      <c r="I299" s="5">
        <f t="shared" si="24"/>
        <v>1.010499E-4</v>
      </c>
      <c r="J299" s="16">
        <v>3.9527777780000002</v>
      </c>
      <c r="K299" s="2">
        <v>5.1074999999999999</v>
      </c>
    </row>
    <row r="300" spans="1:11">
      <c r="A300" s="21">
        <f t="shared" si="20"/>
        <v>306.7</v>
      </c>
      <c r="B300" s="2">
        <v>24.49</v>
      </c>
      <c r="C300" s="2">
        <v>0</v>
      </c>
      <c r="D300" s="2">
        <f t="shared" si="21"/>
        <v>2.0209979999999997E-4</v>
      </c>
      <c r="E300" s="21">
        <f t="shared" si="22"/>
        <v>237.41666663999999</v>
      </c>
      <c r="F300" s="2">
        <v>0.70200000000000007</v>
      </c>
      <c r="G300" s="5">
        <f t="shared" si="23"/>
        <v>1.4187405959999999E-4</v>
      </c>
      <c r="I300" s="5">
        <f t="shared" si="24"/>
        <v>1.010499E-4</v>
      </c>
      <c r="J300" s="16">
        <v>3.9569444439999999</v>
      </c>
      <c r="K300" s="2">
        <v>5.1116666666666664</v>
      </c>
    </row>
    <row r="301" spans="1:11">
      <c r="A301" s="21">
        <f t="shared" si="20"/>
        <v>306.95000000000005</v>
      </c>
      <c r="B301" s="2">
        <v>14.37</v>
      </c>
      <c r="C301" s="2">
        <v>10.64</v>
      </c>
      <c r="D301" s="2">
        <f t="shared" si="21"/>
        <v>5.25545674770092E-4</v>
      </c>
      <c r="E301" s="21">
        <f t="shared" si="22"/>
        <v>237.66666666</v>
      </c>
      <c r="F301" s="2">
        <v>0.59</v>
      </c>
      <c r="G301" s="5">
        <f t="shared" si="23"/>
        <v>1.1923888199999998E-4</v>
      </c>
      <c r="I301" s="5">
        <f t="shared" si="24"/>
        <v>1.010499E-4</v>
      </c>
      <c r="J301" s="16">
        <v>3.9611111110000001</v>
      </c>
      <c r="K301" s="2">
        <v>5.1158333333333337</v>
      </c>
    </row>
    <row r="302" spans="1:11">
      <c r="A302" s="21">
        <f t="shared" si="20"/>
        <v>307.2</v>
      </c>
      <c r="B302" s="2">
        <v>5.66</v>
      </c>
      <c r="C302" s="2">
        <v>19.579999999999998</v>
      </c>
      <c r="D302" s="2">
        <f t="shared" si="21"/>
        <v>7.9188927369255153E-4</v>
      </c>
      <c r="E302" s="21">
        <f t="shared" si="22"/>
        <v>237.91666667999999</v>
      </c>
      <c r="F302" s="2">
        <v>0.48599999999999999</v>
      </c>
      <c r="G302" s="5">
        <f t="shared" si="23"/>
        <v>9.8220502799999991E-5</v>
      </c>
      <c r="I302" s="5">
        <f t="shared" si="24"/>
        <v>1.010499E-4</v>
      </c>
      <c r="J302" s="16">
        <v>3.9652777779999999</v>
      </c>
      <c r="K302" s="2">
        <v>5.12</v>
      </c>
    </row>
    <row r="303" spans="1:11">
      <c r="A303" s="21">
        <f t="shared" si="20"/>
        <v>307.45</v>
      </c>
      <c r="B303" s="2">
        <v>5.53</v>
      </c>
      <c r="C303" s="2">
        <v>18.760000000000002</v>
      </c>
      <c r="D303" s="2">
        <f t="shared" si="21"/>
        <v>7.8929027146974068E-4</v>
      </c>
      <c r="E303" s="21">
        <f t="shared" si="22"/>
        <v>238.16666664000002</v>
      </c>
      <c r="F303" s="2">
        <v>0.40799999999999997</v>
      </c>
      <c r="G303" s="5">
        <f t="shared" si="23"/>
        <v>8.2456718399999995E-5</v>
      </c>
      <c r="I303" s="5">
        <f t="shared" si="24"/>
        <v>1.010499E-4</v>
      </c>
      <c r="J303" s="16">
        <v>3.9694444440000001</v>
      </c>
      <c r="K303" s="2">
        <v>5.1241666666666665</v>
      </c>
    </row>
    <row r="304" spans="1:11">
      <c r="A304" s="21">
        <f t="shared" si="20"/>
        <v>307.7</v>
      </c>
      <c r="B304" s="2">
        <v>23.29</v>
      </c>
      <c r="C304" s="2">
        <v>1.63</v>
      </c>
      <c r="D304" s="2">
        <f t="shared" si="21"/>
        <v>2.5182920313001603E-4</v>
      </c>
      <c r="E304" s="21">
        <f t="shared" si="22"/>
        <v>238.41666666</v>
      </c>
      <c r="F304" s="2">
        <v>0.38</v>
      </c>
      <c r="G304" s="5">
        <f t="shared" si="23"/>
        <v>7.6797923999999998E-5</v>
      </c>
      <c r="I304" s="5">
        <f t="shared" si="24"/>
        <v>1.010499E-4</v>
      </c>
      <c r="J304" s="16">
        <v>3.9736111109999999</v>
      </c>
      <c r="K304" s="2">
        <v>5.128333333333333</v>
      </c>
    </row>
    <row r="305" spans="1:11">
      <c r="A305" s="21">
        <f t="shared" si="20"/>
        <v>307.95000000000005</v>
      </c>
      <c r="B305" s="2">
        <v>25.01</v>
      </c>
      <c r="C305" s="2">
        <v>0.03</v>
      </c>
      <c r="D305" s="2">
        <f t="shared" si="21"/>
        <v>2.030106788338658E-4</v>
      </c>
      <c r="E305" s="21">
        <f t="shared" si="22"/>
        <v>238.66666667999999</v>
      </c>
      <c r="F305" s="2">
        <v>0.46299999999999997</v>
      </c>
      <c r="G305" s="5">
        <f t="shared" si="23"/>
        <v>9.3572207399999984E-5</v>
      </c>
      <c r="I305" s="5">
        <f t="shared" si="24"/>
        <v>1.010499E-4</v>
      </c>
      <c r="J305" s="16">
        <v>3.9777777780000001</v>
      </c>
      <c r="K305" s="2">
        <v>5.1325000000000003</v>
      </c>
    </row>
    <row r="306" spans="1:11">
      <c r="A306" s="21">
        <f t="shared" si="20"/>
        <v>308.7</v>
      </c>
      <c r="B306" s="2">
        <v>24.73</v>
      </c>
      <c r="C306" s="2">
        <v>0</v>
      </c>
      <c r="D306" s="2">
        <f t="shared" si="21"/>
        <v>2.0209979999999999E-4</v>
      </c>
      <c r="E306" s="21">
        <f t="shared" si="22"/>
        <v>238.91666663999999</v>
      </c>
      <c r="F306" s="2">
        <v>0.628</v>
      </c>
      <c r="G306" s="5">
        <f t="shared" si="23"/>
        <v>1.2691867439999999E-4</v>
      </c>
      <c r="I306" s="5">
        <f t="shared" si="24"/>
        <v>1.010499E-4</v>
      </c>
      <c r="J306" s="16">
        <v>3.9819444439999998</v>
      </c>
      <c r="K306" s="2">
        <v>5.1449999999999996</v>
      </c>
    </row>
    <row r="307" spans="1:11">
      <c r="A307" s="21">
        <f t="shared" si="20"/>
        <v>308.95</v>
      </c>
      <c r="B307" s="2">
        <v>14.11</v>
      </c>
      <c r="C307" s="2">
        <v>10.9</v>
      </c>
      <c r="D307" s="2">
        <f t="shared" si="21"/>
        <v>5.334494273490604E-4</v>
      </c>
      <c r="E307" s="21">
        <f t="shared" si="22"/>
        <v>239.16666666</v>
      </c>
      <c r="F307" s="2">
        <v>0.73299999999999998</v>
      </c>
      <c r="G307" s="5">
        <f t="shared" si="23"/>
        <v>1.4813915339999999E-4</v>
      </c>
      <c r="I307" s="5">
        <f t="shared" si="24"/>
        <v>1.010499E-4</v>
      </c>
      <c r="J307" s="16">
        <v>3.986111111</v>
      </c>
      <c r="K307" s="2">
        <v>5.1491666666666669</v>
      </c>
    </row>
    <row r="308" spans="1:11">
      <c r="A308" s="21">
        <f t="shared" si="20"/>
        <v>309.2</v>
      </c>
      <c r="B308" s="2">
        <v>5.92</v>
      </c>
      <c r="C308" s="2">
        <v>19.260000000000002</v>
      </c>
      <c r="D308" s="2">
        <f t="shared" si="21"/>
        <v>7.8363262970611595E-4</v>
      </c>
      <c r="E308" s="21">
        <f t="shared" si="22"/>
        <v>239.41666667999999</v>
      </c>
      <c r="F308" s="2">
        <v>0.69</v>
      </c>
      <c r="G308" s="5">
        <f t="shared" si="23"/>
        <v>1.3944886199999997E-4</v>
      </c>
      <c r="I308" s="5">
        <f t="shared" si="24"/>
        <v>1.010499E-4</v>
      </c>
      <c r="J308" s="16">
        <v>3.9902777779999998</v>
      </c>
      <c r="K308" s="2">
        <v>5.1533333333333333</v>
      </c>
    </row>
    <row r="309" spans="1:11">
      <c r="A309" s="21">
        <f t="shared" si="20"/>
        <v>309.45</v>
      </c>
      <c r="B309" s="2">
        <v>8</v>
      </c>
      <c r="C309" s="2">
        <v>16.12</v>
      </c>
      <c r="D309" s="2">
        <f t="shared" si="21"/>
        <v>7.102140961857379E-4</v>
      </c>
      <c r="E309" s="21">
        <f t="shared" si="22"/>
        <v>239.66666663999999</v>
      </c>
      <c r="F309" s="2">
        <v>0.57799999999999996</v>
      </c>
      <c r="G309" s="5">
        <f t="shared" si="23"/>
        <v>1.1681368439999999E-4</v>
      </c>
      <c r="I309" s="5">
        <f t="shared" si="24"/>
        <v>1.010499E-4</v>
      </c>
      <c r="J309" s="16">
        <v>3.994444444</v>
      </c>
      <c r="K309" s="2">
        <v>5.1574999999999998</v>
      </c>
    </row>
    <row r="310" spans="1:11">
      <c r="A310" s="21">
        <f t="shared" si="20"/>
        <v>309.48333333333335</v>
      </c>
      <c r="B310" s="2">
        <v>12.79</v>
      </c>
      <c r="C310" s="2">
        <v>11.31</v>
      </c>
      <c r="D310" s="2">
        <f t="shared" si="21"/>
        <v>5.588951967634855E-4</v>
      </c>
      <c r="E310" s="21">
        <f t="shared" si="22"/>
        <v>239.91666666</v>
      </c>
      <c r="F310" s="2">
        <v>0.46700000000000003</v>
      </c>
      <c r="G310" s="5">
        <f t="shared" si="23"/>
        <v>9.4380606600000008E-5</v>
      </c>
      <c r="I310" s="5">
        <f t="shared" si="24"/>
        <v>1.010499E-4</v>
      </c>
      <c r="J310" s="16">
        <v>3.9986111110000002</v>
      </c>
      <c r="K310" s="2">
        <v>5.1580555555555554</v>
      </c>
    </row>
    <row r="311" spans="1:11">
      <c r="A311" s="21">
        <f t="shared" si="20"/>
        <v>309.70000000000005</v>
      </c>
      <c r="B311" s="2">
        <v>24.75</v>
      </c>
      <c r="C311" s="2">
        <v>0.32</v>
      </c>
      <c r="D311" s="2">
        <f t="shared" si="21"/>
        <v>2.1180421420023931E-4</v>
      </c>
      <c r="E311" s="21">
        <f t="shared" si="22"/>
        <v>240.16666667999996</v>
      </c>
      <c r="F311" s="2">
        <v>0.38200000000000001</v>
      </c>
      <c r="G311" s="5">
        <f t="shared" si="23"/>
        <v>7.7202123599999997E-5</v>
      </c>
      <c r="I311" s="5">
        <f t="shared" si="24"/>
        <v>1.010499E-4</v>
      </c>
      <c r="J311" s="16">
        <v>4.0027777779999996</v>
      </c>
      <c r="K311" s="2">
        <v>5.1616666666666671</v>
      </c>
    </row>
    <row r="312" spans="1:11">
      <c r="A312" s="21">
        <f t="shared" si="20"/>
        <v>310.70000000000005</v>
      </c>
      <c r="B312" s="2">
        <v>24.97</v>
      </c>
      <c r="C312" s="2">
        <v>0</v>
      </c>
      <c r="D312" s="2">
        <f t="shared" si="21"/>
        <v>2.0209979999999999E-4</v>
      </c>
      <c r="E312" s="21">
        <f t="shared" si="22"/>
        <v>240.41666664000002</v>
      </c>
      <c r="F312" s="2">
        <v>0.377</v>
      </c>
      <c r="G312" s="5">
        <f t="shared" si="23"/>
        <v>7.6191624600000006E-5</v>
      </c>
      <c r="I312" s="5">
        <f t="shared" si="24"/>
        <v>1.010499E-4</v>
      </c>
      <c r="J312" s="16">
        <v>4.0069444440000002</v>
      </c>
      <c r="K312" s="2">
        <v>5.1783333333333337</v>
      </c>
    </row>
    <row r="313" spans="1:11">
      <c r="A313" s="21">
        <f t="shared" si="20"/>
        <v>310.95</v>
      </c>
      <c r="B313" s="2">
        <v>16.03</v>
      </c>
      <c r="C313" s="2">
        <v>8.89</v>
      </c>
      <c r="D313" s="2">
        <f t="shared" si="21"/>
        <v>4.7332335449438203E-4</v>
      </c>
      <c r="E313" s="21">
        <f t="shared" si="22"/>
        <v>240.66666666</v>
      </c>
      <c r="F313" s="2">
        <v>0.504</v>
      </c>
      <c r="G313" s="5">
        <f t="shared" si="23"/>
        <v>1.0185829920000001E-4</v>
      </c>
      <c r="I313" s="5">
        <f t="shared" si="24"/>
        <v>1.010499E-4</v>
      </c>
      <c r="J313" s="16">
        <v>4.011111111</v>
      </c>
      <c r="K313" s="2">
        <v>5.1825000000000001</v>
      </c>
    </row>
    <row r="314" spans="1:11">
      <c r="A314" s="21">
        <f t="shared" si="20"/>
        <v>311.2</v>
      </c>
      <c r="B314" s="2">
        <v>7.46</v>
      </c>
      <c r="C314" s="2">
        <v>17.72</v>
      </c>
      <c r="D314" s="2">
        <f t="shared" si="21"/>
        <v>7.3713415837966644E-4</v>
      </c>
      <c r="E314" s="21">
        <f t="shared" si="22"/>
        <v>240.91666667999999</v>
      </c>
      <c r="F314" s="2">
        <v>0.69200000000000006</v>
      </c>
      <c r="G314" s="5">
        <f t="shared" si="23"/>
        <v>1.3985306160000001E-4</v>
      </c>
      <c r="I314" s="5">
        <f t="shared" si="24"/>
        <v>1.010499E-4</v>
      </c>
      <c r="J314" s="16">
        <v>4.0152777779999997</v>
      </c>
      <c r="K314" s="2">
        <v>5.1866666666666665</v>
      </c>
    </row>
    <row r="315" spans="1:11">
      <c r="A315" s="21">
        <f t="shared" si="20"/>
        <v>311.45</v>
      </c>
      <c r="B315" s="2">
        <v>8.6199999999999992</v>
      </c>
      <c r="C315" s="2">
        <v>15.69</v>
      </c>
      <c r="D315" s="2">
        <f t="shared" si="21"/>
        <v>6.9279483652817772E-4</v>
      </c>
      <c r="E315" s="21">
        <f t="shared" si="22"/>
        <v>241.16666664000002</v>
      </c>
      <c r="F315" s="2">
        <v>0.77200000000000002</v>
      </c>
      <c r="G315" s="5">
        <f t="shared" si="23"/>
        <v>1.5602104559999999E-4</v>
      </c>
      <c r="I315" s="5">
        <f t="shared" si="24"/>
        <v>1.010499E-4</v>
      </c>
      <c r="J315" s="16">
        <v>4.0194444440000003</v>
      </c>
      <c r="K315" s="2">
        <v>5.190833333333333</v>
      </c>
    </row>
    <row r="316" spans="1:11">
      <c r="A316" s="21">
        <f t="shared" si="20"/>
        <v>311.70000000000005</v>
      </c>
      <c r="B316" s="2">
        <v>24.21</v>
      </c>
      <c r="C316" s="2">
        <v>0.78</v>
      </c>
      <c r="D316" s="2">
        <f t="shared" si="21"/>
        <v>2.258300343337335E-4</v>
      </c>
      <c r="E316" s="21">
        <f t="shared" si="22"/>
        <v>241.41666666</v>
      </c>
      <c r="F316" s="2">
        <v>0.69299999999999995</v>
      </c>
      <c r="G316" s="5">
        <f t="shared" si="23"/>
        <v>1.4005516139999999E-4</v>
      </c>
      <c r="I316" s="5">
        <f t="shared" si="24"/>
        <v>1.010499E-4</v>
      </c>
      <c r="J316" s="16">
        <v>4.0236111110000001</v>
      </c>
      <c r="K316" s="2">
        <v>5.1950000000000003</v>
      </c>
    </row>
    <row r="317" spans="1:11">
      <c r="A317" s="21">
        <f t="shared" si="20"/>
        <v>311.95</v>
      </c>
      <c r="B317" s="2">
        <v>24.99</v>
      </c>
      <c r="C317" s="2">
        <v>0.01</v>
      </c>
      <c r="D317" s="2">
        <f t="shared" si="21"/>
        <v>2.0240391207999997E-4</v>
      </c>
      <c r="E317" s="21">
        <f t="shared" si="22"/>
        <v>241.66666667999999</v>
      </c>
      <c r="F317" s="2">
        <v>0.56600000000000006</v>
      </c>
      <c r="G317" s="5">
        <f t="shared" si="23"/>
        <v>1.143884868E-4</v>
      </c>
      <c r="I317" s="5">
        <f t="shared" si="24"/>
        <v>1.010499E-4</v>
      </c>
      <c r="J317" s="16">
        <v>4.0277777779999999</v>
      </c>
      <c r="K317" s="2">
        <v>5.1991666666666667</v>
      </c>
    </row>
    <row r="318" spans="1:11">
      <c r="A318" s="21">
        <f t="shared" si="20"/>
        <v>312.7</v>
      </c>
      <c r="B318" s="2">
        <v>24.97</v>
      </c>
      <c r="C318" s="2">
        <v>0</v>
      </c>
      <c r="D318" s="2">
        <f t="shared" si="21"/>
        <v>2.0209979999999999E-4</v>
      </c>
      <c r="E318" s="21">
        <f t="shared" si="22"/>
        <v>241.91666663999999</v>
      </c>
      <c r="F318" s="2">
        <v>0.44400000000000001</v>
      </c>
      <c r="G318" s="5">
        <f t="shared" si="23"/>
        <v>8.9732311200000001E-5</v>
      </c>
      <c r="I318" s="5">
        <f t="shared" si="24"/>
        <v>1.010499E-4</v>
      </c>
      <c r="J318" s="16">
        <v>4.0319444439999996</v>
      </c>
      <c r="K318" s="2">
        <v>5.2116666666666669</v>
      </c>
    </row>
    <row r="319" spans="1:11">
      <c r="A319" s="21">
        <f t="shared" si="20"/>
        <v>312.95</v>
      </c>
      <c r="B319" s="2">
        <v>15.75</v>
      </c>
      <c r="C319" s="2">
        <v>9.23</v>
      </c>
      <c r="D319" s="2">
        <f t="shared" si="21"/>
        <v>4.8301998598879094E-4</v>
      </c>
      <c r="E319" s="21">
        <f t="shared" si="22"/>
        <v>242.16666666000003</v>
      </c>
      <c r="F319" s="2">
        <v>0.36099999999999999</v>
      </c>
      <c r="G319" s="5">
        <f t="shared" si="23"/>
        <v>7.2958027799999988E-5</v>
      </c>
      <c r="I319" s="5">
        <f t="shared" si="24"/>
        <v>1.010499E-4</v>
      </c>
      <c r="J319" s="16">
        <v>4.0361111110000003</v>
      </c>
      <c r="K319" s="2">
        <v>5.2158333333333333</v>
      </c>
    </row>
    <row r="320" spans="1:11">
      <c r="A320" s="21">
        <f t="shared" si="20"/>
        <v>313.2</v>
      </c>
      <c r="B320" s="2">
        <v>7.22</v>
      </c>
      <c r="C320" s="2">
        <v>17.97</v>
      </c>
      <c r="D320" s="2">
        <f t="shared" si="21"/>
        <v>7.4446721540293774E-4</v>
      </c>
      <c r="E320" s="21">
        <f t="shared" si="22"/>
        <v>242.41666667999999</v>
      </c>
      <c r="F320" s="2">
        <v>0.37799999999999995</v>
      </c>
      <c r="G320" s="5">
        <f t="shared" si="23"/>
        <v>7.6393724399999985E-5</v>
      </c>
      <c r="I320" s="5">
        <f t="shared" si="24"/>
        <v>1.010499E-4</v>
      </c>
      <c r="J320" s="16">
        <v>4.0402777780000001</v>
      </c>
      <c r="K320" s="2">
        <v>5.22</v>
      </c>
    </row>
    <row r="321" spans="1:11">
      <c r="A321" s="21">
        <f t="shared" si="20"/>
        <v>313.45000000000005</v>
      </c>
      <c r="B321" s="2">
        <v>8.02</v>
      </c>
      <c r="C321" s="2">
        <v>16.27</v>
      </c>
      <c r="D321" s="2">
        <f t="shared" si="21"/>
        <v>7.1135294343351171E-4</v>
      </c>
      <c r="E321" s="21">
        <f t="shared" si="22"/>
        <v>242.66666663999999</v>
      </c>
      <c r="F321" s="2">
        <v>0.53400000000000003</v>
      </c>
      <c r="G321" s="5">
        <f t="shared" si="23"/>
        <v>1.079212932E-4</v>
      </c>
      <c r="I321" s="5">
        <f t="shared" si="24"/>
        <v>1.010499E-4</v>
      </c>
      <c r="J321" s="16">
        <v>4.0444444439999998</v>
      </c>
      <c r="K321" s="2">
        <v>5.2241666666666671</v>
      </c>
    </row>
    <row r="322" spans="1:11">
      <c r="A322" s="21">
        <f t="shared" si="20"/>
        <v>313.7</v>
      </c>
      <c r="B322" s="2">
        <v>23.74</v>
      </c>
      <c r="C322" s="2">
        <v>1.04</v>
      </c>
      <c r="D322" s="2">
        <f t="shared" si="21"/>
        <v>2.3400825068603713E-4</v>
      </c>
      <c r="E322" s="21">
        <f t="shared" si="22"/>
        <v>242.91666665999998</v>
      </c>
      <c r="F322" s="2">
        <v>0.7390000000000001</v>
      </c>
      <c r="G322" s="5">
        <f t="shared" si="23"/>
        <v>1.4935175220000003E-4</v>
      </c>
      <c r="I322" s="5">
        <f t="shared" si="24"/>
        <v>1.010499E-4</v>
      </c>
      <c r="J322" s="16">
        <v>4.0486111109999996</v>
      </c>
      <c r="K322" s="2">
        <v>5.2283333333333335</v>
      </c>
    </row>
    <row r="323" spans="1:11">
      <c r="A323" s="21">
        <f t="shared" ref="A323:A386" si="25">60*K323</f>
        <v>313.95</v>
      </c>
      <c r="B323" s="2">
        <v>25.01</v>
      </c>
      <c r="C323" s="2">
        <v>0.01</v>
      </c>
      <c r="D323" s="2">
        <f t="shared" ref="D323:D386" si="26">((C323+(0.21*B323))/(B323+C323))*0.00096238</f>
        <v>2.0240366898481213E-4</v>
      </c>
      <c r="E323" s="21">
        <f t="shared" ref="E323:E386" si="27">60*J323</f>
        <v>243.16666668000002</v>
      </c>
      <c r="F323" s="2">
        <v>0.79599999999999993</v>
      </c>
      <c r="G323" s="5">
        <f t="shared" ref="G323:G386" si="28">0.21*F323*0.00096238</f>
        <v>1.6087144079999997E-4</v>
      </c>
      <c r="I323" s="5">
        <f t="shared" ref="I323:I386" si="29">0.5*$H$2</f>
        <v>1.010499E-4</v>
      </c>
      <c r="J323" s="16">
        <v>4.0527777780000003</v>
      </c>
      <c r="K323" s="2">
        <v>5.2324999999999999</v>
      </c>
    </row>
    <row r="324" spans="1:11">
      <c r="A324" s="21">
        <f t="shared" si="25"/>
        <v>314.7</v>
      </c>
      <c r="B324" s="2">
        <v>24.97</v>
      </c>
      <c r="C324" s="2">
        <v>0</v>
      </c>
      <c r="D324" s="2">
        <f t="shared" si="26"/>
        <v>2.0209979999999999E-4</v>
      </c>
      <c r="E324" s="21">
        <f t="shared" si="27"/>
        <v>243.41666663999999</v>
      </c>
      <c r="F324" s="2">
        <v>0.70400000000000007</v>
      </c>
      <c r="G324" s="5">
        <f t="shared" si="28"/>
        <v>1.422782592E-4</v>
      </c>
      <c r="I324" s="5">
        <f t="shared" si="29"/>
        <v>1.010499E-4</v>
      </c>
      <c r="J324" s="16">
        <v>4.056944444</v>
      </c>
      <c r="K324" s="2">
        <v>5.2450000000000001</v>
      </c>
    </row>
    <row r="325" spans="1:11">
      <c r="A325" s="21">
        <f t="shared" si="25"/>
        <v>314.95</v>
      </c>
      <c r="B325" s="2">
        <v>15.92</v>
      </c>
      <c r="C325" s="2">
        <v>9.0500000000000007</v>
      </c>
      <c r="D325" s="2">
        <f t="shared" si="26"/>
        <v>4.7765189491389667E-4</v>
      </c>
      <c r="E325" s="21">
        <f t="shared" si="27"/>
        <v>243.66666665999998</v>
      </c>
      <c r="F325" s="2">
        <v>0.56700000000000006</v>
      </c>
      <c r="G325" s="5">
        <f t="shared" si="28"/>
        <v>1.1459058660000001E-4</v>
      </c>
      <c r="I325" s="5">
        <f t="shared" si="29"/>
        <v>1.010499E-4</v>
      </c>
      <c r="J325" s="16">
        <v>4.0611111109999998</v>
      </c>
      <c r="K325" s="2">
        <v>5.2491666666666665</v>
      </c>
    </row>
    <row r="326" spans="1:11">
      <c r="A326" s="21">
        <f t="shared" si="25"/>
        <v>315.2</v>
      </c>
      <c r="B326" s="2">
        <v>7.21</v>
      </c>
      <c r="C326" s="2">
        <v>17.940000000000001</v>
      </c>
      <c r="D326" s="2">
        <f t="shared" si="26"/>
        <v>7.4442293272365798E-4</v>
      </c>
      <c r="E326" s="21">
        <f t="shared" si="27"/>
        <v>243.91666667999996</v>
      </c>
      <c r="F326" s="2">
        <v>0.44400000000000001</v>
      </c>
      <c r="G326" s="5">
        <f t="shared" si="28"/>
        <v>8.9732311200000001E-5</v>
      </c>
      <c r="I326" s="5">
        <f t="shared" si="29"/>
        <v>1.010499E-4</v>
      </c>
      <c r="J326" s="16">
        <v>4.0652777779999996</v>
      </c>
      <c r="K326" s="2">
        <v>5.253333333333333</v>
      </c>
    </row>
    <row r="327" spans="1:11">
      <c r="A327" s="21">
        <f t="shared" si="25"/>
        <v>315.45000000000005</v>
      </c>
      <c r="B327" s="2">
        <v>6.26</v>
      </c>
      <c r="C327" s="2">
        <v>18.16</v>
      </c>
      <c r="D327" s="2">
        <f t="shared" si="26"/>
        <v>7.6748425667485663E-4</v>
      </c>
      <c r="E327" s="21">
        <f t="shared" si="27"/>
        <v>244.16666664000002</v>
      </c>
      <c r="F327" s="2">
        <v>0.35799999999999998</v>
      </c>
      <c r="G327" s="5">
        <f t="shared" si="28"/>
        <v>7.2351728399999997E-5</v>
      </c>
      <c r="I327" s="5">
        <f t="shared" si="29"/>
        <v>1.010499E-4</v>
      </c>
      <c r="J327" s="16">
        <v>4.0694444440000002</v>
      </c>
      <c r="K327" s="2">
        <v>5.2575000000000003</v>
      </c>
    </row>
    <row r="328" spans="1:11">
      <c r="A328" s="21">
        <f t="shared" si="25"/>
        <v>315.7</v>
      </c>
      <c r="B328" s="2">
        <v>21.32</v>
      </c>
      <c r="C328" s="2">
        <v>3.41</v>
      </c>
      <c r="D328" s="2">
        <f t="shared" si="26"/>
        <v>3.0693423113627172E-4</v>
      </c>
      <c r="E328" s="21">
        <f t="shared" si="27"/>
        <v>244.41666666</v>
      </c>
      <c r="F328" s="2">
        <v>0.36399999999999999</v>
      </c>
      <c r="G328" s="5">
        <f t="shared" si="28"/>
        <v>7.3564327199999993E-5</v>
      </c>
      <c r="I328" s="5">
        <f t="shared" si="29"/>
        <v>1.010499E-4</v>
      </c>
      <c r="J328" s="16">
        <v>4.073611111</v>
      </c>
      <c r="K328" s="2">
        <v>5.2616666666666667</v>
      </c>
    </row>
    <row r="329" spans="1:11">
      <c r="A329" s="21">
        <f t="shared" si="25"/>
        <v>315.95</v>
      </c>
      <c r="B329" s="2">
        <v>25.03</v>
      </c>
      <c r="C329" s="2">
        <v>0.03</v>
      </c>
      <c r="D329" s="2">
        <f t="shared" si="26"/>
        <v>2.0300995187549881E-4</v>
      </c>
      <c r="E329" s="21">
        <f t="shared" si="27"/>
        <v>244.66666667999999</v>
      </c>
      <c r="F329" s="2">
        <v>0.51800000000000002</v>
      </c>
      <c r="G329" s="5">
        <f t="shared" si="28"/>
        <v>1.046876964E-4</v>
      </c>
      <c r="I329" s="5">
        <f t="shared" si="29"/>
        <v>1.010499E-4</v>
      </c>
      <c r="J329" s="16">
        <v>4.0777777779999997</v>
      </c>
      <c r="K329" s="2">
        <v>5.2658333333333331</v>
      </c>
    </row>
    <row r="330" spans="1:11">
      <c r="A330" s="21">
        <f t="shared" si="25"/>
        <v>316.7</v>
      </c>
      <c r="B330" s="2">
        <v>24.98</v>
      </c>
      <c r="C330" s="2">
        <v>0</v>
      </c>
      <c r="D330" s="2">
        <f t="shared" si="26"/>
        <v>2.0209979999999999E-4</v>
      </c>
      <c r="E330" s="21">
        <f t="shared" si="27"/>
        <v>244.91666664000002</v>
      </c>
      <c r="F330" s="2">
        <v>0.72099999999999997</v>
      </c>
      <c r="G330" s="5">
        <f t="shared" si="28"/>
        <v>1.457139558E-4</v>
      </c>
      <c r="I330" s="5">
        <f t="shared" si="29"/>
        <v>1.010499E-4</v>
      </c>
      <c r="J330" s="16">
        <v>4.0819444440000003</v>
      </c>
      <c r="K330" s="2">
        <v>5.2783333333333333</v>
      </c>
    </row>
    <row r="331" spans="1:11">
      <c r="A331" s="21">
        <f t="shared" si="25"/>
        <v>316.95</v>
      </c>
      <c r="B331" s="2">
        <v>17.28</v>
      </c>
      <c r="C331" s="2">
        <v>7.82</v>
      </c>
      <c r="D331" s="2">
        <f t="shared" si="26"/>
        <v>4.3896797386454181E-4</v>
      </c>
      <c r="E331" s="21">
        <f t="shared" si="27"/>
        <v>245.16666666</v>
      </c>
      <c r="F331" s="2">
        <v>0.79500000000000004</v>
      </c>
      <c r="G331" s="5">
        <f t="shared" si="28"/>
        <v>1.6066934100000002E-4</v>
      </c>
      <c r="I331" s="5">
        <f t="shared" si="29"/>
        <v>1.010499E-4</v>
      </c>
      <c r="J331" s="16">
        <v>4.0861111110000001</v>
      </c>
      <c r="K331" s="2">
        <v>5.2824999999999998</v>
      </c>
    </row>
    <row r="332" spans="1:11">
      <c r="A332" s="21">
        <f t="shared" si="25"/>
        <v>317.20000000000005</v>
      </c>
      <c r="B332" s="2">
        <v>8.4700000000000006</v>
      </c>
      <c r="C332" s="2">
        <v>16.77</v>
      </c>
      <c r="D332" s="2">
        <f t="shared" si="26"/>
        <v>7.0724635126782876E-4</v>
      </c>
      <c r="E332" s="21">
        <f t="shared" si="27"/>
        <v>245.41666667999999</v>
      </c>
      <c r="F332" s="2">
        <v>0.70200000000000007</v>
      </c>
      <c r="G332" s="5">
        <f t="shared" si="28"/>
        <v>1.4187405959999999E-4</v>
      </c>
      <c r="I332" s="5">
        <f t="shared" si="29"/>
        <v>1.010499E-4</v>
      </c>
      <c r="J332" s="16">
        <v>4.0902777779999999</v>
      </c>
      <c r="K332" s="2">
        <v>5.2866666666666671</v>
      </c>
    </row>
    <row r="333" spans="1:11">
      <c r="A333" s="21">
        <f t="shared" si="25"/>
        <v>317.45</v>
      </c>
      <c r="B333" s="2">
        <v>6.36</v>
      </c>
      <c r="C333" s="2">
        <v>18.05</v>
      </c>
      <c r="D333" s="2">
        <f t="shared" si="26"/>
        <v>7.6428978811962308E-4</v>
      </c>
      <c r="E333" s="21">
        <f t="shared" si="27"/>
        <v>245.66666663999999</v>
      </c>
      <c r="F333" s="2">
        <v>0.55899999999999994</v>
      </c>
      <c r="G333" s="5">
        <f t="shared" si="28"/>
        <v>1.1297378819999998E-4</v>
      </c>
      <c r="I333" s="5">
        <f t="shared" si="29"/>
        <v>1.010499E-4</v>
      </c>
      <c r="J333" s="16">
        <v>4.0944444439999996</v>
      </c>
      <c r="K333" s="2">
        <v>5.2908333333333335</v>
      </c>
    </row>
    <row r="334" spans="1:11">
      <c r="A334" s="21">
        <f t="shared" si="25"/>
        <v>317.7</v>
      </c>
      <c r="B334" s="2">
        <v>19.36</v>
      </c>
      <c r="C334" s="2">
        <v>5.37</v>
      </c>
      <c r="D334" s="2">
        <f t="shared" si="26"/>
        <v>3.6719097161342501E-4</v>
      </c>
      <c r="E334" s="21">
        <f t="shared" si="27"/>
        <v>245.91666666000003</v>
      </c>
      <c r="F334" s="2">
        <v>0.43</v>
      </c>
      <c r="G334" s="5">
        <f t="shared" si="28"/>
        <v>8.6902913999999996E-5</v>
      </c>
      <c r="I334" s="5">
        <f t="shared" si="29"/>
        <v>1.010499E-4</v>
      </c>
      <c r="J334" s="16">
        <v>4.0986111110000003</v>
      </c>
      <c r="K334" s="2">
        <v>5.2949999999999999</v>
      </c>
    </row>
    <row r="335" spans="1:11">
      <c r="A335" s="21">
        <f t="shared" si="25"/>
        <v>317.95</v>
      </c>
      <c r="B335" s="2">
        <v>25.03</v>
      </c>
      <c r="C335" s="2">
        <v>0.04</v>
      </c>
      <c r="D335" s="2">
        <f t="shared" si="26"/>
        <v>2.0331285177502994E-4</v>
      </c>
      <c r="E335" s="21">
        <f t="shared" si="27"/>
        <v>246.16666667999999</v>
      </c>
      <c r="F335" s="2">
        <v>0.33799999999999997</v>
      </c>
      <c r="G335" s="5">
        <f t="shared" si="28"/>
        <v>6.8309732399999981E-5</v>
      </c>
      <c r="I335" s="5">
        <f t="shared" si="29"/>
        <v>1.010499E-4</v>
      </c>
      <c r="J335" s="16">
        <v>4.1027777780000001</v>
      </c>
      <c r="K335" s="2">
        <v>5.2991666666666664</v>
      </c>
    </row>
    <row r="336" spans="1:11">
      <c r="A336" s="21">
        <f t="shared" si="25"/>
        <v>318.7</v>
      </c>
      <c r="B336" s="2">
        <v>24.96</v>
      </c>
      <c r="C336" s="2">
        <v>0</v>
      </c>
      <c r="D336" s="2">
        <f t="shared" si="26"/>
        <v>2.0209979999999999E-4</v>
      </c>
      <c r="E336" s="21">
        <f t="shared" si="27"/>
        <v>246.41666663999999</v>
      </c>
      <c r="F336" s="2">
        <v>0.35899999999999999</v>
      </c>
      <c r="G336" s="5">
        <f t="shared" si="28"/>
        <v>7.2553828200000003E-5</v>
      </c>
      <c r="I336" s="5">
        <f t="shared" si="29"/>
        <v>1.010499E-4</v>
      </c>
      <c r="J336" s="16">
        <v>4.1069444439999998</v>
      </c>
      <c r="K336" s="2">
        <v>5.3116666666666665</v>
      </c>
    </row>
    <row r="337" spans="1:11">
      <c r="A337" s="21">
        <f t="shared" si="25"/>
        <v>318.95</v>
      </c>
      <c r="B337" s="2">
        <v>20.73</v>
      </c>
      <c r="C337" s="2">
        <v>7.29</v>
      </c>
      <c r="D337" s="2">
        <f t="shared" si="26"/>
        <v>3.9990289271948606E-4</v>
      </c>
      <c r="E337" s="21">
        <f t="shared" si="27"/>
        <v>246.66666665999998</v>
      </c>
      <c r="F337" s="2">
        <v>0.54400000000000004</v>
      </c>
      <c r="G337" s="5">
        <f t="shared" si="28"/>
        <v>1.0994229120000001E-4</v>
      </c>
      <c r="I337" s="5">
        <f t="shared" si="29"/>
        <v>1.010499E-4</v>
      </c>
      <c r="J337" s="16">
        <v>4.1111111109999996</v>
      </c>
      <c r="K337" s="2">
        <v>5.315833333333333</v>
      </c>
    </row>
    <row r="338" spans="1:11">
      <c r="A338" s="21">
        <f t="shared" si="25"/>
        <v>319.20000000000005</v>
      </c>
      <c r="B338" s="2">
        <v>10.63</v>
      </c>
      <c r="C338" s="2">
        <v>14.5</v>
      </c>
      <c r="D338" s="2">
        <f t="shared" si="26"/>
        <v>6.4078117286112211E-4</v>
      </c>
      <c r="E338" s="21">
        <f t="shared" si="27"/>
        <v>246.91666668000002</v>
      </c>
      <c r="F338" s="2">
        <v>0.76700000000000002</v>
      </c>
      <c r="G338" s="5">
        <f t="shared" si="28"/>
        <v>1.5501054659999998E-4</v>
      </c>
      <c r="I338" s="5">
        <f t="shared" si="29"/>
        <v>1.010499E-4</v>
      </c>
      <c r="J338" s="16">
        <v>4.1152777780000003</v>
      </c>
      <c r="K338" s="2">
        <v>5.32</v>
      </c>
    </row>
    <row r="339" spans="1:11">
      <c r="A339" s="21">
        <f t="shared" si="25"/>
        <v>319.45</v>
      </c>
      <c r="B339" s="2">
        <v>6.65</v>
      </c>
      <c r="C339" s="2">
        <v>18</v>
      </c>
      <c r="D339" s="2">
        <f t="shared" si="26"/>
        <v>7.5727398255578092E-4</v>
      </c>
      <c r="E339" s="21">
        <f t="shared" si="27"/>
        <v>247.16666663999999</v>
      </c>
      <c r="F339" s="2">
        <v>0.83</v>
      </c>
      <c r="G339" s="5">
        <f t="shared" si="28"/>
        <v>1.6774283399999997E-4</v>
      </c>
      <c r="I339" s="5">
        <f t="shared" si="29"/>
        <v>1.010499E-4</v>
      </c>
      <c r="J339" s="16">
        <v>4.119444444</v>
      </c>
      <c r="K339" s="2">
        <v>5.3241666666666667</v>
      </c>
    </row>
    <row r="340" spans="1:11">
      <c r="A340" s="21">
        <f t="shared" si="25"/>
        <v>319.7</v>
      </c>
      <c r="B340" s="2">
        <v>18</v>
      </c>
      <c r="C340" s="2">
        <v>6.66</v>
      </c>
      <c r="D340" s="2">
        <f t="shared" si="26"/>
        <v>4.0743094890510946E-4</v>
      </c>
      <c r="E340" s="21">
        <f t="shared" si="27"/>
        <v>247.41666665999998</v>
      </c>
      <c r="F340" s="2">
        <v>0.72199999999999998</v>
      </c>
      <c r="G340" s="5">
        <f t="shared" si="28"/>
        <v>1.4591605559999998E-4</v>
      </c>
      <c r="I340" s="5">
        <f t="shared" si="29"/>
        <v>1.010499E-4</v>
      </c>
      <c r="J340" s="16">
        <v>4.1236111109999998</v>
      </c>
      <c r="K340" s="2">
        <v>5.3283333333333331</v>
      </c>
    </row>
    <row r="341" spans="1:11">
      <c r="A341" s="21">
        <f t="shared" si="25"/>
        <v>319.95</v>
      </c>
      <c r="B341" s="2">
        <v>25.04</v>
      </c>
      <c r="C341" s="2">
        <v>0.04</v>
      </c>
      <c r="D341" s="2">
        <f t="shared" si="26"/>
        <v>2.0331236810207338E-4</v>
      </c>
      <c r="E341" s="21">
        <f t="shared" si="27"/>
        <v>247.66666667999996</v>
      </c>
      <c r="F341" s="2">
        <v>0.55399999999999994</v>
      </c>
      <c r="G341" s="5">
        <f t="shared" si="28"/>
        <v>1.1196328919999998E-4</v>
      </c>
      <c r="I341" s="5">
        <f t="shared" si="29"/>
        <v>1.010499E-4</v>
      </c>
      <c r="J341" s="16">
        <v>4.1277777779999996</v>
      </c>
      <c r="K341" s="2">
        <v>5.3324999999999996</v>
      </c>
    </row>
    <row r="342" spans="1:11">
      <c r="A342" s="21">
        <f t="shared" si="25"/>
        <v>320.95000000000005</v>
      </c>
      <c r="B342" s="2">
        <v>24.96</v>
      </c>
      <c r="C342" s="2">
        <v>0</v>
      </c>
      <c r="D342" s="2">
        <f t="shared" si="26"/>
        <v>2.0209979999999999E-4</v>
      </c>
      <c r="E342" s="21">
        <f t="shared" si="27"/>
        <v>247.91666664000002</v>
      </c>
      <c r="F342" s="2">
        <v>0.40600000000000003</v>
      </c>
      <c r="G342" s="5">
        <f t="shared" si="28"/>
        <v>8.2052518799999996E-5</v>
      </c>
      <c r="I342" s="5">
        <f t="shared" si="29"/>
        <v>1.010499E-4</v>
      </c>
      <c r="J342" s="16">
        <v>4.1319444440000002</v>
      </c>
      <c r="K342" s="2">
        <v>5.3491666666666671</v>
      </c>
    </row>
    <row r="343" spans="1:11">
      <c r="A343" s="21">
        <f t="shared" si="25"/>
        <v>321.2</v>
      </c>
      <c r="B343" s="2">
        <v>21.19</v>
      </c>
      <c r="C343" s="2">
        <v>5.1100000000000003</v>
      </c>
      <c r="D343" s="2">
        <f t="shared" si="26"/>
        <v>3.4981964114068445E-4</v>
      </c>
      <c r="E343" s="21">
        <f t="shared" si="27"/>
        <v>248.16666666</v>
      </c>
      <c r="F343" s="2">
        <v>0.31</v>
      </c>
      <c r="G343" s="5">
        <f t="shared" si="28"/>
        <v>6.2650937999999984E-5</v>
      </c>
      <c r="I343" s="5">
        <f t="shared" si="29"/>
        <v>1.010499E-4</v>
      </c>
      <c r="J343" s="16">
        <v>4.136111111</v>
      </c>
      <c r="K343" s="2">
        <v>5.3533333333333335</v>
      </c>
    </row>
    <row r="344" spans="1:11">
      <c r="A344" s="21">
        <f t="shared" si="25"/>
        <v>321.45</v>
      </c>
      <c r="B344" s="2">
        <v>14.84</v>
      </c>
      <c r="C344" s="2">
        <v>10.08</v>
      </c>
      <c r="D344" s="2">
        <f t="shared" si="26"/>
        <v>5.0962886966292135E-4</v>
      </c>
      <c r="E344" s="21">
        <f t="shared" si="27"/>
        <v>248.41666667999999</v>
      </c>
      <c r="F344" s="2">
        <v>0.36200000000000004</v>
      </c>
      <c r="G344" s="5">
        <f t="shared" si="28"/>
        <v>7.3160127600000008E-5</v>
      </c>
      <c r="I344" s="5">
        <f t="shared" si="29"/>
        <v>1.010499E-4</v>
      </c>
      <c r="J344" s="16">
        <v>4.1402777779999997</v>
      </c>
      <c r="K344" s="2">
        <v>5.3574999999999999</v>
      </c>
    </row>
    <row r="345" spans="1:11">
      <c r="A345" s="21">
        <f t="shared" si="25"/>
        <v>321.7</v>
      </c>
      <c r="B345" s="2">
        <v>13.94</v>
      </c>
      <c r="C345" s="2">
        <v>10.75</v>
      </c>
      <c r="D345" s="2">
        <f t="shared" si="26"/>
        <v>5.3312499846091535E-4</v>
      </c>
      <c r="E345" s="21">
        <f t="shared" si="27"/>
        <v>248.66666664000002</v>
      </c>
      <c r="F345" s="2">
        <v>0.60099999999999998</v>
      </c>
      <c r="G345" s="5">
        <f t="shared" si="28"/>
        <v>1.2146197979999999E-4</v>
      </c>
      <c r="I345" s="5">
        <f t="shared" si="29"/>
        <v>1.010499E-4</v>
      </c>
      <c r="J345" s="16">
        <v>4.1444444440000003</v>
      </c>
      <c r="K345" s="2">
        <v>5.3616666666666664</v>
      </c>
    </row>
    <row r="346" spans="1:11">
      <c r="A346" s="21">
        <f t="shared" si="25"/>
        <v>321.95000000000005</v>
      </c>
      <c r="B346" s="2">
        <v>22.3</v>
      </c>
      <c r="C346" s="2">
        <v>2.57</v>
      </c>
      <c r="D346" s="2">
        <f t="shared" si="26"/>
        <v>2.8066514435062323E-4</v>
      </c>
      <c r="E346" s="21">
        <f t="shared" si="27"/>
        <v>248.91666666</v>
      </c>
      <c r="F346" s="2">
        <v>0.85</v>
      </c>
      <c r="G346" s="5">
        <f t="shared" si="28"/>
        <v>1.7178482999999998E-4</v>
      </c>
      <c r="I346" s="5">
        <f t="shared" si="29"/>
        <v>1.010499E-4</v>
      </c>
      <c r="J346" s="16">
        <v>4.1486111110000001</v>
      </c>
      <c r="K346" s="2">
        <v>5.3658333333333337</v>
      </c>
    </row>
    <row r="347" spans="1:11">
      <c r="A347" s="21">
        <f t="shared" si="25"/>
        <v>322.2</v>
      </c>
      <c r="B347" s="2">
        <v>25</v>
      </c>
      <c r="C347" s="2">
        <v>0</v>
      </c>
      <c r="D347" s="2">
        <f t="shared" si="26"/>
        <v>2.0209979999999999E-4</v>
      </c>
      <c r="E347" s="21">
        <f t="shared" si="27"/>
        <v>249.16666667999999</v>
      </c>
      <c r="F347" s="2">
        <v>0.88200000000000001</v>
      </c>
      <c r="G347" s="5">
        <f t="shared" si="28"/>
        <v>1.7825202359999999E-4</v>
      </c>
      <c r="I347" s="5">
        <f t="shared" si="29"/>
        <v>1.010499E-4</v>
      </c>
      <c r="J347" s="16">
        <v>4.1527777779999999</v>
      </c>
      <c r="K347" s="2">
        <v>5.37</v>
      </c>
    </row>
    <row r="348" spans="1:11">
      <c r="A348" s="21">
        <f t="shared" si="25"/>
        <v>322.95000000000005</v>
      </c>
      <c r="B348" s="2">
        <v>24.97</v>
      </c>
      <c r="C348" s="3">
        <v>0</v>
      </c>
      <c r="D348" s="2">
        <f t="shared" si="26"/>
        <v>2.0209979999999999E-4</v>
      </c>
      <c r="E348" s="21">
        <f t="shared" si="27"/>
        <v>249.41666663999999</v>
      </c>
      <c r="F348" s="2">
        <v>0.74199999999999999</v>
      </c>
      <c r="G348" s="5">
        <f t="shared" si="28"/>
        <v>1.4995805159999999E-4</v>
      </c>
      <c r="I348" s="5">
        <f t="shared" si="29"/>
        <v>1.010499E-4</v>
      </c>
      <c r="J348" s="16">
        <v>4.1569444439999996</v>
      </c>
      <c r="K348" s="2">
        <v>5.3825000000000003</v>
      </c>
    </row>
    <row r="349" spans="1:11">
      <c r="A349" s="21">
        <f t="shared" si="25"/>
        <v>323.2</v>
      </c>
      <c r="B349" s="2">
        <v>23.94</v>
      </c>
      <c r="C349" s="2">
        <v>0</v>
      </c>
      <c r="D349" s="2">
        <f t="shared" si="26"/>
        <v>2.0209979999999999E-4</v>
      </c>
      <c r="E349" s="21">
        <f t="shared" si="27"/>
        <v>249.48333335999999</v>
      </c>
      <c r="F349" s="2">
        <v>0.68299999999999994</v>
      </c>
      <c r="G349" s="5">
        <f t="shared" si="28"/>
        <v>1.3803416339999998E-4</v>
      </c>
      <c r="I349" s="5">
        <f t="shared" si="29"/>
        <v>1.010499E-4</v>
      </c>
      <c r="J349" s="16">
        <v>4.1580555559999999</v>
      </c>
      <c r="K349" s="2">
        <v>5.3866666666666667</v>
      </c>
    </row>
    <row r="350" spans="1:11">
      <c r="A350" s="21">
        <f t="shared" si="25"/>
        <v>323.45</v>
      </c>
      <c r="B350" s="2">
        <v>17.95</v>
      </c>
      <c r="C350" s="2">
        <v>6.93</v>
      </c>
      <c r="D350" s="2">
        <f t="shared" si="26"/>
        <v>4.1386594895498395E-4</v>
      </c>
      <c r="E350" s="21">
        <f t="shared" si="27"/>
        <v>249.66666666000003</v>
      </c>
      <c r="F350" s="2">
        <v>0.56200000000000006</v>
      </c>
      <c r="G350" s="5">
        <f t="shared" si="28"/>
        <v>1.1358008760000001E-4</v>
      </c>
      <c r="I350" s="5">
        <f t="shared" si="29"/>
        <v>1.010499E-4</v>
      </c>
      <c r="J350" s="16">
        <v>4.1611111110000003</v>
      </c>
      <c r="K350" s="2">
        <v>5.3908333333333331</v>
      </c>
    </row>
    <row r="351" spans="1:11">
      <c r="A351" s="21">
        <f t="shared" si="25"/>
        <v>323.71666666666664</v>
      </c>
      <c r="B351" s="2">
        <v>14.19</v>
      </c>
      <c r="C351" s="2">
        <v>10.66</v>
      </c>
      <c r="D351" s="2">
        <f t="shared" si="26"/>
        <v>5.2824011919517101E-4</v>
      </c>
      <c r="E351" s="21">
        <f t="shared" si="27"/>
        <v>249.91666667999999</v>
      </c>
      <c r="F351" s="2">
        <v>0.40600000000000003</v>
      </c>
      <c r="G351" s="5">
        <f t="shared" si="28"/>
        <v>8.2052518799999996E-5</v>
      </c>
      <c r="I351" s="5">
        <f t="shared" si="29"/>
        <v>1.010499E-4</v>
      </c>
      <c r="J351" s="16">
        <v>4.1652777780000001</v>
      </c>
      <c r="K351" s="2">
        <v>5.3952777777777774</v>
      </c>
    </row>
    <row r="352" spans="1:11">
      <c r="A352" s="21">
        <f t="shared" si="25"/>
        <v>323.9666666666667</v>
      </c>
      <c r="B352" s="2">
        <v>18</v>
      </c>
      <c r="C352" s="2">
        <v>6.73</v>
      </c>
      <c r="D352" s="2">
        <f t="shared" si="26"/>
        <v>4.090017711281844E-4</v>
      </c>
      <c r="E352" s="21">
        <f t="shared" si="27"/>
        <v>250.16666663999999</v>
      </c>
      <c r="F352" s="2">
        <v>0.308</v>
      </c>
      <c r="G352" s="5">
        <f t="shared" si="28"/>
        <v>6.2246738399999999E-5</v>
      </c>
      <c r="I352" s="5">
        <f t="shared" si="29"/>
        <v>1.010499E-4</v>
      </c>
      <c r="J352" s="16">
        <v>4.1694444439999998</v>
      </c>
      <c r="K352" s="2">
        <v>5.3994444444444447</v>
      </c>
    </row>
    <row r="353" spans="1:11">
      <c r="A353" s="21">
        <f t="shared" si="25"/>
        <v>324.2166666666667</v>
      </c>
      <c r="B353" s="2">
        <v>25.04</v>
      </c>
      <c r="C353" s="2">
        <v>0.02</v>
      </c>
      <c r="D353" s="2">
        <f t="shared" si="26"/>
        <v>2.0270656791699919E-4</v>
      </c>
      <c r="E353" s="21">
        <f t="shared" si="27"/>
        <v>250.41666665999998</v>
      </c>
      <c r="F353" s="2">
        <v>0.34600000000000003</v>
      </c>
      <c r="G353" s="5">
        <f t="shared" si="28"/>
        <v>6.9926530800000004E-5</v>
      </c>
      <c r="I353" s="5">
        <f t="shared" si="29"/>
        <v>1.010499E-4</v>
      </c>
      <c r="J353" s="16">
        <v>4.1736111109999996</v>
      </c>
      <c r="K353" s="2">
        <v>5.4036111111111111</v>
      </c>
    </row>
    <row r="354" spans="1:11">
      <c r="A354" s="21">
        <f t="shared" si="25"/>
        <v>325.21666666666664</v>
      </c>
      <c r="B354" s="2">
        <v>24.96</v>
      </c>
      <c r="C354" s="2">
        <v>0</v>
      </c>
      <c r="D354" s="2">
        <f t="shared" si="26"/>
        <v>2.0209979999999999E-4</v>
      </c>
      <c r="E354" s="21">
        <f t="shared" si="27"/>
        <v>250.66666668000002</v>
      </c>
      <c r="F354" s="2">
        <v>0.57200000000000006</v>
      </c>
      <c r="G354" s="5">
        <f t="shared" si="28"/>
        <v>1.1560108560000001E-4</v>
      </c>
      <c r="I354" s="5">
        <f t="shared" si="29"/>
        <v>1.010499E-4</v>
      </c>
      <c r="J354" s="16">
        <v>4.1777777780000003</v>
      </c>
      <c r="K354" s="2">
        <v>5.4202777777777778</v>
      </c>
    </row>
    <row r="355" spans="1:11">
      <c r="A355" s="21">
        <f t="shared" si="25"/>
        <v>325.46666666666664</v>
      </c>
      <c r="B355" s="2">
        <v>19.91</v>
      </c>
      <c r="C355" s="2">
        <v>5.1100000000000003</v>
      </c>
      <c r="D355" s="2">
        <f t="shared" si="26"/>
        <v>3.5737685123900877E-4</v>
      </c>
      <c r="E355" s="21">
        <f t="shared" si="27"/>
        <v>250.91666663999999</v>
      </c>
      <c r="F355" s="2">
        <v>0.84</v>
      </c>
      <c r="G355" s="5">
        <f t="shared" si="28"/>
        <v>1.6976383199999998E-4</v>
      </c>
      <c r="I355" s="5">
        <f t="shared" si="29"/>
        <v>1.010499E-4</v>
      </c>
      <c r="J355" s="16">
        <v>4.181944444</v>
      </c>
      <c r="K355" s="2">
        <v>5.4244444444444442</v>
      </c>
    </row>
    <row r="356" spans="1:11">
      <c r="A356" s="21">
        <f t="shared" si="25"/>
        <v>325.7166666666667</v>
      </c>
      <c r="B356" s="2">
        <v>14.91</v>
      </c>
      <c r="C356" s="2">
        <v>9.99</v>
      </c>
      <c r="D356" s="2">
        <f t="shared" si="26"/>
        <v>5.0712788024096379E-4</v>
      </c>
      <c r="E356" s="21">
        <f t="shared" si="27"/>
        <v>251.16666665999998</v>
      </c>
      <c r="F356" s="2">
        <v>0.9</v>
      </c>
      <c r="G356" s="5">
        <f t="shared" si="28"/>
        <v>1.8188982E-4</v>
      </c>
      <c r="I356" s="5">
        <f t="shared" si="29"/>
        <v>1.010499E-4</v>
      </c>
      <c r="J356" s="16">
        <v>4.1861111109999998</v>
      </c>
      <c r="K356" s="2">
        <v>5.4286111111111115</v>
      </c>
    </row>
    <row r="357" spans="1:11">
      <c r="A357" s="21">
        <f t="shared" si="25"/>
        <v>325.9666666666667</v>
      </c>
      <c r="B357" s="2">
        <v>15.08</v>
      </c>
      <c r="C357" s="2">
        <v>9.6300000000000008</v>
      </c>
      <c r="D357" s="2">
        <f t="shared" si="26"/>
        <v>4.9839677798462162E-4</v>
      </c>
      <c r="E357" s="21">
        <f t="shared" si="27"/>
        <v>251.41666667999996</v>
      </c>
      <c r="F357" s="2">
        <v>0.75599999999999989</v>
      </c>
      <c r="G357" s="5">
        <f t="shared" si="28"/>
        <v>1.5278744879999997E-4</v>
      </c>
      <c r="I357" s="5">
        <f t="shared" si="29"/>
        <v>1.010499E-4</v>
      </c>
      <c r="J357" s="16">
        <v>4.1902777779999996</v>
      </c>
      <c r="K357" s="2">
        <v>5.4327777777777779</v>
      </c>
    </row>
    <row r="358" spans="1:11">
      <c r="A358" s="21">
        <f t="shared" si="25"/>
        <v>326.21666666666664</v>
      </c>
      <c r="B358" s="2">
        <v>23.99</v>
      </c>
      <c r="C358" s="2">
        <v>0.93</v>
      </c>
      <c r="D358" s="2">
        <f t="shared" si="26"/>
        <v>2.3047301773675762E-4</v>
      </c>
      <c r="E358" s="21">
        <f t="shared" si="27"/>
        <v>251.66666664000002</v>
      </c>
      <c r="F358" s="2">
        <v>0.57999999999999996</v>
      </c>
      <c r="G358" s="5">
        <f t="shared" si="28"/>
        <v>1.1721788399999999E-4</v>
      </c>
      <c r="I358" s="5">
        <f t="shared" si="29"/>
        <v>1.010499E-4</v>
      </c>
      <c r="J358" s="16">
        <v>4.1944444440000002</v>
      </c>
      <c r="K358" s="2">
        <v>5.4369444444444444</v>
      </c>
    </row>
    <row r="359" spans="1:11">
      <c r="A359" s="21">
        <f t="shared" si="25"/>
        <v>326.46666666666664</v>
      </c>
      <c r="B359" s="2">
        <v>25.01</v>
      </c>
      <c r="C359" s="2">
        <v>0</v>
      </c>
      <c r="D359" s="2">
        <f t="shared" si="26"/>
        <v>2.0209979999999999E-4</v>
      </c>
      <c r="E359" s="21">
        <f t="shared" si="27"/>
        <v>251.91666666</v>
      </c>
      <c r="F359" s="2">
        <v>0.40299999999999997</v>
      </c>
      <c r="G359" s="5">
        <f t="shared" si="28"/>
        <v>8.1446219399999991E-5</v>
      </c>
      <c r="I359" s="5">
        <f t="shared" si="29"/>
        <v>1.010499E-4</v>
      </c>
      <c r="J359" s="16">
        <v>4.198611111</v>
      </c>
      <c r="K359" s="2">
        <v>5.4411111111111108</v>
      </c>
    </row>
    <row r="360" spans="1:11">
      <c r="A360" s="21">
        <f t="shared" si="25"/>
        <v>327.21666666666664</v>
      </c>
      <c r="B360" s="2">
        <v>24.96</v>
      </c>
      <c r="C360" s="2">
        <v>0</v>
      </c>
      <c r="D360" s="2">
        <f t="shared" si="26"/>
        <v>2.0209979999999999E-4</v>
      </c>
      <c r="E360" s="21">
        <f t="shared" si="27"/>
        <v>252.16666667999999</v>
      </c>
      <c r="F360" s="2">
        <v>0.28499999999999998</v>
      </c>
      <c r="G360" s="5">
        <f t="shared" si="28"/>
        <v>5.7598442999999991E-5</v>
      </c>
      <c r="I360" s="5">
        <f t="shared" si="29"/>
        <v>1.010499E-4</v>
      </c>
      <c r="J360" s="16">
        <v>4.2027777779999997</v>
      </c>
      <c r="K360" s="2">
        <v>5.453611111111111</v>
      </c>
    </row>
    <row r="361" spans="1:11">
      <c r="A361" s="21">
        <f t="shared" si="25"/>
        <v>327.46666666666664</v>
      </c>
      <c r="B361" s="2">
        <v>22.31</v>
      </c>
      <c r="C361" s="2">
        <v>4.6399999999999997</v>
      </c>
      <c r="D361" s="2">
        <f t="shared" si="26"/>
        <v>3.3299776393320963E-4</v>
      </c>
      <c r="E361" s="21">
        <f t="shared" si="27"/>
        <v>252.41666664000002</v>
      </c>
      <c r="F361" s="2">
        <v>0.33299999999999996</v>
      </c>
      <c r="G361" s="5">
        <f t="shared" si="28"/>
        <v>6.7299233399999991E-5</v>
      </c>
      <c r="I361" s="5">
        <f t="shared" si="29"/>
        <v>1.010499E-4</v>
      </c>
      <c r="J361" s="16">
        <v>4.2069444440000003</v>
      </c>
      <c r="K361" s="2">
        <v>5.4577777777777774</v>
      </c>
    </row>
    <row r="362" spans="1:11">
      <c r="A362" s="21">
        <f t="shared" si="25"/>
        <v>327.7166666666667</v>
      </c>
      <c r="B362" s="2">
        <v>15.91</v>
      </c>
      <c r="C362" s="2">
        <v>8.93</v>
      </c>
      <c r="D362" s="2">
        <f t="shared" si="26"/>
        <v>4.7542114404186797E-4</v>
      </c>
      <c r="E362" s="21">
        <f t="shared" si="27"/>
        <v>252.66666666</v>
      </c>
      <c r="F362" s="2">
        <v>0.59299999999999997</v>
      </c>
      <c r="G362" s="5">
        <f t="shared" si="28"/>
        <v>1.1984518139999999E-4</v>
      </c>
      <c r="I362" s="5">
        <f t="shared" si="29"/>
        <v>1.010499E-4</v>
      </c>
      <c r="J362" s="16">
        <v>4.2111111110000001</v>
      </c>
      <c r="K362" s="2">
        <v>5.4619444444444447</v>
      </c>
    </row>
    <row r="363" spans="1:11">
      <c r="A363" s="21">
        <f t="shared" si="25"/>
        <v>327.9666666666667</v>
      </c>
      <c r="B363" s="2">
        <v>13.27</v>
      </c>
      <c r="C363" s="2">
        <v>11.52</v>
      </c>
      <c r="D363" s="2">
        <f t="shared" si="26"/>
        <v>5.5540467712787407E-4</v>
      </c>
      <c r="E363" s="21">
        <f t="shared" si="27"/>
        <v>252.91666667999999</v>
      </c>
      <c r="F363" s="2">
        <v>0.86299999999999999</v>
      </c>
      <c r="G363" s="5">
        <f t="shared" si="28"/>
        <v>1.7441212740000001E-4</v>
      </c>
      <c r="I363" s="5">
        <f t="shared" si="29"/>
        <v>1.010499E-4</v>
      </c>
      <c r="J363" s="16">
        <v>4.2152777779999999</v>
      </c>
      <c r="K363" s="2">
        <v>5.4661111111111111</v>
      </c>
    </row>
    <row r="364" spans="1:11">
      <c r="A364" s="21">
        <f t="shared" si="25"/>
        <v>328.21666666666664</v>
      </c>
      <c r="B364" s="2">
        <v>20.170000000000002</v>
      </c>
      <c r="C364" s="2">
        <v>4.59</v>
      </c>
      <c r="D364" s="2">
        <f t="shared" si="26"/>
        <v>3.4304027326332795E-4</v>
      </c>
      <c r="E364" s="21">
        <f t="shared" si="27"/>
        <v>253.16666663999999</v>
      </c>
      <c r="F364" s="2">
        <v>0.90500000000000003</v>
      </c>
      <c r="G364" s="5">
        <f t="shared" si="28"/>
        <v>1.82900319E-4</v>
      </c>
      <c r="I364" s="5">
        <f t="shared" si="29"/>
        <v>1.010499E-4</v>
      </c>
      <c r="J364" s="16">
        <v>4.2194444439999996</v>
      </c>
      <c r="K364" s="2">
        <v>5.4702777777777776</v>
      </c>
    </row>
    <row r="365" spans="1:11">
      <c r="A365" s="21">
        <f t="shared" si="25"/>
        <v>328.46666666666664</v>
      </c>
      <c r="B365" s="2">
        <v>25.04</v>
      </c>
      <c r="C365" s="2">
        <v>0.01</v>
      </c>
      <c r="D365" s="2">
        <f t="shared" si="26"/>
        <v>2.0240330506986028E-4</v>
      </c>
      <c r="E365" s="21">
        <f t="shared" si="27"/>
        <v>253.41666666000003</v>
      </c>
      <c r="F365" s="2">
        <v>0.752</v>
      </c>
      <c r="G365" s="5">
        <f t="shared" si="28"/>
        <v>1.519790496E-4</v>
      </c>
      <c r="I365" s="5">
        <f t="shared" si="29"/>
        <v>1.010499E-4</v>
      </c>
      <c r="J365" s="16">
        <v>4.2236111110000003</v>
      </c>
      <c r="K365" s="2">
        <v>5.474444444444444</v>
      </c>
    </row>
    <row r="366" spans="1:11">
      <c r="A366" s="21">
        <f t="shared" si="25"/>
        <v>329.21666666666664</v>
      </c>
      <c r="B366" s="2">
        <v>24.97</v>
      </c>
      <c r="C366" s="3">
        <v>0</v>
      </c>
      <c r="D366" s="2">
        <f t="shared" si="26"/>
        <v>2.0209979999999999E-4</v>
      </c>
      <c r="E366" s="21">
        <f t="shared" si="27"/>
        <v>253.66666667999999</v>
      </c>
      <c r="F366" s="2">
        <v>0.55399999999999994</v>
      </c>
      <c r="G366" s="5">
        <f t="shared" si="28"/>
        <v>1.1196328919999998E-4</v>
      </c>
      <c r="I366" s="5">
        <f t="shared" si="29"/>
        <v>1.010499E-4</v>
      </c>
      <c r="J366" s="16">
        <v>4.2277777780000001</v>
      </c>
      <c r="K366" s="2">
        <v>5.4869444444444442</v>
      </c>
    </row>
    <row r="367" spans="1:11">
      <c r="A367" s="21">
        <f t="shared" si="25"/>
        <v>329.4666666666667</v>
      </c>
      <c r="B367" s="2">
        <v>23.46</v>
      </c>
      <c r="C367" s="2">
        <v>0</v>
      </c>
      <c r="D367" s="2">
        <f t="shared" si="26"/>
        <v>2.0209979999999997E-4</v>
      </c>
      <c r="E367" s="21">
        <f t="shared" si="27"/>
        <v>253.91666663999999</v>
      </c>
      <c r="F367" s="2">
        <v>0.38100000000000001</v>
      </c>
      <c r="G367" s="5">
        <f t="shared" si="28"/>
        <v>7.700002379999999E-5</v>
      </c>
      <c r="I367" s="5">
        <f t="shared" si="29"/>
        <v>1.010499E-4</v>
      </c>
      <c r="J367" s="16">
        <v>4.2319444439999998</v>
      </c>
      <c r="K367" s="2">
        <v>5.4911111111111115</v>
      </c>
    </row>
    <row r="368" spans="1:11">
      <c r="A368" s="21">
        <f t="shared" si="25"/>
        <v>329.7166666666667</v>
      </c>
      <c r="B368" s="2">
        <v>15.68</v>
      </c>
      <c r="C368" s="2">
        <v>9.19</v>
      </c>
      <c r="D368" s="2">
        <f t="shared" si="26"/>
        <v>4.8303968894250102E-4</v>
      </c>
      <c r="E368" s="21">
        <f t="shared" si="27"/>
        <v>254.16666665999998</v>
      </c>
      <c r="F368" s="2">
        <v>0.27100000000000002</v>
      </c>
      <c r="G368" s="5">
        <f t="shared" si="28"/>
        <v>5.47690458E-5</v>
      </c>
      <c r="I368" s="5">
        <f t="shared" si="29"/>
        <v>1.010499E-4</v>
      </c>
      <c r="J368" s="16">
        <v>4.2361111109999996</v>
      </c>
      <c r="K368" s="2">
        <v>5.4952777777777779</v>
      </c>
    </row>
    <row r="369" spans="1:11">
      <c r="A369" s="21">
        <f t="shared" si="25"/>
        <v>329.96666666666664</v>
      </c>
      <c r="B369" s="2">
        <v>11.82</v>
      </c>
      <c r="C369" s="2">
        <v>13</v>
      </c>
      <c r="D369" s="2">
        <f t="shared" si="26"/>
        <v>6.0031263642224019E-4</v>
      </c>
      <c r="E369" s="21">
        <f t="shared" si="27"/>
        <v>254.41666668000002</v>
      </c>
      <c r="F369" s="2">
        <v>0.34299999999999997</v>
      </c>
      <c r="G369" s="5">
        <f t="shared" si="28"/>
        <v>6.9320231399999999E-5</v>
      </c>
      <c r="I369" s="5">
        <f t="shared" si="29"/>
        <v>1.010499E-4</v>
      </c>
      <c r="J369" s="16">
        <v>4.2402777780000003</v>
      </c>
      <c r="K369" s="2">
        <v>5.4994444444444444</v>
      </c>
    </row>
    <row r="370" spans="1:11">
      <c r="A370" s="21">
        <f t="shared" si="25"/>
        <v>330.21666666666664</v>
      </c>
      <c r="B370" s="2">
        <v>17.440000000000001</v>
      </c>
      <c r="C370" s="2">
        <v>7.3</v>
      </c>
      <c r="D370" s="2">
        <f t="shared" si="26"/>
        <v>4.2643470137429263E-4</v>
      </c>
      <c r="E370" s="21">
        <f t="shared" si="27"/>
        <v>254.66666663999999</v>
      </c>
      <c r="F370" s="2">
        <v>0.624</v>
      </c>
      <c r="G370" s="5">
        <f t="shared" si="28"/>
        <v>1.2611027519999999E-4</v>
      </c>
      <c r="I370" s="5">
        <f t="shared" si="29"/>
        <v>1.010499E-4</v>
      </c>
      <c r="J370" s="16">
        <v>4.244444444</v>
      </c>
      <c r="K370" s="2">
        <v>5.5036111111111108</v>
      </c>
    </row>
    <row r="371" spans="1:11">
      <c r="A371" s="21">
        <f t="shared" si="25"/>
        <v>330.4666666666667</v>
      </c>
      <c r="B371" s="2">
        <v>25.03</v>
      </c>
      <c r="C371" s="2">
        <v>0.04</v>
      </c>
      <c r="D371" s="2">
        <f t="shared" si="26"/>
        <v>2.0331285177502994E-4</v>
      </c>
      <c r="E371" s="21">
        <f t="shared" si="27"/>
        <v>254.91666665999998</v>
      </c>
      <c r="F371" s="2">
        <v>0.89200000000000002</v>
      </c>
      <c r="G371" s="5">
        <f t="shared" si="28"/>
        <v>1.8027302159999997E-4</v>
      </c>
      <c r="I371" s="5">
        <f t="shared" si="29"/>
        <v>1.010499E-4</v>
      </c>
      <c r="J371" s="16">
        <v>4.2486111109999998</v>
      </c>
      <c r="K371" s="2">
        <v>5.5077777777777781</v>
      </c>
    </row>
    <row r="372" spans="1:11">
      <c r="A372" s="21">
        <f t="shared" si="25"/>
        <v>331.21666666666664</v>
      </c>
      <c r="B372" s="2">
        <v>24.99</v>
      </c>
      <c r="C372" s="3">
        <v>0</v>
      </c>
      <c r="D372" s="2">
        <f t="shared" si="26"/>
        <v>2.0209979999999999E-4</v>
      </c>
      <c r="E372" s="21">
        <f t="shared" si="27"/>
        <v>255.16666667999996</v>
      </c>
      <c r="F372" s="2">
        <v>0.91299999999999992</v>
      </c>
      <c r="G372" s="5">
        <f t="shared" si="28"/>
        <v>1.8451711739999997E-4</v>
      </c>
      <c r="I372" s="5">
        <f t="shared" si="29"/>
        <v>1.010499E-4</v>
      </c>
      <c r="J372" s="16">
        <v>4.2527777779999996</v>
      </c>
      <c r="K372" s="2">
        <v>5.5202777777777774</v>
      </c>
    </row>
    <row r="373" spans="1:11">
      <c r="A373" s="21">
        <f t="shared" si="25"/>
        <v>331.4666666666667</v>
      </c>
      <c r="B373" s="2">
        <v>24.03</v>
      </c>
      <c r="C373" s="2">
        <v>0</v>
      </c>
      <c r="D373" s="2">
        <f t="shared" si="26"/>
        <v>2.0209980000000002E-4</v>
      </c>
      <c r="E373" s="21">
        <f t="shared" si="27"/>
        <v>255.41666664000002</v>
      </c>
      <c r="F373" s="2">
        <v>0.74099999999999999</v>
      </c>
      <c r="G373" s="5">
        <f t="shared" si="28"/>
        <v>1.4975595179999999E-4</v>
      </c>
      <c r="I373" s="5">
        <f t="shared" si="29"/>
        <v>1.010499E-4</v>
      </c>
      <c r="J373" s="16">
        <v>4.2569444440000002</v>
      </c>
      <c r="K373" s="2">
        <v>5.5244444444444447</v>
      </c>
    </row>
    <row r="374" spans="1:11">
      <c r="A374" s="21">
        <f t="shared" si="25"/>
        <v>331.7166666666667</v>
      </c>
      <c r="B374" s="2">
        <v>16.07</v>
      </c>
      <c r="C374" s="2">
        <v>8.8000000000000007</v>
      </c>
      <c r="D374" s="2">
        <f t="shared" si="26"/>
        <v>4.7111732151186174E-4</v>
      </c>
      <c r="E374" s="21">
        <f t="shared" si="27"/>
        <v>255.66666666</v>
      </c>
      <c r="F374" s="2">
        <v>0.52700000000000002</v>
      </c>
      <c r="G374" s="5">
        <f t="shared" si="28"/>
        <v>1.065065946E-4</v>
      </c>
      <c r="I374" s="5">
        <f t="shared" si="29"/>
        <v>1.010499E-4</v>
      </c>
      <c r="J374" s="16">
        <v>4.261111111</v>
      </c>
      <c r="K374" s="2">
        <v>5.5286111111111111</v>
      </c>
    </row>
    <row r="375" spans="1:11">
      <c r="A375" s="21">
        <f t="shared" si="25"/>
        <v>331.96666666666664</v>
      </c>
      <c r="B375" s="2">
        <v>10.87</v>
      </c>
      <c r="C375" s="2">
        <v>13.99</v>
      </c>
      <c r="D375" s="2">
        <f t="shared" si="26"/>
        <v>6.299485529364441E-4</v>
      </c>
      <c r="E375" s="21">
        <f t="shared" si="27"/>
        <v>255.91666667999999</v>
      </c>
      <c r="F375" s="2">
        <v>0.34499999999999997</v>
      </c>
      <c r="G375" s="5">
        <f t="shared" si="28"/>
        <v>6.9724430999999984E-5</v>
      </c>
      <c r="I375" s="5">
        <f t="shared" si="29"/>
        <v>1.010499E-4</v>
      </c>
      <c r="J375" s="16">
        <v>4.2652777779999997</v>
      </c>
      <c r="K375" s="2">
        <v>5.5327777777777776</v>
      </c>
    </row>
    <row r="376" spans="1:11">
      <c r="A376" s="21">
        <f t="shared" si="25"/>
        <v>332.21666666666664</v>
      </c>
      <c r="B376" s="2">
        <v>15.44</v>
      </c>
      <c r="C376" s="2">
        <v>9.11</v>
      </c>
      <c r="D376" s="2">
        <f t="shared" si="26"/>
        <v>4.842241430549899E-4</v>
      </c>
      <c r="E376" s="21">
        <f t="shared" si="27"/>
        <v>256.16666664000002</v>
      </c>
      <c r="F376" s="2">
        <v>0.24399999999999999</v>
      </c>
      <c r="G376" s="5">
        <f t="shared" si="28"/>
        <v>4.9312351199999995E-5</v>
      </c>
      <c r="I376" s="5">
        <f t="shared" si="29"/>
        <v>1.010499E-4</v>
      </c>
      <c r="J376" s="16">
        <v>4.2694444440000003</v>
      </c>
      <c r="K376" s="2">
        <v>5.536944444444444</v>
      </c>
    </row>
    <row r="377" spans="1:11">
      <c r="A377" s="21">
        <f t="shared" si="25"/>
        <v>332.4666666666667</v>
      </c>
      <c r="B377" s="2">
        <v>25.06</v>
      </c>
      <c r="C377" s="2">
        <v>0.06</v>
      </c>
      <c r="D377" s="2">
        <f t="shared" si="26"/>
        <v>2.0391575589171973E-4</v>
      </c>
      <c r="E377" s="21">
        <f t="shared" si="27"/>
        <v>256.41666666000003</v>
      </c>
      <c r="F377" s="2">
        <v>0.36799999999999999</v>
      </c>
      <c r="G377" s="5">
        <f t="shared" si="28"/>
        <v>7.4372726400000005E-5</v>
      </c>
      <c r="I377" s="5">
        <f t="shared" si="29"/>
        <v>1.010499E-4</v>
      </c>
      <c r="J377" s="16">
        <v>4.2736111110000001</v>
      </c>
      <c r="K377" s="2">
        <v>5.5411111111111113</v>
      </c>
    </row>
    <row r="378" spans="1:11">
      <c r="A378" s="21">
        <f t="shared" si="25"/>
        <v>333.4666666666667</v>
      </c>
      <c r="B378" s="2">
        <v>24.8</v>
      </c>
      <c r="C378" s="2">
        <v>0</v>
      </c>
      <c r="D378" s="2">
        <f t="shared" si="26"/>
        <v>2.0209979999999999E-4</v>
      </c>
      <c r="E378" s="21">
        <f t="shared" si="27"/>
        <v>256.66666667999999</v>
      </c>
      <c r="F378" s="2">
        <v>0.71099999999999997</v>
      </c>
      <c r="G378" s="5">
        <f t="shared" si="28"/>
        <v>1.4369295779999999E-4</v>
      </c>
      <c r="I378" s="5">
        <f t="shared" si="29"/>
        <v>1.010499E-4</v>
      </c>
      <c r="J378" s="16">
        <v>4.2777777779999999</v>
      </c>
      <c r="K378" s="2">
        <v>5.5577777777777779</v>
      </c>
    </row>
    <row r="379" spans="1:11">
      <c r="A379" s="21">
        <f t="shared" si="25"/>
        <v>333.71666666666664</v>
      </c>
      <c r="B379" s="2">
        <v>17.45</v>
      </c>
      <c r="C379" s="2">
        <v>7.47</v>
      </c>
      <c r="D379" s="2">
        <f t="shared" si="26"/>
        <v>4.3000080698234346E-4</v>
      </c>
      <c r="E379" s="21">
        <f t="shared" si="27"/>
        <v>256.91666663999996</v>
      </c>
      <c r="F379" s="2">
        <v>0.98099999999999998</v>
      </c>
      <c r="G379" s="5">
        <f t="shared" si="28"/>
        <v>1.9825990379999998E-4</v>
      </c>
      <c r="I379" s="5">
        <f t="shared" si="29"/>
        <v>1.010499E-4</v>
      </c>
      <c r="J379" s="16">
        <v>4.2819444439999996</v>
      </c>
      <c r="K379" s="2">
        <v>5.5619444444444444</v>
      </c>
    </row>
    <row r="380" spans="1:11">
      <c r="A380" s="21">
        <f t="shared" si="25"/>
        <v>333.96666666666664</v>
      </c>
      <c r="B380" s="2">
        <v>9.92</v>
      </c>
      <c r="C380" s="2">
        <v>15.11</v>
      </c>
      <c r="D380" s="2">
        <f t="shared" si="26"/>
        <v>6.6106239776268457E-4</v>
      </c>
      <c r="E380" s="21">
        <f t="shared" si="27"/>
        <v>257.16666666000003</v>
      </c>
      <c r="F380" s="2">
        <v>0.96400000000000008</v>
      </c>
      <c r="G380" s="5">
        <f t="shared" si="28"/>
        <v>1.9482420720000001E-4</v>
      </c>
      <c r="I380" s="5">
        <f t="shared" si="29"/>
        <v>1.010499E-4</v>
      </c>
      <c r="J380" s="16">
        <v>4.2861111110000003</v>
      </c>
      <c r="K380" s="2">
        <v>5.5661111111111108</v>
      </c>
    </row>
    <row r="381" spans="1:11">
      <c r="A381" s="21">
        <f t="shared" si="25"/>
        <v>334.2166666666667</v>
      </c>
      <c r="B381" s="2">
        <v>11.36</v>
      </c>
      <c r="C381" s="2">
        <v>13.07</v>
      </c>
      <c r="D381" s="2">
        <f t="shared" si="26"/>
        <v>6.0884815096193213E-4</v>
      </c>
      <c r="E381" s="21">
        <f t="shared" si="27"/>
        <v>257.41666667999999</v>
      </c>
      <c r="F381" s="2">
        <v>0.75900000000000001</v>
      </c>
      <c r="G381" s="5">
        <f t="shared" si="28"/>
        <v>1.5339374819999999E-4</v>
      </c>
      <c r="I381" s="5">
        <f t="shared" si="29"/>
        <v>1.010499E-4</v>
      </c>
      <c r="J381" s="16">
        <v>4.2902777780000001</v>
      </c>
      <c r="K381" s="2">
        <v>5.5702777777777781</v>
      </c>
    </row>
    <row r="382" spans="1:11">
      <c r="A382" s="21">
        <f t="shared" si="25"/>
        <v>334.4666666666667</v>
      </c>
      <c r="B382" s="2">
        <v>24.92</v>
      </c>
      <c r="C382" s="2">
        <v>0.18</v>
      </c>
      <c r="D382" s="2">
        <f t="shared" si="26"/>
        <v>2.0755200860557768E-4</v>
      </c>
      <c r="E382" s="21">
        <f t="shared" si="27"/>
        <v>257.66666664000002</v>
      </c>
      <c r="F382" s="2">
        <v>0.52100000000000002</v>
      </c>
      <c r="G382" s="5">
        <f t="shared" si="28"/>
        <v>1.0529399579999999E-4</v>
      </c>
      <c r="I382" s="5">
        <f t="shared" si="29"/>
        <v>1.010499E-4</v>
      </c>
      <c r="J382" s="16">
        <v>4.2944444439999998</v>
      </c>
      <c r="K382" s="2">
        <v>5.5744444444444445</v>
      </c>
    </row>
    <row r="383" spans="1:11">
      <c r="A383" s="21">
        <f t="shared" si="25"/>
        <v>335.4666666666667</v>
      </c>
      <c r="B383" s="2">
        <v>24.96</v>
      </c>
      <c r="C383" s="2">
        <v>0</v>
      </c>
      <c r="D383" s="2">
        <f t="shared" si="26"/>
        <v>2.0209979999999999E-4</v>
      </c>
      <c r="E383" s="21">
        <f t="shared" si="27"/>
        <v>257.91666665999998</v>
      </c>
      <c r="F383" s="2">
        <v>0.32899999999999996</v>
      </c>
      <c r="G383" s="5">
        <f t="shared" si="28"/>
        <v>6.649083419999998E-5</v>
      </c>
      <c r="I383" s="5">
        <f t="shared" si="29"/>
        <v>1.010499E-4</v>
      </c>
      <c r="J383" s="16">
        <v>4.2986111109999996</v>
      </c>
      <c r="K383" s="2">
        <v>5.5911111111111111</v>
      </c>
    </row>
    <row r="384" spans="1:11">
      <c r="A384" s="21">
        <f t="shared" si="25"/>
        <v>335.71666666666664</v>
      </c>
      <c r="B384" s="2">
        <v>21.02</v>
      </c>
      <c r="C384" s="2">
        <v>6.31</v>
      </c>
      <c r="D384" s="2">
        <f t="shared" si="26"/>
        <v>3.7763467237467987E-4</v>
      </c>
      <c r="E384" s="21">
        <f t="shared" si="27"/>
        <v>258.16666667999999</v>
      </c>
      <c r="F384" s="2">
        <v>0.22600000000000001</v>
      </c>
      <c r="G384" s="5">
        <f t="shared" si="28"/>
        <v>4.5674554799999998E-5</v>
      </c>
      <c r="I384" s="5">
        <f t="shared" si="29"/>
        <v>1.010499E-4</v>
      </c>
      <c r="J384" s="16">
        <v>4.3027777780000003</v>
      </c>
      <c r="K384" s="2">
        <v>5.5952777777777776</v>
      </c>
    </row>
    <row r="385" spans="1:11">
      <c r="A385" s="21">
        <f t="shared" si="25"/>
        <v>335.96666666666664</v>
      </c>
      <c r="B385" s="2">
        <v>12.45</v>
      </c>
      <c r="C385" s="2">
        <v>12.65</v>
      </c>
      <c r="D385" s="2">
        <f t="shared" si="26"/>
        <v>5.8526890478087642E-4</v>
      </c>
      <c r="E385" s="21">
        <f t="shared" si="27"/>
        <v>258.41666664000002</v>
      </c>
      <c r="F385" s="2">
        <v>0.36700000000000005</v>
      </c>
      <c r="G385" s="5">
        <f t="shared" si="28"/>
        <v>7.4170626600000012E-5</v>
      </c>
      <c r="I385" s="5">
        <f t="shared" si="29"/>
        <v>1.010499E-4</v>
      </c>
      <c r="J385" s="16">
        <v>4.306944444</v>
      </c>
      <c r="K385" s="2">
        <v>5.599444444444444</v>
      </c>
    </row>
    <row r="386" spans="1:11">
      <c r="A386" s="21">
        <f t="shared" si="25"/>
        <v>336.2166666666667</v>
      </c>
      <c r="B386" s="2">
        <v>9.3699999999999992</v>
      </c>
      <c r="C386" s="2">
        <v>15.3</v>
      </c>
      <c r="D386" s="2">
        <f t="shared" si="26"/>
        <v>6.7361528682610456E-4</v>
      </c>
      <c r="E386" s="21">
        <f t="shared" si="27"/>
        <v>258.66666665999998</v>
      </c>
      <c r="F386" s="2">
        <v>0.72900000000000009</v>
      </c>
      <c r="G386" s="5">
        <f t="shared" si="28"/>
        <v>1.4733075419999999E-4</v>
      </c>
      <c r="I386" s="5">
        <f t="shared" si="29"/>
        <v>1.010499E-4</v>
      </c>
      <c r="J386" s="16">
        <v>4.3111111109999998</v>
      </c>
      <c r="K386" s="2">
        <v>5.6036111111111113</v>
      </c>
    </row>
    <row r="387" spans="1:11">
      <c r="A387" s="21">
        <f t="shared" ref="A387:A450" si="30">60*K387</f>
        <v>336.46666666666664</v>
      </c>
      <c r="B387" s="2">
        <v>19.37</v>
      </c>
      <c r="C387" s="2">
        <v>5.4</v>
      </c>
      <c r="D387" s="2">
        <f t="shared" ref="D387:D450" si="31">((C387+(0.21*B387))/(B387+C387))*0.00096238</f>
        <v>3.6784518070246265E-4</v>
      </c>
      <c r="E387" s="21">
        <f t="shared" ref="E387:E450" si="32">60*J387</f>
        <v>258.91666667999999</v>
      </c>
      <c r="F387" s="2">
        <v>1.0090000000000001</v>
      </c>
      <c r="G387" s="5">
        <f t="shared" ref="G387:G450" si="33">0.21*F387*0.00096238</f>
        <v>2.0391869820000002E-4</v>
      </c>
      <c r="I387" s="5">
        <f t="shared" ref="I387:I450" si="34">0.5*$H$2</f>
        <v>1.010499E-4</v>
      </c>
      <c r="J387" s="16">
        <v>4.3152777779999996</v>
      </c>
      <c r="K387" s="2">
        <v>5.6077777777777778</v>
      </c>
    </row>
    <row r="388" spans="1:11">
      <c r="A388" s="21">
        <f t="shared" si="30"/>
        <v>336.71666666666664</v>
      </c>
      <c r="B388" s="2">
        <v>25.03</v>
      </c>
      <c r="C388" s="2">
        <v>0.03</v>
      </c>
      <c r="D388" s="2">
        <f t="shared" si="31"/>
        <v>2.0300995187549881E-4</v>
      </c>
      <c r="E388" s="21">
        <f t="shared" si="32"/>
        <v>259.16666664000002</v>
      </c>
      <c r="F388" s="2">
        <v>0.98499999999999999</v>
      </c>
      <c r="G388" s="5">
        <f t="shared" si="33"/>
        <v>1.9906830299999998E-4</v>
      </c>
      <c r="I388" s="5">
        <f t="shared" si="34"/>
        <v>1.010499E-4</v>
      </c>
      <c r="J388" s="16">
        <v>4.3194444440000002</v>
      </c>
      <c r="K388" s="2">
        <v>5.6119444444444442</v>
      </c>
    </row>
    <row r="389" spans="1:11">
      <c r="A389" s="21">
        <f t="shared" si="30"/>
        <v>337.48333333333335</v>
      </c>
      <c r="B389" s="2">
        <v>24.96</v>
      </c>
      <c r="C389" s="3">
        <v>0</v>
      </c>
      <c r="D389" s="2">
        <f t="shared" si="31"/>
        <v>2.0209979999999999E-4</v>
      </c>
      <c r="E389" s="21">
        <f t="shared" si="32"/>
        <v>259.41666665999998</v>
      </c>
      <c r="F389" s="2">
        <v>0.77400000000000002</v>
      </c>
      <c r="G389" s="5">
        <f t="shared" si="33"/>
        <v>1.564252452E-4</v>
      </c>
      <c r="I389" s="5">
        <f t="shared" si="34"/>
        <v>1.010499E-4</v>
      </c>
      <c r="J389" s="16">
        <v>4.323611111</v>
      </c>
      <c r="K389" s="2">
        <v>5.6247222222222222</v>
      </c>
    </row>
    <row r="390" spans="1:11">
      <c r="A390" s="21">
        <f t="shared" si="30"/>
        <v>337.73333333333329</v>
      </c>
      <c r="B390" s="2">
        <v>24.19</v>
      </c>
      <c r="C390" s="2">
        <v>0</v>
      </c>
      <c r="D390" s="2">
        <f t="shared" si="31"/>
        <v>2.0209979999999999E-4</v>
      </c>
      <c r="E390" s="21">
        <f t="shared" si="32"/>
        <v>259.66666667999999</v>
      </c>
      <c r="F390" s="2">
        <v>0.53500000000000003</v>
      </c>
      <c r="G390" s="5">
        <f t="shared" si="33"/>
        <v>1.0812339300000001E-4</v>
      </c>
      <c r="I390" s="5">
        <f t="shared" si="34"/>
        <v>1.010499E-4</v>
      </c>
      <c r="J390" s="16">
        <v>4.3277777779999997</v>
      </c>
      <c r="K390" s="2">
        <v>5.6288888888888886</v>
      </c>
    </row>
    <row r="391" spans="1:11">
      <c r="A391" s="21">
        <f t="shared" si="30"/>
        <v>337.98333333333335</v>
      </c>
      <c r="B391" s="2">
        <v>16.03</v>
      </c>
      <c r="C391" s="2">
        <v>8.86</v>
      </c>
      <c r="D391" s="2">
        <f t="shared" si="31"/>
        <v>4.7273389288871032E-4</v>
      </c>
      <c r="E391" s="21">
        <f t="shared" si="32"/>
        <v>259.91666664000002</v>
      </c>
      <c r="F391" s="2">
        <v>0.33100000000000002</v>
      </c>
      <c r="G391" s="5">
        <f t="shared" si="33"/>
        <v>6.6895033800000006E-5</v>
      </c>
      <c r="I391" s="5">
        <f t="shared" si="34"/>
        <v>1.010499E-4</v>
      </c>
      <c r="J391" s="16">
        <v>4.3319444440000003</v>
      </c>
      <c r="K391" s="2">
        <v>5.6330555555555559</v>
      </c>
    </row>
    <row r="392" spans="1:11">
      <c r="A392" s="21">
        <f t="shared" si="30"/>
        <v>338.23333333333335</v>
      </c>
      <c r="B392" s="2">
        <v>9.73</v>
      </c>
      <c r="C392" s="2">
        <v>15.25</v>
      </c>
      <c r="D392" s="2">
        <f t="shared" si="31"/>
        <v>6.662420357886309E-4</v>
      </c>
      <c r="E392" s="21">
        <f t="shared" si="32"/>
        <v>260.16666666000003</v>
      </c>
      <c r="F392" s="2">
        <v>0.215</v>
      </c>
      <c r="G392" s="5">
        <f t="shared" si="33"/>
        <v>4.3451456999999998E-5</v>
      </c>
      <c r="I392" s="5">
        <f t="shared" si="34"/>
        <v>1.010499E-4</v>
      </c>
      <c r="J392" s="16">
        <v>4.3361111110000001</v>
      </c>
      <c r="K392" s="2">
        <v>5.6372222222222224</v>
      </c>
    </row>
    <row r="393" spans="1:11">
      <c r="A393" s="21">
        <f t="shared" si="30"/>
        <v>338.48333333333335</v>
      </c>
      <c r="B393" s="2">
        <v>13.86</v>
      </c>
      <c r="C393" s="2">
        <v>10.53</v>
      </c>
      <c r="D393" s="2">
        <f t="shared" si="31"/>
        <v>5.3033885313653135E-4</v>
      </c>
      <c r="E393" s="21">
        <f t="shared" si="32"/>
        <v>260.41666667999999</v>
      </c>
      <c r="F393" s="2">
        <v>0.34</v>
      </c>
      <c r="G393" s="5">
        <f t="shared" si="33"/>
        <v>6.8713932000000007E-5</v>
      </c>
      <c r="I393" s="5">
        <f t="shared" si="34"/>
        <v>1.010499E-4</v>
      </c>
      <c r="J393" s="16">
        <v>4.3402777779999999</v>
      </c>
      <c r="K393" s="2">
        <v>5.6413888888888888</v>
      </c>
    </row>
    <row r="394" spans="1:11">
      <c r="A394" s="21">
        <f t="shared" si="30"/>
        <v>338.73333333333329</v>
      </c>
      <c r="B394" s="2">
        <v>25.07</v>
      </c>
      <c r="C394" s="2">
        <v>0.09</v>
      </c>
      <c r="D394" s="2">
        <f t="shared" si="31"/>
        <v>2.0481940325914148E-4</v>
      </c>
      <c r="E394" s="21">
        <f t="shared" si="32"/>
        <v>260.66666663999996</v>
      </c>
      <c r="F394" s="2">
        <v>0.70900000000000007</v>
      </c>
      <c r="G394" s="5">
        <f t="shared" si="33"/>
        <v>1.4328875820000003E-4</v>
      </c>
      <c r="I394" s="5">
        <f t="shared" si="34"/>
        <v>1.010499E-4</v>
      </c>
      <c r="J394" s="16">
        <v>4.3444444439999996</v>
      </c>
      <c r="K394" s="2">
        <v>5.6455555555555552</v>
      </c>
    </row>
    <row r="395" spans="1:11">
      <c r="A395" s="21">
        <f t="shared" si="30"/>
        <v>339.48333333333335</v>
      </c>
      <c r="B395" s="2">
        <v>24.99</v>
      </c>
      <c r="C395" s="2">
        <v>0</v>
      </c>
      <c r="D395" s="2">
        <f t="shared" si="31"/>
        <v>2.0209979999999999E-4</v>
      </c>
      <c r="E395" s="21">
        <f t="shared" si="32"/>
        <v>260.91666666000003</v>
      </c>
      <c r="F395" s="2">
        <v>1.012</v>
      </c>
      <c r="G395" s="5">
        <f t="shared" si="33"/>
        <v>2.0452499759999999E-4</v>
      </c>
      <c r="I395" s="5">
        <f t="shared" si="34"/>
        <v>1.010499E-4</v>
      </c>
      <c r="J395" s="16">
        <v>4.3486111110000003</v>
      </c>
      <c r="K395" s="2">
        <v>5.6580555555555554</v>
      </c>
    </row>
    <row r="396" spans="1:11">
      <c r="A396" s="21">
        <f t="shared" si="30"/>
        <v>339.98333333333335</v>
      </c>
      <c r="B396" s="2">
        <v>24.86</v>
      </c>
      <c r="C396" s="2">
        <v>0</v>
      </c>
      <c r="D396" s="2">
        <f t="shared" si="31"/>
        <v>2.0209980000000002E-4</v>
      </c>
      <c r="E396" s="21">
        <f t="shared" si="32"/>
        <v>261.16666667999999</v>
      </c>
      <c r="F396" s="2">
        <v>1.0129999999999999</v>
      </c>
      <c r="G396" s="5">
        <f t="shared" si="33"/>
        <v>2.0472709739999996E-4</v>
      </c>
      <c r="I396" s="5">
        <f t="shared" si="34"/>
        <v>1.010499E-4</v>
      </c>
      <c r="J396" s="16">
        <v>4.3527777780000001</v>
      </c>
      <c r="K396" s="2">
        <v>5.6663888888888891</v>
      </c>
    </row>
    <row r="397" spans="1:11">
      <c r="A397" s="21">
        <f t="shared" si="30"/>
        <v>340.23333333333335</v>
      </c>
      <c r="B397" s="2">
        <v>20.04</v>
      </c>
      <c r="C397" s="2">
        <v>4.93</v>
      </c>
      <c r="D397" s="2">
        <f t="shared" si="31"/>
        <v>3.5220718430116135E-4</v>
      </c>
      <c r="E397" s="21">
        <f t="shared" si="32"/>
        <v>261.41666664000002</v>
      </c>
      <c r="F397" s="2">
        <v>0.80200000000000005</v>
      </c>
      <c r="G397" s="5">
        <f t="shared" si="33"/>
        <v>1.6208403960000001E-4</v>
      </c>
      <c r="I397" s="5">
        <f t="shared" si="34"/>
        <v>1.010499E-4</v>
      </c>
      <c r="J397" s="16">
        <v>4.3569444439999998</v>
      </c>
      <c r="K397" s="2">
        <v>5.6705555555555556</v>
      </c>
    </row>
    <row r="398" spans="1:11">
      <c r="A398" s="21">
        <f t="shared" si="30"/>
        <v>340.48333333333335</v>
      </c>
      <c r="B398" s="2">
        <v>15.71</v>
      </c>
      <c r="C398" s="2">
        <v>9.1300000000000008</v>
      </c>
      <c r="D398" s="2">
        <f t="shared" si="31"/>
        <v>4.8154256272141705E-4</v>
      </c>
      <c r="E398" s="21">
        <f t="shared" si="32"/>
        <v>261.66666665999998</v>
      </c>
      <c r="F398" s="2">
        <v>0.55100000000000005</v>
      </c>
      <c r="G398" s="5">
        <f t="shared" si="33"/>
        <v>1.113569898E-4</v>
      </c>
      <c r="I398" s="5">
        <f t="shared" si="34"/>
        <v>1.010499E-4</v>
      </c>
      <c r="J398" s="16">
        <v>4.3611111109999996</v>
      </c>
      <c r="K398" s="2">
        <v>5.674722222222222</v>
      </c>
    </row>
    <row r="399" spans="1:11">
      <c r="A399" s="21">
        <f t="shared" si="30"/>
        <v>340.73333333333335</v>
      </c>
      <c r="B399" s="2">
        <v>17.45</v>
      </c>
      <c r="C399" s="2">
        <v>7.32</v>
      </c>
      <c r="D399" s="2">
        <f t="shared" si="31"/>
        <v>4.2677687161889389E-4</v>
      </c>
      <c r="E399" s="21">
        <f t="shared" si="32"/>
        <v>261.91666667999999</v>
      </c>
      <c r="F399" s="2">
        <v>0.33600000000000002</v>
      </c>
      <c r="G399" s="5">
        <f t="shared" si="33"/>
        <v>6.7905532799999996E-5</v>
      </c>
      <c r="I399" s="5">
        <f t="shared" si="34"/>
        <v>1.010499E-4</v>
      </c>
      <c r="J399" s="16">
        <v>4.3652777780000003</v>
      </c>
      <c r="K399" s="2">
        <v>5.6788888888888893</v>
      </c>
    </row>
    <row r="400" spans="1:11">
      <c r="A400" s="21">
        <f t="shared" si="30"/>
        <v>340.98333333333335</v>
      </c>
      <c r="B400" s="2">
        <v>25.03</v>
      </c>
      <c r="C400" s="2">
        <v>0.04</v>
      </c>
      <c r="D400" s="2">
        <f t="shared" si="31"/>
        <v>2.0331285177502994E-4</v>
      </c>
      <c r="E400" s="21">
        <f t="shared" si="32"/>
        <v>262.18333331999997</v>
      </c>
      <c r="F400" s="2">
        <v>0.21299999999999999</v>
      </c>
      <c r="G400" s="5">
        <f t="shared" si="33"/>
        <v>4.3047257399999999E-5</v>
      </c>
      <c r="I400" s="5">
        <f t="shared" si="34"/>
        <v>1.010499E-4</v>
      </c>
      <c r="J400" s="16">
        <v>4.369722222</v>
      </c>
      <c r="K400" s="2">
        <v>5.6830555555555557</v>
      </c>
    </row>
    <row r="401" spans="1:11">
      <c r="A401" s="21">
        <f t="shared" si="30"/>
        <v>341.98333333333335</v>
      </c>
      <c r="B401" s="2">
        <v>24.99</v>
      </c>
      <c r="C401" s="3">
        <v>0</v>
      </c>
      <c r="D401" s="2">
        <f t="shared" si="31"/>
        <v>2.0209979999999999E-4</v>
      </c>
      <c r="E401" s="21">
        <f t="shared" si="32"/>
        <v>262.43333333999999</v>
      </c>
      <c r="F401" s="2">
        <v>0.33</v>
      </c>
      <c r="G401" s="5">
        <f t="shared" si="33"/>
        <v>6.6692933999999999E-5</v>
      </c>
      <c r="I401" s="5">
        <f t="shared" si="34"/>
        <v>1.010499E-4</v>
      </c>
      <c r="J401" s="16">
        <v>4.3738888889999998</v>
      </c>
      <c r="K401" s="2">
        <v>5.6997222222222224</v>
      </c>
    </row>
    <row r="402" spans="1:11">
      <c r="A402" s="21">
        <f t="shared" si="30"/>
        <v>342.23333333333335</v>
      </c>
      <c r="B402" s="2">
        <v>24.46</v>
      </c>
      <c r="C402" s="2">
        <v>0</v>
      </c>
      <c r="D402" s="2">
        <f t="shared" si="31"/>
        <v>2.0209979999999997E-4</v>
      </c>
      <c r="E402" s="21">
        <f t="shared" si="32"/>
        <v>262.68333336000001</v>
      </c>
      <c r="F402" s="2">
        <v>0.72900000000000009</v>
      </c>
      <c r="G402" s="5">
        <f t="shared" si="33"/>
        <v>1.4733075419999999E-4</v>
      </c>
      <c r="I402" s="5">
        <f t="shared" si="34"/>
        <v>1.010499E-4</v>
      </c>
      <c r="J402" s="16">
        <v>4.3780555559999996</v>
      </c>
      <c r="K402" s="2">
        <v>5.7038888888888888</v>
      </c>
    </row>
    <row r="403" spans="1:11">
      <c r="A403" s="21">
        <f t="shared" si="30"/>
        <v>342.48333333333329</v>
      </c>
      <c r="B403" s="2">
        <v>20.53</v>
      </c>
      <c r="C403" s="2">
        <v>4.33</v>
      </c>
      <c r="D403" s="2">
        <f t="shared" si="31"/>
        <v>3.3452189436846346E-4</v>
      </c>
      <c r="E403" s="21">
        <f t="shared" si="32"/>
        <v>262.93333332000003</v>
      </c>
      <c r="F403" s="2">
        <v>1.0149999999999999</v>
      </c>
      <c r="G403" s="5">
        <f t="shared" si="33"/>
        <v>2.0513129699999998E-4</v>
      </c>
      <c r="I403" s="5">
        <f t="shared" si="34"/>
        <v>1.010499E-4</v>
      </c>
      <c r="J403" s="16">
        <v>4.3822222220000002</v>
      </c>
      <c r="K403" s="2">
        <v>5.7080555555555552</v>
      </c>
    </row>
    <row r="404" spans="1:11">
      <c r="A404" s="21">
        <f t="shared" si="30"/>
        <v>342.73333333333335</v>
      </c>
      <c r="B404" s="2">
        <v>18.09</v>
      </c>
      <c r="C404" s="2">
        <v>6.75</v>
      </c>
      <c r="D404" s="2">
        <f t="shared" si="31"/>
        <v>4.086976804347826E-4</v>
      </c>
      <c r="E404" s="21">
        <f t="shared" si="32"/>
        <v>263.18333333999999</v>
      </c>
      <c r="F404" s="2">
        <v>0.98599999999999999</v>
      </c>
      <c r="G404" s="5">
        <f t="shared" si="33"/>
        <v>1.9927040279999999E-4</v>
      </c>
      <c r="I404" s="5">
        <f t="shared" si="34"/>
        <v>1.010499E-4</v>
      </c>
      <c r="J404" s="16">
        <v>4.386388889</v>
      </c>
      <c r="K404" s="2">
        <v>5.7122222222222225</v>
      </c>
    </row>
    <row r="405" spans="1:11">
      <c r="A405" s="21">
        <f t="shared" si="30"/>
        <v>342.98333333333335</v>
      </c>
      <c r="B405" s="2">
        <v>20.239999999999998</v>
      </c>
      <c r="C405" s="2">
        <v>4.55</v>
      </c>
      <c r="D405" s="2">
        <f t="shared" si="31"/>
        <v>3.4164295893505443E-4</v>
      </c>
      <c r="E405" s="21">
        <f t="shared" si="32"/>
        <v>263.43333336000001</v>
      </c>
      <c r="F405" s="2">
        <v>0.754</v>
      </c>
      <c r="G405" s="5">
        <f t="shared" si="33"/>
        <v>1.5238324920000001E-4</v>
      </c>
      <c r="I405" s="5">
        <f t="shared" si="34"/>
        <v>1.010499E-4</v>
      </c>
      <c r="J405" s="16">
        <v>4.3905555559999998</v>
      </c>
      <c r="K405" s="2">
        <v>5.716388888888889</v>
      </c>
    </row>
    <row r="406" spans="1:11">
      <c r="A406" s="21">
        <f t="shared" si="30"/>
        <v>343.23333333333335</v>
      </c>
      <c r="B406" s="2">
        <v>25.02</v>
      </c>
      <c r="C406" s="2">
        <v>0.01</v>
      </c>
      <c r="D406" s="2">
        <f t="shared" si="31"/>
        <v>2.024035475829005E-4</v>
      </c>
      <c r="E406" s="21">
        <f t="shared" si="32"/>
        <v>263.68333332000003</v>
      </c>
      <c r="F406" s="2">
        <v>0.49299999999999999</v>
      </c>
      <c r="G406" s="5">
        <f t="shared" si="33"/>
        <v>9.9635201399999993E-5</v>
      </c>
      <c r="I406" s="5">
        <f t="shared" si="34"/>
        <v>1.010499E-4</v>
      </c>
      <c r="J406" s="16">
        <v>4.3947222220000004</v>
      </c>
      <c r="K406" s="2">
        <v>5.7205555555555554</v>
      </c>
    </row>
    <row r="407" spans="1:11">
      <c r="A407" s="21">
        <f t="shared" si="30"/>
        <v>344.23333333333335</v>
      </c>
      <c r="B407" s="2">
        <v>24.97</v>
      </c>
      <c r="C407" s="2">
        <v>0</v>
      </c>
      <c r="D407" s="2">
        <f t="shared" si="31"/>
        <v>2.0209979999999999E-4</v>
      </c>
      <c r="E407" s="21">
        <f t="shared" si="32"/>
        <v>263.93333333999999</v>
      </c>
      <c r="F407" s="2">
        <v>0.28199999999999997</v>
      </c>
      <c r="G407" s="5">
        <f t="shared" si="33"/>
        <v>5.6992143599999993E-5</v>
      </c>
      <c r="I407" s="5">
        <f t="shared" si="34"/>
        <v>1.010499E-4</v>
      </c>
      <c r="J407" s="16">
        <v>4.3988888890000002</v>
      </c>
      <c r="K407" s="2">
        <v>5.737222222222222</v>
      </c>
    </row>
    <row r="408" spans="1:11">
      <c r="A408" s="21">
        <f t="shared" si="30"/>
        <v>344.48333333333335</v>
      </c>
      <c r="B408" s="2">
        <v>23.15</v>
      </c>
      <c r="C408" s="2">
        <v>2.88</v>
      </c>
      <c r="D408" s="2">
        <f t="shared" si="31"/>
        <v>2.8621839300806763E-4</v>
      </c>
      <c r="E408" s="21">
        <f t="shared" si="32"/>
        <v>264.18333336000001</v>
      </c>
      <c r="F408" s="2">
        <v>0.19800000000000001</v>
      </c>
      <c r="G408" s="5">
        <f t="shared" si="33"/>
        <v>4.0015760400000001E-5</v>
      </c>
      <c r="I408" s="5">
        <f t="shared" si="34"/>
        <v>1.010499E-4</v>
      </c>
      <c r="J408" s="16">
        <v>4.403055556</v>
      </c>
      <c r="K408" s="2">
        <v>5.7413888888888893</v>
      </c>
    </row>
    <row r="409" spans="1:11">
      <c r="A409" s="21">
        <f t="shared" si="30"/>
        <v>344.73333333333335</v>
      </c>
      <c r="B409" s="2">
        <v>19.89</v>
      </c>
      <c r="C409" s="2">
        <v>4.93</v>
      </c>
      <c r="D409" s="2">
        <f t="shared" si="31"/>
        <v>3.5311436027397257E-4</v>
      </c>
      <c r="E409" s="21">
        <f t="shared" si="32"/>
        <v>264.43333331999997</v>
      </c>
      <c r="F409" s="2">
        <v>0.40100000000000002</v>
      </c>
      <c r="G409" s="5">
        <f t="shared" si="33"/>
        <v>8.1042019800000006E-5</v>
      </c>
      <c r="I409" s="5">
        <f t="shared" si="34"/>
        <v>1.010499E-4</v>
      </c>
      <c r="J409" s="16">
        <v>4.4072222219999997</v>
      </c>
      <c r="K409" s="2">
        <v>5.7455555555555557</v>
      </c>
    </row>
    <row r="410" spans="1:11">
      <c r="A410" s="21">
        <f t="shared" si="30"/>
        <v>344.98333333333335</v>
      </c>
      <c r="B410" s="2">
        <v>19.13</v>
      </c>
      <c r="C410" s="2">
        <v>5.7</v>
      </c>
      <c r="D410" s="2">
        <f t="shared" si="31"/>
        <v>3.7663049432138545E-4</v>
      </c>
      <c r="E410" s="21">
        <f t="shared" si="32"/>
        <v>264.68333334000005</v>
      </c>
      <c r="F410" s="2">
        <v>0.81599999999999995</v>
      </c>
      <c r="G410" s="5">
        <f t="shared" si="33"/>
        <v>1.6491343679999999E-4</v>
      </c>
      <c r="I410" s="5">
        <f t="shared" si="34"/>
        <v>1.010499E-4</v>
      </c>
      <c r="J410" s="16">
        <v>4.4113888890000004</v>
      </c>
      <c r="K410" s="2">
        <v>5.7497222222222222</v>
      </c>
    </row>
    <row r="411" spans="1:11">
      <c r="A411" s="21">
        <f t="shared" si="30"/>
        <v>345.23333333333329</v>
      </c>
      <c r="B411" s="2">
        <v>23.39</v>
      </c>
      <c r="C411" s="2">
        <v>1.58</v>
      </c>
      <c r="D411" s="2">
        <f t="shared" si="31"/>
        <v>2.5020723756507808E-4</v>
      </c>
      <c r="E411" s="21">
        <f t="shared" si="32"/>
        <v>264.93333336000001</v>
      </c>
      <c r="F411" s="2">
        <v>1.073</v>
      </c>
      <c r="G411" s="5">
        <f t="shared" si="33"/>
        <v>2.1685308539999998E-4</v>
      </c>
      <c r="I411" s="5">
        <f t="shared" si="34"/>
        <v>1.010499E-4</v>
      </c>
      <c r="J411" s="16">
        <v>4.4155555560000002</v>
      </c>
      <c r="K411" s="2">
        <v>5.7538888888888886</v>
      </c>
    </row>
    <row r="412" spans="1:11">
      <c r="A412" s="21">
        <f t="shared" si="30"/>
        <v>345.48333333333335</v>
      </c>
      <c r="B412" s="2">
        <v>24.99</v>
      </c>
      <c r="C412" s="2">
        <v>0</v>
      </c>
      <c r="D412" s="2">
        <f t="shared" si="31"/>
        <v>2.0209979999999999E-4</v>
      </c>
      <c r="E412" s="21">
        <f t="shared" si="32"/>
        <v>265.18333331999997</v>
      </c>
      <c r="F412" s="2">
        <v>0.98199999999999998</v>
      </c>
      <c r="G412" s="5">
        <f t="shared" si="33"/>
        <v>1.9846200359999999E-4</v>
      </c>
      <c r="I412" s="5">
        <f t="shared" si="34"/>
        <v>1.010499E-4</v>
      </c>
      <c r="J412" s="16">
        <v>4.4197222219999999</v>
      </c>
      <c r="K412" s="2">
        <v>5.7580555555555559</v>
      </c>
    </row>
    <row r="413" spans="1:11">
      <c r="A413" s="21">
        <f t="shared" si="30"/>
        <v>346.48333333333335</v>
      </c>
      <c r="B413" s="2">
        <v>24.61</v>
      </c>
      <c r="C413" s="2">
        <v>0</v>
      </c>
      <c r="D413" s="2">
        <f t="shared" si="31"/>
        <v>2.0209979999999999E-4</v>
      </c>
      <c r="E413" s="21">
        <f t="shared" si="32"/>
        <v>265.43333333999999</v>
      </c>
      <c r="F413" s="2">
        <v>0.72400000000000009</v>
      </c>
      <c r="G413" s="5">
        <f t="shared" si="33"/>
        <v>1.4632025520000002E-4</v>
      </c>
      <c r="I413" s="5">
        <f t="shared" si="34"/>
        <v>1.010499E-4</v>
      </c>
      <c r="J413" s="16">
        <v>4.4238888889999997</v>
      </c>
      <c r="K413" s="2">
        <v>5.7747222222222225</v>
      </c>
    </row>
    <row r="414" spans="1:11">
      <c r="A414" s="21">
        <f t="shared" si="30"/>
        <v>346.73333333333335</v>
      </c>
      <c r="B414" s="2">
        <v>21.45</v>
      </c>
      <c r="C414" s="2">
        <v>3.5</v>
      </c>
      <c r="D414" s="2">
        <f t="shared" si="31"/>
        <v>3.0875233306613227E-4</v>
      </c>
      <c r="E414" s="21">
        <f t="shared" si="32"/>
        <v>265.68333336000001</v>
      </c>
      <c r="F414" s="2">
        <v>0.45</v>
      </c>
      <c r="G414" s="5">
        <f t="shared" si="33"/>
        <v>9.0944909999999998E-5</v>
      </c>
      <c r="I414" s="5">
        <f t="shared" si="34"/>
        <v>1.010499E-4</v>
      </c>
      <c r="J414" s="16">
        <v>4.4280555560000003</v>
      </c>
      <c r="K414" s="2">
        <v>5.778888888888889</v>
      </c>
    </row>
    <row r="415" spans="1:11">
      <c r="A415" s="21">
        <f t="shared" si="30"/>
        <v>346.98333333333335</v>
      </c>
      <c r="B415" s="2">
        <v>19.260000000000002</v>
      </c>
      <c r="C415" s="2">
        <v>5.61</v>
      </c>
      <c r="D415" s="2">
        <f t="shared" si="31"/>
        <v>3.7359846996381184E-4</v>
      </c>
      <c r="E415" s="21">
        <f t="shared" si="32"/>
        <v>265.93333331999997</v>
      </c>
      <c r="F415" s="2">
        <v>0.25</v>
      </c>
      <c r="G415" s="5">
        <f t="shared" si="33"/>
        <v>5.0524949999999998E-5</v>
      </c>
      <c r="I415" s="5">
        <f t="shared" si="34"/>
        <v>1.010499E-4</v>
      </c>
      <c r="J415" s="16">
        <v>4.432222222</v>
      </c>
      <c r="K415" s="2">
        <v>5.7830555555555554</v>
      </c>
    </row>
    <row r="416" spans="1:11">
      <c r="A416" s="21">
        <f t="shared" si="30"/>
        <v>347.23333333333329</v>
      </c>
      <c r="B416" s="2">
        <v>20.97</v>
      </c>
      <c r="C416" s="2">
        <v>3.84</v>
      </c>
      <c r="D416" s="2">
        <f t="shared" si="31"/>
        <v>3.1977315622732776E-4</v>
      </c>
      <c r="E416" s="21">
        <f t="shared" si="32"/>
        <v>266.18333333999999</v>
      </c>
      <c r="F416" s="2">
        <v>0.20899999999999999</v>
      </c>
      <c r="G416" s="5">
        <f t="shared" si="33"/>
        <v>4.2238858199999995E-5</v>
      </c>
      <c r="I416" s="5">
        <f t="shared" si="34"/>
        <v>1.010499E-4</v>
      </c>
      <c r="J416" s="16">
        <v>4.4363888889999998</v>
      </c>
      <c r="K416" s="2">
        <v>5.7872222222222218</v>
      </c>
    </row>
    <row r="417" spans="1:11">
      <c r="A417" s="21">
        <f t="shared" si="30"/>
        <v>347.48333333333335</v>
      </c>
      <c r="B417" s="2">
        <v>25.02</v>
      </c>
      <c r="C417" s="2">
        <v>0</v>
      </c>
      <c r="D417" s="2">
        <f t="shared" si="31"/>
        <v>2.0209979999999999E-4</v>
      </c>
      <c r="E417" s="21">
        <f t="shared" si="32"/>
        <v>266.43333336000001</v>
      </c>
      <c r="F417" s="2">
        <v>0.47700000000000004</v>
      </c>
      <c r="G417" s="5">
        <f t="shared" si="33"/>
        <v>9.6401604600000003E-5</v>
      </c>
      <c r="I417" s="5">
        <f t="shared" si="34"/>
        <v>1.010499E-4</v>
      </c>
      <c r="J417" s="16">
        <v>4.4405555559999996</v>
      </c>
      <c r="K417" s="2">
        <v>5.7913888888888891</v>
      </c>
    </row>
    <row r="418" spans="1:11">
      <c r="A418" s="21">
        <f t="shared" si="30"/>
        <v>348.73333333333335</v>
      </c>
      <c r="B418" s="2">
        <v>24.85</v>
      </c>
      <c r="C418" s="2">
        <v>0</v>
      </c>
      <c r="D418" s="2">
        <f t="shared" si="31"/>
        <v>2.0209979999999997E-4</v>
      </c>
      <c r="E418" s="21">
        <f t="shared" si="32"/>
        <v>266.68333332000003</v>
      </c>
      <c r="F418" s="2">
        <v>0.89900000000000002</v>
      </c>
      <c r="G418" s="5">
        <f t="shared" si="33"/>
        <v>1.8168772019999999E-4</v>
      </c>
      <c r="I418" s="5">
        <f t="shared" si="34"/>
        <v>1.010499E-4</v>
      </c>
      <c r="J418" s="16">
        <v>4.4447222220000002</v>
      </c>
      <c r="K418" s="2">
        <v>5.8122222222222222</v>
      </c>
    </row>
    <row r="419" spans="1:11">
      <c r="A419" s="21">
        <f t="shared" si="30"/>
        <v>348.98333333333329</v>
      </c>
      <c r="B419" s="2">
        <v>22.82</v>
      </c>
      <c r="C419" s="2">
        <v>2.72</v>
      </c>
      <c r="D419" s="2">
        <f t="shared" si="31"/>
        <v>2.8306934361785438E-4</v>
      </c>
      <c r="E419" s="21">
        <f t="shared" si="32"/>
        <v>266.93333333999999</v>
      </c>
      <c r="F419" s="2">
        <v>1.0900000000000001</v>
      </c>
      <c r="G419" s="5">
        <f t="shared" si="33"/>
        <v>2.2028878200000001E-4</v>
      </c>
      <c r="I419" s="5">
        <f t="shared" si="34"/>
        <v>1.010499E-4</v>
      </c>
      <c r="J419" s="16">
        <v>4.448888889</v>
      </c>
      <c r="K419" s="2">
        <v>5.8163888888888886</v>
      </c>
    </row>
    <row r="420" spans="1:11">
      <c r="A420" s="21">
        <f t="shared" si="30"/>
        <v>349.23333333333335</v>
      </c>
      <c r="B420" s="2">
        <v>21.03</v>
      </c>
      <c r="C420" s="2">
        <v>3.81</v>
      </c>
      <c r="D420" s="2">
        <f t="shared" si="31"/>
        <v>3.1871282584541063E-4</v>
      </c>
      <c r="E420" s="21">
        <f t="shared" si="32"/>
        <v>267.18333336000001</v>
      </c>
      <c r="F420" s="2">
        <v>0.94400000000000006</v>
      </c>
      <c r="G420" s="5">
        <f t="shared" si="33"/>
        <v>1.907822112E-4</v>
      </c>
      <c r="I420" s="5">
        <f t="shared" si="34"/>
        <v>1.010499E-4</v>
      </c>
      <c r="J420" s="16">
        <v>4.4530555559999998</v>
      </c>
      <c r="K420" s="2">
        <v>5.8205555555555559</v>
      </c>
    </row>
    <row r="421" spans="1:11">
      <c r="A421" s="21">
        <f t="shared" si="30"/>
        <v>349.48333333333335</v>
      </c>
      <c r="B421" s="2">
        <v>21.85</v>
      </c>
      <c r="C421" s="2">
        <v>3.04</v>
      </c>
      <c r="D421" s="2">
        <f t="shared" si="31"/>
        <v>2.9495845038167938E-4</v>
      </c>
      <c r="E421" s="21">
        <f t="shared" si="32"/>
        <v>267.43333332000003</v>
      </c>
      <c r="F421" s="2">
        <v>0.66200000000000003</v>
      </c>
      <c r="G421" s="5">
        <f t="shared" si="33"/>
        <v>1.3379006760000001E-4</v>
      </c>
      <c r="I421" s="5">
        <f t="shared" si="34"/>
        <v>1.010499E-4</v>
      </c>
      <c r="J421" s="16">
        <v>4.4572222220000004</v>
      </c>
      <c r="K421" s="2">
        <v>5.8247222222222224</v>
      </c>
    </row>
    <row r="422" spans="1:11">
      <c r="A422" s="21">
        <f t="shared" si="30"/>
        <v>349.73333333333335</v>
      </c>
      <c r="B422" s="2">
        <v>24.96</v>
      </c>
      <c r="C422" s="2">
        <v>0</v>
      </c>
      <c r="D422" s="2">
        <f t="shared" si="31"/>
        <v>2.0209979999999999E-4</v>
      </c>
      <c r="E422" s="21">
        <f t="shared" si="32"/>
        <v>267.68333333999999</v>
      </c>
      <c r="F422" s="2">
        <v>0.39500000000000002</v>
      </c>
      <c r="G422" s="5">
        <f t="shared" si="33"/>
        <v>7.9829420999999996E-5</v>
      </c>
      <c r="I422" s="5">
        <f t="shared" si="34"/>
        <v>1.010499E-4</v>
      </c>
      <c r="J422" s="16">
        <v>4.4613888890000002</v>
      </c>
      <c r="K422" s="2">
        <v>5.8288888888888888</v>
      </c>
    </row>
    <row r="423" spans="1:11">
      <c r="A423" s="21">
        <f t="shared" si="30"/>
        <v>351</v>
      </c>
      <c r="B423" s="2">
        <v>24.96</v>
      </c>
      <c r="C423" s="3">
        <v>0</v>
      </c>
      <c r="D423" s="2">
        <f t="shared" si="31"/>
        <v>2.0209979999999999E-4</v>
      </c>
      <c r="E423" s="21">
        <f t="shared" si="32"/>
        <v>267.93333336000001</v>
      </c>
      <c r="F423" s="2">
        <v>0.218</v>
      </c>
      <c r="G423" s="5">
        <f t="shared" si="33"/>
        <v>4.4057756400000003E-5</v>
      </c>
      <c r="I423" s="5">
        <f t="shared" si="34"/>
        <v>1.010499E-4</v>
      </c>
      <c r="J423" s="16">
        <v>4.465555556</v>
      </c>
      <c r="K423" s="2">
        <v>5.85</v>
      </c>
    </row>
    <row r="424" spans="1:11">
      <c r="A424" s="21">
        <f t="shared" si="30"/>
        <v>351.25</v>
      </c>
      <c r="B424" s="2">
        <v>24.13</v>
      </c>
      <c r="C424" s="2">
        <v>0</v>
      </c>
      <c r="D424" s="2">
        <f t="shared" si="31"/>
        <v>2.0209979999999999E-4</v>
      </c>
      <c r="E424" s="21">
        <f t="shared" si="32"/>
        <v>268.18333331999997</v>
      </c>
      <c r="F424" s="2">
        <v>0.22699999999999998</v>
      </c>
      <c r="G424" s="5">
        <f t="shared" si="33"/>
        <v>4.5876654599999998E-5</v>
      </c>
      <c r="I424" s="5">
        <f t="shared" si="34"/>
        <v>1.010499E-4</v>
      </c>
      <c r="J424" s="16">
        <v>4.4697222219999997</v>
      </c>
      <c r="K424" s="2">
        <v>5.854166666666667</v>
      </c>
    </row>
    <row r="425" spans="1:11">
      <c r="A425" s="21">
        <f t="shared" si="30"/>
        <v>351.5</v>
      </c>
      <c r="B425" s="2">
        <v>22.61</v>
      </c>
      <c r="C425" s="2">
        <v>2.2400000000000002</v>
      </c>
      <c r="D425" s="2">
        <f t="shared" si="31"/>
        <v>2.7063209971830987E-4</v>
      </c>
      <c r="E425" s="21">
        <f t="shared" si="32"/>
        <v>268.43333334000005</v>
      </c>
      <c r="F425" s="2">
        <v>0.54799999999999993</v>
      </c>
      <c r="G425" s="5">
        <f t="shared" si="33"/>
        <v>1.1075069039999998E-4</v>
      </c>
      <c r="I425" s="5">
        <f t="shared" si="34"/>
        <v>1.010499E-4</v>
      </c>
      <c r="J425" s="16">
        <v>4.4738888890000004</v>
      </c>
      <c r="K425" s="2">
        <v>5.8583333333333334</v>
      </c>
    </row>
    <row r="426" spans="1:11">
      <c r="A426" s="21">
        <f t="shared" si="30"/>
        <v>351.75</v>
      </c>
      <c r="B426" s="2">
        <v>22.18</v>
      </c>
      <c r="C426" s="2">
        <v>2.65</v>
      </c>
      <c r="D426" s="2">
        <f t="shared" si="31"/>
        <v>2.8324126314941604E-4</v>
      </c>
      <c r="E426" s="21">
        <f t="shared" si="32"/>
        <v>268.68333336000001</v>
      </c>
      <c r="F426" s="2">
        <v>0.96299999999999997</v>
      </c>
      <c r="G426" s="5">
        <f t="shared" si="33"/>
        <v>1.9462210739999998E-4</v>
      </c>
      <c r="I426" s="5">
        <f t="shared" si="34"/>
        <v>1.010499E-4</v>
      </c>
      <c r="J426" s="16">
        <v>4.4780555560000002</v>
      </c>
      <c r="K426" s="2">
        <v>5.8624999999999998</v>
      </c>
    </row>
    <row r="427" spans="1:11">
      <c r="A427" s="21">
        <f t="shared" si="30"/>
        <v>352</v>
      </c>
      <c r="B427" s="2">
        <v>24.26</v>
      </c>
      <c r="C427" s="2">
        <v>0.49</v>
      </c>
      <c r="D427" s="2">
        <f t="shared" si="31"/>
        <v>2.1715181204040403E-4</v>
      </c>
      <c r="E427" s="21">
        <f t="shared" si="32"/>
        <v>268.93333331999997</v>
      </c>
      <c r="F427" s="2">
        <v>1.085</v>
      </c>
      <c r="G427" s="5">
        <f t="shared" si="33"/>
        <v>2.19278283E-4</v>
      </c>
      <c r="I427" s="5">
        <f t="shared" si="34"/>
        <v>1.010499E-4</v>
      </c>
      <c r="J427" s="16">
        <v>4.4822222219999999</v>
      </c>
      <c r="K427" s="2">
        <v>5.8666666666666663</v>
      </c>
    </row>
    <row r="428" spans="1:11">
      <c r="A428" s="21">
        <f t="shared" si="30"/>
        <v>352.25</v>
      </c>
      <c r="B428" s="2">
        <v>24.98</v>
      </c>
      <c r="C428" s="2">
        <v>0</v>
      </c>
      <c r="D428" s="2">
        <f t="shared" si="31"/>
        <v>2.0209979999999999E-4</v>
      </c>
      <c r="E428" s="21">
        <f t="shared" si="32"/>
        <v>269.18333333999999</v>
      </c>
      <c r="F428" s="2">
        <v>0.90099999999999991</v>
      </c>
      <c r="G428" s="5">
        <f t="shared" si="33"/>
        <v>1.8209191979999995E-4</v>
      </c>
      <c r="I428" s="5">
        <f t="shared" si="34"/>
        <v>1.010499E-4</v>
      </c>
      <c r="J428" s="16">
        <v>4.4863888889999997</v>
      </c>
      <c r="K428" s="2">
        <v>5.8708333333333336</v>
      </c>
    </row>
    <row r="429" spans="1:11">
      <c r="A429" s="21">
        <f t="shared" si="30"/>
        <v>353.75</v>
      </c>
      <c r="B429" s="2">
        <v>24.88</v>
      </c>
      <c r="C429" s="3">
        <v>0</v>
      </c>
      <c r="D429" s="2">
        <f t="shared" si="31"/>
        <v>2.0209979999999997E-4</v>
      </c>
      <c r="E429" s="21">
        <f t="shared" si="32"/>
        <v>269.43333336000001</v>
      </c>
      <c r="F429" s="2">
        <v>0.61799999999999999</v>
      </c>
      <c r="G429" s="5">
        <f t="shared" si="33"/>
        <v>1.2489767640000001E-4</v>
      </c>
      <c r="I429" s="5">
        <f t="shared" si="34"/>
        <v>1.010499E-4</v>
      </c>
      <c r="J429" s="16">
        <v>4.4905555560000003</v>
      </c>
      <c r="K429" s="2">
        <v>5.895833333333333</v>
      </c>
    </row>
    <row r="430" spans="1:11">
      <c r="A430" s="21">
        <f t="shared" si="30"/>
        <v>354</v>
      </c>
      <c r="B430" s="2">
        <v>24.28</v>
      </c>
      <c r="C430" s="2">
        <v>0</v>
      </c>
      <c r="D430" s="2">
        <f t="shared" si="31"/>
        <v>2.0209979999999999E-4</v>
      </c>
      <c r="E430" s="21">
        <f t="shared" si="32"/>
        <v>269.68333331999997</v>
      </c>
      <c r="F430" s="2">
        <v>0.36</v>
      </c>
      <c r="G430" s="5">
        <f t="shared" si="33"/>
        <v>7.2755927999999996E-5</v>
      </c>
      <c r="I430" s="5">
        <f t="shared" si="34"/>
        <v>1.010499E-4</v>
      </c>
      <c r="J430" s="16">
        <v>4.494722222</v>
      </c>
      <c r="K430" s="2">
        <v>5.9</v>
      </c>
    </row>
    <row r="431" spans="1:11">
      <c r="A431" s="21">
        <f t="shared" si="30"/>
        <v>354.25</v>
      </c>
      <c r="B431" s="2">
        <v>23.67</v>
      </c>
      <c r="C431" s="2">
        <v>1.31</v>
      </c>
      <c r="D431" s="2">
        <f t="shared" si="31"/>
        <v>2.4197037894315451E-4</v>
      </c>
      <c r="E431" s="21">
        <f t="shared" si="32"/>
        <v>269.93333333999999</v>
      </c>
      <c r="F431" s="2">
        <v>0.19800000000000001</v>
      </c>
      <c r="G431" s="5">
        <f t="shared" si="33"/>
        <v>4.0015760400000001E-5</v>
      </c>
      <c r="I431" s="5">
        <f t="shared" si="34"/>
        <v>1.010499E-4</v>
      </c>
      <c r="J431" s="16">
        <v>4.4988888889999998</v>
      </c>
      <c r="K431" s="2">
        <v>5.9041666666666668</v>
      </c>
    </row>
    <row r="432" spans="1:11">
      <c r="A432" s="21">
        <f t="shared" si="30"/>
        <v>354.5</v>
      </c>
      <c r="B432" s="2">
        <v>23.71</v>
      </c>
      <c r="C432" s="2">
        <v>1.1399999999999999</v>
      </c>
      <c r="D432" s="2">
        <f t="shared" si="31"/>
        <v>2.3697784539235411E-4</v>
      </c>
      <c r="E432" s="21">
        <f t="shared" si="32"/>
        <v>270.18333336000001</v>
      </c>
      <c r="F432" s="2">
        <v>0.251</v>
      </c>
      <c r="G432" s="5">
        <f t="shared" si="33"/>
        <v>5.0727049799999998E-5</v>
      </c>
      <c r="I432" s="5">
        <f t="shared" si="34"/>
        <v>1.010499E-4</v>
      </c>
      <c r="J432" s="16">
        <v>4.5030555559999996</v>
      </c>
      <c r="K432" s="2">
        <v>5.9083333333333332</v>
      </c>
    </row>
    <row r="433" spans="1:11">
      <c r="A433" s="21">
        <f t="shared" si="30"/>
        <v>354.75</v>
      </c>
      <c r="B433" s="2">
        <v>24.88</v>
      </c>
      <c r="C433" s="2">
        <v>0</v>
      </c>
      <c r="D433" s="2">
        <f t="shared" si="31"/>
        <v>2.0209979999999997E-4</v>
      </c>
      <c r="E433" s="21">
        <f t="shared" si="32"/>
        <v>270.43333332000003</v>
      </c>
      <c r="F433" s="2">
        <v>0.60699999999999998</v>
      </c>
      <c r="G433" s="5">
        <f t="shared" si="33"/>
        <v>1.226745786E-4</v>
      </c>
      <c r="I433" s="5">
        <f t="shared" si="34"/>
        <v>1.010499E-4</v>
      </c>
      <c r="J433" s="16">
        <v>4.5072222220000002</v>
      </c>
      <c r="K433" s="2">
        <v>5.9124999999999996</v>
      </c>
    </row>
    <row r="434" spans="1:11">
      <c r="A434" s="21">
        <f t="shared" si="30"/>
        <v>356</v>
      </c>
      <c r="B434" s="2">
        <v>24.83</v>
      </c>
      <c r="C434" s="3">
        <v>0</v>
      </c>
      <c r="D434" s="2">
        <f t="shared" si="31"/>
        <v>2.0209979999999999E-4</v>
      </c>
      <c r="E434" s="21">
        <f t="shared" si="32"/>
        <v>270.68333333999999</v>
      </c>
      <c r="F434" s="2">
        <v>0.997</v>
      </c>
      <c r="G434" s="5">
        <f t="shared" si="33"/>
        <v>2.014935006E-4</v>
      </c>
      <c r="I434" s="5">
        <f t="shared" si="34"/>
        <v>1.010499E-4</v>
      </c>
      <c r="J434" s="16">
        <v>4.511388889</v>
      </c>
      <c r="K434" s="2">
        <v>5.9333333333333336</v>
      </c>
    </row>
    <row r="435" spans="1:11">
      <c r="A435" s="21">
        <f t="shared" si="30"/>
        <v>356.25</v>
      </c>
      <c r="B435" s="2">
        <v>24.29</v>
      </c>
      <c r="C435" s="2">
        <v>0</v>
      </c>
      <c r="D435" s="2">
        <f t="shared" si="31"/>
        <v>2.0209979999999999E-4</v>
      </c>
      <c r="E435" s="21">
        <f t="shared" si="32"/>
        <v>270.93333336000001</v>
      </c>
      <c r="F435" s="2">
        <v>1.0740000000000001</v>
      </c>
      <c r="G435" s="5">
        <f t="shared" si="33"/>
        <v>2.1705518520000002E-4</v>
      </c>
      <c r="I435" s="5">
        <f t="shared" si="34"/>
        <v>1.010499E-4</v>
      </c>
      <c r="J435" s="16">
        <v>4.5155555559999998</v>
      </c>
      <c r="K435" s="2">
        <v>5.9375</v>
      </c>
    </row>
    <row r="436" spans="1:11">
      <c r="A436" s="21">
        <f t="shared" si="30"/>
        <v>356.5</v>
      </c>
      <c r="B436" s="2">
        <v>23.68</v>
      </c>
      <c r="C436" s="2">
        <v>1.34</v>
      </c>
      <c r="D436" s="2">
        <f t="shared" si="31"/>
        <v>2.4281824396482814E-4</v>
      </c>
      <c r="E436" s="21">
        <f t="shared" si="32"/>
        <v>271.18333332000003</v>
      </c>
      <c r="F436" s="2">
        <v>0.8590000000000001</v>
      </c>
      <c r="G436" s="5">
        <f t="shared" si="33"/>
        <v>1.7360372820000001E-4</v>
      </c>
      <c r="I436" s="5">
        <f t="shared" si="34"/>
        <v>1.010499E-4</v>
      </c>
      <c r="J436" s="16">
        <v>4.5197222220000004</v>
      </c>
      <c r="K436" s="2">
        <v>5.9416666666666664</v>
      </c>
    </row>
    <row r="437" spans="1:11">
      <c r="A437" s="21">
        <f t="shared" si="30"/>
        <v>356.75</v>
      </c>
      <c r="B437" s="2">
        <v>23.65</v>
      </c>
      <c r="C437" s="2">
        <v>1.2</v>
      </c>
      <c r="D437" s="2">
        <f t="shared" si="31"/>
        <v>2.3881353199195173E-4</v>
      </c>
      <c r="E437" s="21">
        <f t="shared" si="32"/>
        <v>271.43333333999999</v>
      </c>
      <c r="F437" s="2">
        <v>0.55799999999999994</v>
      </c>
      <c r="G437" s="5">
        <f t="shared" si="33"/>
        <v>1.1277168839999998E-4</v>
      </c>
      <c r="I437" s="5">
        <f t="shared" si="34"/>
        <v>1.010499E-4</v>
      </c>
      <c r="J437" s="16">
        <v>4.5238888890000002</v>
      </c>
      <c r="K437" s="2">
        <v>5.9458333333333337</v>
      </c>
    </row>
    <row r="438" spans="1:11">
      <c r="A438" s="21">
        <f t="shared" si="30"/>
        <v>357</v>
      </c>
      <c r="B438" s="2">
        <v>24.9</v>
      </c>
      <c r="C438" s="2">
        <v>0</v>
      </c>
      <c r="D438" s="2">
        <f t="shared" si="31"/>
        <v>2.0209979999999999E-4</v>
      </c>
      <c r="E438" s="21">
        <f t="shared" si="32"/>
        <v>271.68333336000001</v>
      </c>
      <c r="F438" s="2">
        <v>0.30599999999999999</v>
      </c>
      <c r="G438" s="5">
        <f t="shared" si="33"/>
        <v>6.18425388E-5</v>
      </c>
      <c r="I438" s="5">
        <f t="shared" si="34"/>
        <v>1.010499E-4</v>
      </c>
      <c r="J438" s="16">
        <v>4.528055556</v>
      </c>
      <c r="K438" s="2">
        <v>5.95</v>
      </c>
    </row>
    <row r="439" spans="1:11">
      <c r="A439" s="21">
        <f t="shared" si="30"/>
        <v>358</v>
      </c>
      <c r="B439" s="2">
        <v>24.98</v>
      </c>
      <c r="C439" s="3">
        <v>0</v>
      </c>
      <c r="D439" s="2">
        <f t="shared" si="31"/>
        <v>2.0209979999999999E-4</v>
      </c>
      <c r="E439" s="21">
        <f t="shared" si="32"/>
        <v>271.93333331999997</v>
      </c>
      <c r="F439" s="2">
        <v>0.188</v>
      </c>
      <c r="G439" s="5">
        <f t="shared" si="33"/>
        <v>3.79947624E-5</v>
      </c>
      <c r="I439" s="5">
        <f t="shared" si="34"/>
        <v>1.010499E-4</v>
      </c>
      <c r="J439" s="16">
        <v>4.5322222219999997</v>
      </c>
      <c r="K439" s="2">
        <v>5.9666666666666668</v>
      </c>
    </row>
    <row r="440" spans="1:11">
      <c r="A440" s="21">
        <f t="shared" si="30"/>
        <v>358.25</v>
      </c>
      <c r="B440" s="2">
        <v>24.28</v>
      </c>
      <c r="C440" s="2">
        <v>0</v>
      </c>
      <c r="D440" s="2">
        <f t="shared" si="31"/>
        <v>2.0209979999999999E-4</v>
      </c>
      <c r="E440" s="21">
        <f t="shared" si="32"/>
        <v>272.18333334000005</v>
      </c>
      <c r="F440" s="2">
        <v>0.312</v>
      </c>
      <c r="G440" s="5">
        <f t="shared" si="33"/>
        <v>6.3055137599999996E-5</v>
      </c>
      <c r="I440" s="5">
        <f t="shared" si="34"/>
        <v>1.010499E-4</v>
      </c>
      <c r="J440" s="16">
        <v>4.5363888890000004</v>
      </c>
      <c r="K440" s="2">
        <v>5.9708333333333332</v>
      </c>
    </row>
    <row r="441" spans="1:11">
      <c r="A441" s="21">
        <f t="shared" si="30"/>
        <v>358.5</v>
      </c>
      <c r="B441" s="2">
        <v>23.44</v>
      </c>
      <c r="C441" s="2">
        <v>1.56</v>
      </c>
      <c r="D441" s="2">
        <f t="shared" si="31"/>
        <v>2.4954128448000004E-4</v>
      </c>
      <c r="E441" s="21">
        <f t="shared" si="32"/>
        <v>272.43333336000001</v>
      </c>
      <c r="F441" s="2">
        <v>0.70099999999999996</v>
      </c>
      <c r="G441" s="5">
        <f t="shared" si="33"/>
        <v>1.4167195979999998E-4</v>
      </c>
      <c r="I441" s="5">
        <f t="shared" si="34"/>
        <v>1.010499E-4</v>
      </c>
      <c r="J441" s="16">
        <v>4.5405555560000002</v>
      </c>
      <c r="K441" s="2">
        <v>5.9749999999999996</v>
      </c>
    </row>
    <row r="442" spans="1:11">
      <c r="A442" s="21">
        <f t="shared" si="30"/>
        <v>358.75</v>
      </c>
      <c r="B442" s="2">
        <v>23.29</v>
      </c>
      <c r="C442" s="2">
        <v>1.58</v>
      </c>
      <c r="D442" s="2">
        <f t="shared" si="31"/>
        <v>2.5040067318053883E-4</v>
      </c>
      <c r="E442" s="21">
        <f t="shared" si="32"/>
        <v>272.68333331999997</v>
      </c>
      <c r="F442" s="2">
        <v>1.046</v>
      </c>
      <c r="G442" s="5">
        <f t="shared" si="33"/>
        <v>2.1139639079999998E-4</v>
      </c>
      <c r="I442" s="5">
        <f t="shared" si="34"/>
        <v>1.010499E-4</v>
      </c>
      <c r="J442" s="16">
        <v>4.5447222219999999</v>
      </c>
      <c r="K442" s="2">
        <v>5.979166666666667</v>
      </c>
    </row>
    <row r="443" spans="1:11">
      <c r="A443" s="21">
        <f t="shared" si="30"/>
        <v>359</v>
      </c>
      <c r="B443" s="2">
        <v>24.81</v>
      </c>
      <c r="C443" s="2">
        <v>0</v>
      </c>
      <c r="D443" s="2">
        <f t="shared" si="31"/>
        <v>2.0209979999999999E-4</v>
      </c>
      <c r="E443" s="21">
        <f t="shared" si="32"/>
        <v>272.93333333999999</v>
      </c>
      <c r="F443" s="2">
        <v>1.0349999999999999</v>
      </c>
      <c r="G443" s="5">
        <f t="shared" si="33"/>
        <v>2.0917329299999999E-4</v>
      </c>
      <c r="I443" s="5">
        <f t="shared" si="34"/>
        <v>1.010499E-4</v>
      </c>
      <c r="J443" s="16">
        <v>4.5488888889999997</v>
      </c>
      <c r="K443" s="2">
        <v>5.9833333333333334</v>
      </c>
    </row>
    <row r="444" spans="1:11">
      <c r="A444" s="21">
        <f t="shared" si="30"/>
        <v>360.5</v>
      </c>
      <c r="B444" s="2">
        <v>24.57</v>
      </c>
      <c r="C444" s="2">
        <v>0</v>
      </c>
      <c r="D444" s="2">
        <f t="shared" si="31"/>
        <v>2.0209979999999999E-4</v>
      </c>
      <c r="E444" s="21">
        <f t="shared" si="32"/>
        <v>273.18333336000001</v>
      </c>
      <c r="F444" s="2">
        <v>0.77700000000000002</v>
      </c>
      <c r="G444" s="5">
        <f t="shared" si="33"/>
        <v>1.5703154460000002E-4</v>
      </c>
      <c r="I444" s="5">
        <f t="shared" si="34"/>
        <v>1.010499E-4</v>
      </c>
      <c r="J444" s="16">
        <v>4.5530555560000003</v>
      </c>
      <c r="K444" s="2">
        <v>6.0083333333333337</v>
      </c>
    </row>
    <row r="445" spans="1:11">
      <c r="A445" s="21">
        <f t="shared" si="30"/>
        <v>360.75</v>
      </c>
      <c r="B445" s="2">
        <v>23.88</v>
      </c>
      <c r="C445" s="2">
        <v>3.17</v>
      </c>
      <c r="D445" s="2">
        <f t="shared" si="31"/>
        <v>2.9119733175600741E-4</v>
      </c>
      <c r="E445" s="21">
        <f t="shared" si="32"/>
        <v>273.43333331999997</v>
      </c>
      <c r="F445" s="2">
        <v>0.47</v>
      </c>
      <c r="G445" s="5">
        <f t="shared" si="33"/>
        <v>9.4986906E-5</v>
      </c>
      <c r="I445" s="5">
        <f t="shared" si="34"/>
        <v>1.010499E-4</v>
      </c>
      <c r="J445" s="16">
        <v>4.557222222</v>
      </c>
      <c r="K445" s="2">
        <v>6.0125000000000002</v>
      </c>
    </row>
    <row r="446" spans="1:11">
      <c r="A446" s="21">
        <f t="shared" si="30"/>
        <v>361</v>
      </c>
      <c r="B446" s="2">
        <v>23.06</v>
      </c>
      <c r="C446" s="2">
        <v>1.78</v>
      </c>
      <c r="D446" s="2">
        <f t="shared" si="31"/>
        <v>2.5658042624798706E-4</v>
      </c>
      <c r="E446" s="21">
        <f t="shared" si="32"/>
        <v>273.68333333999999</v>
      </c>
      <c r="F446" s="2">
        <v>0.24100000000000002</v>
      </c>
      <c r="G446" s="5">
        <f t="shared" si="33"/>
        <v>4.8706051800000003E-5</v>
      </c>
      <c r="I446" s="5">
        <f t="shared" si="34"/>
        <v>1.010499E-4</v>
      </c>
      <c r="J446" s="16">
        <v>4.5613888889999998</v>
      </c>
      <c r="K446" s="2">
        <v>6.0166666666666666</v>
      </c>
    </row>
    <row r="447" spans="1:11">
      <c r="A447" s="21">
        <f t="shared" si="30"/>
        <v>361.25</v>
      </c>
      <c r="B447" s="2">
        <v>23.9</v>
      </c>
      <c r="C447" s="2">
        <v>0.98</v>
      </c>
      <c r="D447" s="2">
        <f t="shared" si="31"/>
        <v>2.3204652813504819E-4</v>
      </c>
      <c r="E447" s="21">
        <f t="shared" si="32"/>
        <v>273.93333336000001</v>
      </c>
      <c r="F447" s="2">
        <v>0.19</v>
      </c>
      <c r="G447" s="5">
        <f t="shared" si="33"/>
        <v>3.8398961999999999E-5</v>
      </c>
      <c r="I447" s="5">
        <f t="shared" si="34"/>
        <v>1.010499E-4</v>
      </c>
      <c r="J447" s="16">
        <v>4.5655555559999996</v>
      </c>
      <c r="K447" s="2">
        <v>6.020833333333333</v>
      </c>
    </row>
    <row r="448" spans="1:11">
      <c r="A448" s="21">
        <f t="shared" si="30"/>
        <v>361.5</v>
      </c>
      <c r="B448" s="2">
        <v>24.98</v>
      </c>
      <c r="C448" s="2">
        <v>0</v>
      </c>
      <c r="D448" s="2">
        <f t="shared" si="31"/>
        <v>2.0209979999999999E-4</v>
      </c>
      <c r="E448" s="21">
        <f t="shared" si="32"/>
        <v>274.18333332000003</v>
      </c>
      <c r="F448" s="2">
        <v>0.43099999999999999</v>
      </c>
      <c r="G448" s="5">
        <f t="shared" si="33"/>
        <v>8.7105013799999989E-5</v>
      </c>
      <c r="I448" s="5">
        <f t="shared" si="34"/>
        <v>1.010499E-4</v>
      </c>
      <c r="J448" s="16">
        <v>4.5697222220000002</v>
      </c>
      <c r="K448" s="2">
        <v>6.0250000000000004</v>
      </c>
    </row>
    <row r="449" spans="1:11">
      <c r="A449" s="21">
        <f t="shared" si="30"/>
        <v>363.25</v>
      </c>
      <c r="B449" s="2">
        <v>24.69</v>
      </c>
      <c r="C449" s="3">
        <v>0</v>
      </c>
      <c r="D449" s="2">
        <f t="shared" si="31"/>
        <v>2.0209979999999999E-4</v>
      </c>
      <c r="E449" s="21">
        <f t="shared" si="32"/>
        <v>274.43333333999999</v>
      </c>
      <c r="F449" s="2">
        <v>0.86799999999999999</v>
      </c>
      <c r="G449" s="5">
        <f t="shared" si="33"/>
        <v>1.7542262639999999E-4</v>
      </c>
      <c r="I449" s="5">
        <f t="shared" si="34"/>
        <v>1.010499E-4</v>
      </c>
      <c r="J449" s="16">
        <v>4.573888889</v>
      </c>
      <c r="K449" s="2">
        <v>6.0541666666666663</v>
      </c>
    </row>
    <row r="450" spans="1:11">
      <c r="A450" s="21">
        <f t="shared" si="30"/>
        <v>363.5</v>
      </c>
      <c r="B450" s="2">
        <v>24.2</v>
      </c>
      <c r="C450" s="2">
        <v>0</v>
      </c>
      <c r="D450" s="2">
        <f t="shared" si="31"/>
        <v>2.0209979999999999E-4</v>
      </c>
      <c r="E450" s="21">
        <f t="shared" si="32"/>
        <v>274.68333336000001</v>
      </c>
      <c r="F450" s="2">
        <v>1.1120000000000001</v>
      </c>
      <c r="G450" s="5">
        <f t="shared" si="33"/>
        <v>2.2473497760000001E-4</v>
      </c>
      <c r="I450" s="5">
        <f t="shared" si="34"/>
        <v>1.010499E-4</v>
      </c>
      <c r="J450" s="16">
        <v>4.5780555559999998</v>
      </c>
      <c r="K450" s="2">
        <v>6.0583333333333336</v>
      </c>
    </row>
    <row r="451" spans="1:11">
      <c r="A451" s="21">
        <f t="shared" ref="A451:A456" si="35">60*K451</f>
        <v>364</v>
      </c>
      <c r="B451" s="2">
        <v>24.17</v>
      </c>
      <c r="C451" s="2">
        <v>0.71</v>
      </c>
      <c r="D451" s="2">
        <f t="shared" ref="D451:D456" si="36">((C451+(0.21*B451))/(B451+C451))*0.00096238</f>
        <v>2.2379589895498391E-4</v>
      </c>
      <c r="E451" s="21">
        <f t="shared" ref="E451:E514" si="37">60*J451</f>
        <v>274.93333332000003</v>
      </c>
      <c r="F451" s="2">
        <v>0.99099999999999999</v>
      </c>
      <c r="G451" s="5">
        <f t="shared" ref="G451:G514" si="38">0.21*F451*0.00096238</f>
        <v>2.0028090179999999E-4</v>
      </c>
      <c r="I451" s="5">
        <f t="shared" ref="I451:I514" si="39">0.5*$H$2</f>
        <v>1.010499E-4</v>
      </c>
      <c r="J451" s="16">
        <v>4.5822222220000004</v>
      </c>
      <c r="K451" s="2">
        <v>6.0666666666666664</v>
      </c>
    </row>
    <row r="452" spans="1:11">
      <c r="A452" s="21">
        <f t="shared" si="35"/>
        <v>364.25</v>
      </c>
      <c r="B452" s="2">
        <v>24.99</v>
      </c>
      <c r="C452" s="2">
        <v>0</v>
      </c>
      <c r="D452" s="2">
        <f t="shared" si="36"/>
        <v>2.0209979999999999E-4</v>
      </c>
      <c r="E452" s="21">
        <f t="shared" si="37"/>
        <v>275.18333333999999</v>
      </c>
      <c r="F452" s="2">
        <v>0.70400000000000007</v>
      </c>
      <c r="G452" s="5">
        <f t="shared" si="38"/>
        <v>1.422782592E-4</v>
      </c>
      <c r="I452" s="5">
        <f t="shared" si="39"/>
        <v>1.010499E-4</v>
      </c>
      <c r="J452" s="16">
        <v>4.5863888890000002</v>
      </c>
      <c r="K452" s="2">
        <v>6.0708333333333337</v>
      </c>
    </row>
    <row r="453" spans="1:11">
      <c r="A453" s="21">
        <f t="shared" si="35"/>
        <v>369.48333333333335</v>
      </c>
      <c r="B453" s="2">
        <v>24.97</v>
      </c>
      <c r="C453" s="2">
        <v>0</v>
      </c>
      <c r="D453" s="2">
        <f t="shared" si="36"/>
        <v>2.0209979999999999E-4</v>
      </c>
      <c r="E453" s="21">
        <f t="shared" si="37"/>
        <v>275.43333336000001</v>
      </c>
      <c r="F453" s="2">
        <v>0.40600000000000003</v>
      </c>
      <c r="G453" s="5">
        <f t="shared" si="38"/>
        <v>8.2052518799999996E-5</v>
      </c>
      <c r="I453" s="5">
        <f t="shared" si="39"/>
        <v>1.010499E-4</v>
      </c>
      <c r="J453" s="16">
        <v>4.590555556</v>
      </c>
      <c r="K453" s="2">
        <v>6.1580555555555554</v>
      </c>
    </row>
    <row r="454" spans="1:11">
      <c r="A454" s="21">
        <f t="shared" si="35"/>
        <v>399.48333333333335</v>
      </c>
      <c r="B454" s="2">
        <v>24.98</v>
      </c>
      <c r="C454" s="2">
        <v>0</v>
      </c>
      <c r="D454" s="2">
        <f t="shared" si="36"/>
        <v>2.0209979999999999E-4</v>
      </c>
      <c r="E454" s="21">
        <f t="shared" si="37"/>
        <v>275.68333331999997</v>
      </c>
      <c r="F454" s="2">
        <v>0.221</v>
      </c>
      <c r="G454" s="5">
        <f t="shared" si="38"/>
        <v>4.4664055800000001E-5</v>
      </c>
      <c r="I454" s="5">
        <f t="shared" si="39"/>
        <v>1.010499E-4</v>
      </c>
      <c r="J454" s="16">
        <v>4.5947222219999997</v>
      </c>
      <c r="K454" s="2">
        <v>6.6580555555555554</v>
      </c>
    </row>
    <row r="455" spans="1:11">
      <c r="A455" s="21">
        <f t="shared" si="35"/>
        <v>429.48333333333335</v>
      </c>
      <c r="B455" s="2">
        <v>24.98</v>
      </c>
      <c r="C455" s="2">
        <v>0</v>
      </c>
      <c r="D455" s="2">
        <f t="shared" si="36"/>
        <v>2.0209979999999999E-4</v>
      </c>
      <c r="E455" s="21">
        <f t="shared" si="37"/>
        <v>275.93333334000005</v>
      </c>
      <c r="F455" s="2">
        <v>0.188</v>
      </c>
      <c r="G455" s="5">
        <f t="shared" si="38"/>
        <v>3.79947624E-5</v>
      </c>
      <c r="I455" s="5">
        <f t="shared" si="39"/>
        <v>1.010499E-4</v>
      </c>
      <c r="J455" s="16">
        <v>4.5988888890000004</v>
      </c>
      <c r="K455" s="2">
        <v>7.1580555555555554</v>
      </c>
    </row>
    <row r="456" spans="1:11">
      <c r="A456" s="21">
        <f t="shared" si="35"/>
        <v>459.48333333333335</v>
      </c>
      <c r="B456" s="2">
        <v>24.97</v>
      </c>
      <c r="C456" s="2">
        <v>0</v>
      </c>
      <c r="D456" s="2">
        <f t="shared" si="36"/>
        <v>2.0209979999999999E-4</v>
      </c>
      <c r="E456" s="21">
        <f t="shared" si="37"/>
        <v>276.18333336000001</v>
      </c>
      <c r="F456" s="2">
        <v>0.48</v>
      </c>
      <c r="G456" s="5">
        <f t="shared" si="38"/>
        <v>9.7007903999999981E-5</v>
      </c>
      <c r="I456" s="5">
        <f t="shared" si="39"/>
        <v>1.010499E-4</v>
      </c>
      <c r="J456" s="16">
        <v>4.6030555560000002</v>
      </c>
      <c r="K456" s="2">
        <v>7.6580555555555554</v>
      </c>
    </row>
    <row r="457" spans="1:11">
      <c r="A457" s="2"/>
      <c r="C457" s="2"/>
      <c r="D457" s="2"/>
      <c r="E457" s="21">
        <f t="shared" si="37"/>
        <v>276.43333331999997</v>
      </c>
      <c r="F457" s="2">
        <v>0.91400000000000003</v>
      </c>
      <c r="G457" s="5">
        <f t="shared" si="38"/>
        <v>1.847192172E-4</v>
      </c>
      <c r="I457" s="5">
        <f t="shared" si="39"/>
        <v>1.010499E-4</v>
      </c>
      <c r="J457" s="16">
        <v>4.6072222219999999</v>
      </c>
    </row>
    <row r="458" spans="1:11">
      <c r="A458" s="2"/>
      <c r="C458" s="2"/>
      <c r="D458" s="2"/>
      <c r="E458" s="21">
        <f t="shared" si="37"/>
        <v>276.68333333999999</v>
      </c>
      <c r="F458" s="2">
        <v>1.121</v>
      </c>
      <c r="G458" s="5">
        <f t="shared" si="38"/>
        <v>2.2655387579999998E-4</v>
      </c>
      <c r="I458" s="5">
        <f t="shared" si="39"/>
        <v>1.010499E-4</v>
      </c>
      <c r="J458" s="16">
        <v>4.6113888889999997</v>
      </c>
    </row>
    <row r="459" spans="1:11">
      <c r="A459" s="2"/>
      <c r="C459" s="2"/>
      <c r="D459" s="2"/>
      <c r="E459" s="21">
        <f t="shared" si="37"/>
        <v>276.93333336000001</v>
      </c>
      <c r="F459" s="2">
        <v>0.96900000000000008</v>
      </c>
      <c r="G459" s="5">
        <f t="shared" si="38"/>
        <v>1.9583470619999999E-4</v>
      </c>
      <c r="I459" s="5">
        <f t="shared" si="39"/>
        <v>1.010499E-4</v>
      </c>
      <c r="J459" s="16">
        <v>4.6155555560000003</v>
      </c>
    </row>
    <row r="460" spans="1:11">
      <c r="A460" s="2"/>
      <c r="C460" s="2"/>
      <c r="D460" s="2"/>
      <c r="E460" s="21">
        <f t="shared" si="37"/>
        <v>277.18333331999997</v>
      </c>
      <c r="F460" s="2">
        <v>0.65900000000000003</v>
      </c>
      <c r="G460" s="5">
        <f t="shared" si="38"/>
        <v>1.3318376820000002E-4</v>
      </c>
      <c r="I460" s="5">
        <f t="shared" si="39"/>
        <v>1.010499E-4</v>
      </c>
      <c r="J460" s="16">
        <v>4.619722222</v>
      </c>
    </row>
    <row r="461" spans="1:11">
      <c r="A461" s="2"/>
      <c r="C461" s="2"/>
      <c r="D461" s="2"/>
      <c r="E461" s="21">
        <f t="shared" si="37"/>
        <v>277.43333333999999</v>
      </c>
      <c r="F461" s="2">
        <v>0.36599999999999999</v>
      </c>
      <c r="G461" s="5">
        <f t="shared" si="38"/>
        <v>7.3968526799999992E-5</v>
      </c>
      <c r="I461" s="5">
        <f t="shared" si="39"/>
        <v>1.010499E-4</v>
      </c>
      <c r="J461" s="16">
        <v>4.6238888889999998</v>
      </c>
    </row>
    <row r="462" spans="1:11">
      <c r="A462" s="2"/>
      <c r="C462" s="2"/>
      <c r="D462" s="2"/>
      <c r="E462" s="21">
        <f t="shared" si="37"/>
        <v>277.68333336000001</v>
      </c>
      <c r="F462" s="2">
        <v>0.20100000000000001</v>
      </c>
      <c r="G462" s="5">
        <f t="shared" si="38"/>
        <v>4.0622059799999999E-5</v>
      </c>
      <c r="I462" s="5">
        <f t="shared" si="39"/>
        <v>1.010499E-4</v>
      </c>
      <c r="J462" s="16">
        <v>4.6280555559999996</v>
      </c>
    </row>
    <row r="463" spans="1:11">
      <c r="A463" s="2"/>
      <c r="C463" s="2"/>
      <c r="D463" s="2"/>
      <c r="E463" s="21">
        <f t="shared" si="37"/>
        <v>277.93333332000003</v>
      </c>
      <c r="F463" s="2">
        <v>0.17</v>
      </c>
      <c r="G463" s="5">
        <f t="shared" si="38"/>
        <v>3.4356966000000004E-5</v>
      </c>
      <c r="I463" s="5">
        <f t="shared" si="39"/>
        <v>1.010499E-4</v>
      </c>
      <c r="J463" s="16">
        <v>4.6322222220000002</v>
      </c>
    </row>
    <row r="464" spans="1:11">
      <c r="A464" s="2"/>
      <c r="C464" s="2"/>
      <c r="D464" s="2"/>
      <c r="E464" s="21">
        <f t="shared" si="37"/>
        <v>278.18333333999999</v>
      </c>
      <c r="F464" s="2">
        <v>0.54200000000000004</v>
      </c>
      <c r="G464" s="5">
        <f t="shared" si="38"/>
        <v>1.095380916E-4</v>
      </c>
      <c r="I464" s="5">
        <f t="shared" si="39"/>
        <v>1.010499E-4</v>
      </c>
      <c r="J464" s="16">
        <v>4.636388889</v>
      </c>
    </row>
    <row r="465" spans="1:10">
      <c r="A465" s="2"/>
      <c r="C465" s="2"/>
      <c r="D465" s="2"/>
      <c r="E465" s="21">
        <f t="shared" si="37"/>
        <v>278.43333336000001</v>
      </c>
      <c r="F465" s="2">
        <v>0.96499999999999997</v>
      </c>
      <c r="G465" s="5">
        <f t="shared" si="38"/>
        <v>1.9502630699999999E-4</v>
      </c>
      <c r="I465" s="5">
        <f t="shared" si="39"/>
        <v>1.010499E-4</v>
      </c>
      <c r="J465" s="16">
        <v>4.6405555559999998</v>
      </c>
    </row>
    <row r="466" spans="1:10">
      <c r="A466" s="2"/>
      <c r="C466" s="2"/>
      <c r="D466" s="2"/>
      <c r="E466" s="21">
        <f t="shared" si="37"/>
        <v>278.68333332000003</v>
      </c>
      <c r="F466" s="2">
        <v>1.1040000000000001</v>
      </c>
      <c r="G466" s="5">
        <f t="shared" si="38"/>
        <v>2.2311817920000001E-4</v>
      </c>
      <c r="I466" s="5">
        <f t="shared" si="39"/>
        <v>1.010499E-4</v>
      </c>
      <c r="J466" s="16">
        <v>4.6447222220000004</v>
      </c>
    </row>
    <row r="467" spans="1:10">
      <c r="A467" s="2"/>
      <c r="C467" s="2"/>
      <c r="D467" s="2"/>
      <c r="E467" s="21">
        <f t="shared" si="37"/>
        <v>278.93333333999999</v>
      </c>
      <c r="F467" s="2">
        <v>0.91</v>
      </c>
      <c r="G467" s="5">
        <f t="shared" si="38"/>
        <v>1.8391081799999998E-4</v>
      </c>
      <c r="I467" s="5">
        <f t="shared" si="39"/>
        <v>1.010499E-4</v>
      </c>
      <c r="J467" s="16">
        <v>4.6488888890000002</v>
      </c>
    </row>
    <row r="468" spans="1:10">
      <c r="A468" s="2"/>
      <c r="C468" s="2"/>
      <c r="D468" s="2"/>
      <c r="E468" s="21">
        <f t="shared" si="37"/>
        <v>279.18333336000001</v>
      </c>
      <c r="F468" s="2">
        <v>0.7</v>
      </c>
      <c r="G468" s="5">
        <f t="shared" si="38"/>
        <v>1.4146986E-4</v>
      </c>
      <c r="I468" s="5">
        <f t="shared" si="39"/>
        <v>1.010499E-4</v>
      </c>
      <c r="J468" s="16">
        <v>4.653055556</v>
      </c>
    </row>
    <row r="469" spans="1:10">
      <c r="A469" s="2"/>
      <c r="C469" s="2"/>
      <c r="D469" s="3"/>
      <c r="E469" s="21">
        <f t="shared" si="37"/>
        <v>279.43333331999997</v>
      </c>
      <c r="F469" s="2">
        <v>0.32400000000000001</v>
      </c>
      <c r="G469" s="5">
        <f t="shared" si="38"/>
        <v>6.5480335200000003E-5</v>
      </c>
      <c r="I469" s="5">
        <f t="shared" si="39"/>
        <v>1.010499E-4</v>
      </c>
      <c r="J469" s="16">
        <v>4.6572222219999997</v>
      </c>
    </row>
    <row r="470" spans="1:10">
      <c r="A470" s="2"/>
      <c r="C470" s="2"/>
      <c r="D470" s="2"/>
      <c r="E470" s="21">
        <f t="shared" si="37"/>
        <v>279.48333336000002</v>
      </c>
      <c r="F470" s="2">
        <v>0.32400000000000001</v>
      </c>
      <c r="G470" s="5">
        <f t="shared" si="38"/>
        <v>6.5480335200000003E-5</v>
      </c>
      <c r="I470" s="5">
        <f t="shared" si="39"/>
        <v>1.010499E-4</v>
      </c>
      <c r="J470" s="16">
        <v>4.6580555559999999</v>
      </c>
    </row>
    <row r="471" spans="1:10">
      <c r="A471" s="2"/>
      <c r="C471" s="2"/>
      <c r="D471" s="2"/>
      <c r="E471" s="21">
        <f t="shared" si="37"/>
        <v>279.68333334000005</v>
      </c>
      <c r="F471" s="2">
        <v>0.184</v>
      </c>
      <c r="G471" s="5">
        <f t="shared" si="38"/>
        <v>3.7186363200000002E-5</v>
      </c>
      <c r="I471" s="5">
        <f t="shared" si="39"/>
        <v>1.010499E-4</v>
      </c>
      <c r="J471" s="16">
        <v>4.6613888890000004</v>
      </c>
    </row>
    <row r="472" spans="1:10">
      <c r="A472" s="2"/>
      <c r="C472" s="2"/>
      <c r="D472" s="2"/>
      <c r="E472" s="21">
        <f t="shared" si="37"/>
        <v>279.93333336000001</v>
      </c>
      <c r="F472" s="2">
        <v>0.251</v>
      </c>
      <c r="G472" s="5">
        <f t="shared" si="38"/>
        <v>5.0727049799999998E-5</v>
      </c>
      <c r="I472" s="5">
        <f t="shared" si="39"/>
        <v>1.010499E-4</v>
      </c>
      <c r="J472" s="16">
        <v>4.6655555560000002</v>
      </c>
    </row>
    <row r="473" spans="1:10">
      <c r="A473" s="2"/>
      <c r="C473" s="2"/>
      <c r="D473" s="2"/>
      <c r="E473" s="21">
        <f t="shared" si="37"/>
        <v>280.18333331999997</v>
      </c>
      <c r="F473" s="2">
        <v>0.61699999999999999</v>
      </c>
      <c r="G473" s="5">
        <f t="shared" si="38"/>
        <v>1.2469557659999998E-4</v>
      </c>
      <c r="I473" s="5">
        <f t="shared" si="39"/>
        <v>1.010499E-4</v>
      </c>
      <c r="J473" s="16">
        <v>4.6697222219999999</v>
      </c>
    </row>
    <row r="474" spans="1:10">
      <c r="A474" s="2"/>
      <c r="C474" s="2"/>
      <c r="D474" s="2"/>
      <c r="E474" s="21">
        <f t="shared" si="37"/>
        <v>280.43333333999999</v>
      </c>
      <c r="F474" s="2">
        <v>0.90200000000000002</v>
      </c>
      <c r="G474" s="5">
        <f t="shared" si="38"/>
        <v>1.8229401960000001E-4</v>
      </c>
      <c r="I474" s="5">
        <f t="shared" si="39"/>
        <v>1.010499E-4</v>
      </c>
      <c r="J474" s="16">
        <v>4.6738888889999997</v>
      </c>
    </row>
    <row r="475" spans="1:10">
      <c r="A475" s="2"/>
      <c r="C475" s="2"/>
      <c r="D475" s="2"/>
      <c r="E475" s="21">
        <f t="shared" si="37"/>
        <v>280.68333336000001</v>
      </c>
      <c r="F475" s="2">
        <v>1.091</v>
      </c>
      <c r="G475" s="5">
        <f t="shared" si="38"/>
        <v>2.2049088179999999E-4</v>
      </c>
      <c r="I475" s="5">
        <f t="shared" si="39"/>
        <v>1.010499E-4</v>
      </c>
      <c r="J475" s="16">
        <v>4.6780555560000003</v>
      </c>
    </row>
    <row r="476" spans="1:10">
      <c r="A476" s="2"/>
      <c r="C476" s="2"/>
      <c r="D476" s="2"/>
      <c r="E476" s="21">
        <f t="shared" si="37"/>
        <v>280.93333331999997</v>
      </c>
      <c r="F476" s="2">
        <v>0.83799999999999997</v>
      </c>
      <c r="G476" s="5">
        <f t="shared" si="38"/>
        <v>1.6935963239999999E-4</v>
      </c>
      <c r="I476" s="5">
        <f t="shared" si="39"/>
        <v>1.010499E-4</v>
      </c>
      <c r="J476" s="16">
        <v>4.682222222</v>
      </c>
    </row>
    <row r="477" spans="1:10">
      <c r="A477" s="2"/>
      <c r="C477" s="2"/>
      <c r="D477" s="2"/>
      <c r="E477" s="21">
        <f t="shared" si="37"/>
        <v>281.18333333999999</v>
      </c>
      <c r="F477" s="2">
        <v>0.52100000000000002</v>
      </c>
      <c r="G477" s="5">
        <f t="shared" si="38"/>
        <v>1.0529399579999999E-4</v>
      </c>
      <c r="I477" s="5">
        <f t="shared" si="39"/>
        <v>1.010499E-4</v>
      </c>
      <c r="J477" s="16">
        <v>4.6863888889999998</v>
      </c>
    </row>
    <row r="478" spans="1:10">
      <c r="A478" s="2"/>
      <c r="C478" s="2"/>
      <c r="D478" s="2"/>
      <c r="E478" s="21">
        <f t="shared" si="37"/>
        <v>281.43333336000001</v>
      </c>
      <c r="F478" s="2">
        <v>0.27600000000000002</v>
      </c>
      <c r="G478" s="5">
        <f t="shared" si="38"/>
        <v>5.5779544800000003E-5</v>
      </c>
      <c r="I478" s="5">
        <f t="shared" si="39"/>
        <v>1.010499E-4</v>
      </c>
      <c r="J478" s="16">
        <v>4.6905555559999996</v>
      </c>
    </row>
    <row r="479" spans="1:10">
      <c r="A479" s="2"/>
      <c r="C479" s="2"/>
      <c r="D479" s="2"/>
      <c r="E479" s="21">
        <f t="shared" si="37"/>
        <v>281.68333332000003</v>
      </c>
      <c r="F479" s="2">
        <v>0.188</v>
      </c>
      <c r="G479" s="5">
        <f t="shared" si="38"/>
        <v>3.79947624E-5</v>
      </c>
      <c r="I479" s="5">
        <f t="shared" si="39"/>
        <v>1.010499E-4</v>
      </c>
      <c r="J479" s="16">
        <v>4.6947222220000002</v>
      </c>
    </row>
    <row r="480" spans="1:10">
      <c r="A480" s="2"/>
      <c r="C480" s="2"/>
      <c r="D480" s="2"/>
      <c r="E480" s="21">
        <f t="shared" si="37"/>
        <v>281.93333333999999</v>
      </c>
      <c r="F480" s="2">
        <v>0.22500000000000001</v>
      </c>
      <c r="G480" s="5">
        <f t="shared" si="38"/>
        <v>4.5472454999999999E-5</v>
      </c>
      <c r="I480" s="5">
        <f t="shared" si="39"/>
        <v>1.010499E-4</v>
      </c>
      <c r="J480" s="16">
        <v>4.698888889</v>
      </c>
    </row>
    <row r="481" spans="1:10">
      <c r="A481" s="2"/>
      <c r="C481" s="2"/>
      <c r="D481" s="2"/>
      <c r="E481" s="21">
        <f t="shared" si="37"/>
        <v>282.18333336000001</v>
      </c>
      <c r="F481" s="2">
        <v>0.73699999999999999</v>
      </c>
      <c r="G481" s="5">
        <f t="shared" si="38"/>
        <v>1.4894755259999999E-4</v>
      </c>
      <c r="I481" s="5">
        <f t="shared" si="39"/>
        <v>1.010499E-4</v>
      </c>
      <c r="J481" s="16">
        <v>4.7030555559999998</v>
      </c>
    </row>
    <row r="482" spans="1:10">
      <c r="A482" s="2"/>
      <c r="C482" s="2"/>
      <c r="D482" s="2"/>
      <c r="E482" s="21">
        <f t="shared" si="37"/>
        <v>282.43333332000003</v>
      </c>
      <c r="F482" s="2">
        <v>1.087</v>
      </c>
      <c r="G482" s="5">
        <f t="shared" si="38"/>
        <v>2.1968248259999996E-4</v>
      </c>
      <c r="I482" s="5">
        <f t="shared" si="39"/>
        <v>1.010499E-4</v>
      </c>
      <c r="J482" s="16">
        <v>4.7072222220000004</v>
      </c>
    </row>
    <row r="483" spans="1:10">
      <c r="A483" s="2"/>
      <c r="C483" s="2"/>
      <c r="D483" s="2"/>
      <c r="E483" s="21">
        <f t="shared" si="37"/>
        <v>282.68333333999999</v>
      </c>
      <c r="F483" s="2">
        <v>1.103</v>
      </c>
      <c r="G483" s="5">
        <f t="shared" si="38"/>
        <v>2.2291607939999998E-4</v>
      </c>
      <c r="I483" s="5">
        <f t="shared" si="39"/>
        <v>1.010499E-4</v>
      </c>
      <c r="J483" s="16">
        <v>4.7113888890000002</v>
      </c>
    </row>
    <row r="484" spans="1:10">
      <c r="A484" s="2"/>
      <c r="C484" s="2"/>
      <c r="D484" s="2"/>
      <c r="E484" s="21">
        <f t="shared" si="37"/>
        <v>282.93333336000001</v>
      </c>
      <c r="F484" s="2">
        <v>0.87599999999999989</v>
      </c>
      <c r="G484" s="5">
        <f t="shared" si="38"/>
        <v>1.7703942479999996E-4</v>
      </c>
      <c r="I484" s="5">
        <f t="shared" si="39"/>
        <v>1.010499E-4</v>
      </c>
      <c r="J484" s="16">
        <v>4.715555556</v>
      </c>
    </row>
    <row r="485" spans="1:10">
      <c r="A485" s="2"/>
      <c r="C485" s="2"/>
      <c r="D485" s="2"/>
      <c r="E485" s="21">
        <f t="shared" si="37"/>
        <v>283.18333331999997</v>
      </c>
      <c r="F485" s="2">
        <v>0.54500000000000004</v>
      </c>
      <c r="G485" s="5">
        <f t="shared" si="38"/>
        <v>1.10144391E-4</v>
      </c>
      <c r="I485" s="5">
        <f t="shared" si="39"/>
        <v>1.010499E-4</v>
      </c>
      <c r="J485" s="16">
        <v>4.7197222219999997</v>
      </c>
    </row>
    <row r="486" spans="1:10">
      <c r="A486" s="2"/>
      <c r="C486" s="2"/>
      <c r="D486" s="2"/>
      <c r="E486" s="21">
        <f t="shared" si="37"/>
        <v>283.43333334000005</v>
      </c>
      <c r="F486" s="2">
        <v>0.24199999999999999</v>
      </c>
      <c r="G486" s="5">
        <f t="shared" si="38"/>
        <v>4.8908151599999996E-5</v>
      </c>
      <c r="I486" s="5">
        <f t="shared" si="39"/>
        <v>1.010499E-4</v>
      </c>
      <c r="J486" s="16">
        <v>4.7238888890000004</v>
      </c>
    </row>
    <row r="487" spans="1:10">
      <c r="A487" s="2"/>
      <c r="C487" s="2"/>
      <c r="D487" s="2"/>
      <c r="E487" s="21">
        <f t="shared" si="37"/>
        <v>283.68333336000001</v>
      </c>
      <c r="F487" s="2">
        <v>0.184</v>
      </c>
      <c r="G487" s="5">
        <f t="shared" si="38"/>
        <v>3.7186363200000002E-5</v>
      </c>
      <c r="I487" s="5">
        <f t="shared" si="39"/>
        <v>1.010499E-4</v>
      </c>
      <c r="J487" s="16">
        <v>4.7280555560000002</v>
      </c>
    </row>
    <row r="488" spans="1:10">
      <c r="A488" s="2"/>
      <c r="C488" s="2"/>
      <c r="D488" s="2"/>
      <c r="E488" s="21">
        <f t="shared" si="37"/>
        <v>283.93333331999997</v>
      </c>
      <c r="F488" s="2">
        <v>0.309</v>
      </c>
      <c r="G488" s="5">
        <f t="shared" si="38"/>
        <v>6.2448838200000005E-5</v>
      </c>
      <c r="I488" s="5">
        <f t="shared" si="39"/>
        <v>1.010499E-4</v>
      </c>
      <c r="J488" s="16">
        <v>4.7322222219999999</v>
      </c>
    </row>
    <row r="489" spans="1:10">
      <c r="A489" s="2"/>
      <c r="C489" s="2"/>
      <c r="D489" s="2"/>
      <c r="E489" s="21">
        <f t="shared" si="37"/>
        <v>284.18333333999999</v>
      </c>
      <c r="F489" s="2">
        <v>0.71400000000000008</v>
      </c>
      <c r="G489" s="5">
        <f t="shared" si="38"/>
        <v>1.4429925720000001E-4</v>
      </c>
      <c r="I489" s="5">
        <f t="shared" si="39"/>
        <v>1.010499E-4</v>
      </c>
      <c r="J489" s="16">
        <v>4.7363888889999997</v>
      </c>
    </row>
    <row r="490" spans="1:10">
      <c r="A490" s="2"/>
      <c r="C490" s="2"/>
      <c r="D490" s="2"/>
      <c r="E490" s="21">
        <f t="shared" si="37"/>
        <v>284.43333336000001</v>
      </c>
      <c r="F490" s="2">
        <v>1.0659999999999998</v>
      </c>
      <c r="G490" s="5">
        <f t="shared" si="38"/>
        <v>2.1543838679999994E-4</v>
      </c>
      <c r="I490" s="5">
        <f t="shared" si="39"/>
        <v>1.010499E-4</v>
      </c>
      <c r="J490" s="16">
        <v>4.7405555560000003</v>
      </c>
    </row>
    <row r="491" spans="1:10">
      <c r="A491" s="2"/>
      <c r="C491" s="2"/>
      <c r="D491" s="2"/>
      <c r="E491" s="21">
        <f t="shared" si="37"/>
        <v>284.68333331999997</v>
      </c>
      <c r="F491" s="2">
        <v>1.03</v>
      </c>
      <c r="G491" s="5">
        <f t="shared" si="38"/>
        <v>2.0816279399999999E-4</v>
      </c>
      <c r="I491" s="5">
        <f t="shared" si="39"/>
        <v>1.010499E-4</v>
      </c>
      <c r="J491" s="16">
        <v>4.744722222</v>
      </c>
    </row>
    <row r="492" spans="1:10">
      <c r="A492" s="2"/>
      <c r="C492" s="2"/>
      <c r="D492" s="2"/>
      <c r="E492" s="21">
        <f t="shared" si="37"/>
        <v>284.93333333999999</v>
      </c>
      <c r="F492" s="2">
        <v>0.65700000000000003</v>
      </c>
      <c r="G492" s="5">
        <f t="shared" si="38"/>
        <v>1.3277956860000001E-4</v>
      </c>
      <c r="I492" s="5">
        <f t="shared" si="39"/>
        <v>1.010499E-4</v>
      </c>
      <c r="J492" s="16">
        <v>4.7488888889999998</v>
      </c>
    </row>
    <row r="493" spans="1:10">
      <c r="A493" s="2"/>
      <c r="C493" s="2"/>
      <c r="D493" s="2"/>
      <c r="E493" s="21">
        <f t="shared" si="37"/>
        <v>285.18333336000001</v>
      </c>
      <c r="F493" s="2">
        <v>0.45399999999999996</v>
      </c>
      <c r="G493" s="5">
        <f t="shared" si="38"/>
        <v>9.1753309199999996E-5</v>
      </c>
      <c r="I493" s="5">
        <f t="shared" si="39"/>
        <v>1.010499E-4</v>
      </c>
      <c r="J493" s="16">
        <v>4.7530555559999996</v>
      </c>
    </row>
    <row r="494" spans="1:10">
      <c r="A494" s="2"/>
      <c r="C494" s="2"/>
      <c r="D494" s="3"/>
      <c r="E494" s="21">
        <f t="shared" si="37"/>
        <v>285.43333332000003</v>
      </c>
      <c r="F494" s="2">
        <v>0.24</v>
      </c>
      <c r="G494" s="5">
        <f t="shared" si="38"/>
        <v>4.850395199999999E-5</v>
      </c>
      <c r="I494" s="5">
        <f t="shared" si="39"/>
        <v>1.010499E-4</v>
      </c>
      <c r="J494" s="16">
        <v>4.7572222220000002</v>
      </c>
    </row>
    <row r="495" spans="1:10">
      <c r="A495" s="2"/>
      <c r="C495" s="2"/>
      <c r="D495" s="2"/>
      <c r="E495" s="21">
        <f t="shared" si="37"/>
        <v>285.68333333999999</v>
      </c>
      <c r="F495" s="2">
        <v>0.182</v>
      </c>
      <c r="G495" s="5">
        <f t="shared" si="38"/>
        <v>3.6782163599999997E-5</v>
      </c>
      <c r="I495" s="5">
        <f t="shared" si="39"/>
        <v>1.010499E-4</v>
      </c>
      <c r="J495" s="16">
        <v>4.761388889</v>
      </c>
    </row>
    <row r="496" spans="1:10">
      <c r="A496" s="2"/>
      <c r="C496" s="2"/>
      <c r="D496" s="2"/>
      <c r="E496" s="21">
        <f t="shared" si="37"/>
        <v>285.93333336000001</v>
      </c>
      <c r="F496" s="2">
        <v>0.41600000000000004</v>
      </c>
      <c r="G496" s="5">
        <f t="shared" si="38"/>
        <v>8.4073516800000004E-5</v>
      </c>
      <c r="I496" s="5">
        <f t="shared" si="39"/>
        <v>1.010499E-4</v>
      </c>
      <c r="J496" s="16">
        <v>4.7655555559999998</v>
      </c>
    </row>
    <row r="497" spans="1:10">
      <c r="A497" s="2"/>
      <c r="C497" s="2"/>
      <c r="D497" s="2"/>
      <c r="E497" s="21">
        <f t="shared" si="37"/>
        <v>286.18333332000003</v>
      </c>
      <c r="F497" s="2">
        <v>0.96099999999999997</v>
      </c>
      <c r="G497" s="5">
        <f t="shared" si="38"/>
        <v>1.9421790779999999E-4</v>
      </c>
      <c r="I497" s="5">
        <f t="shared" si="39"/>
        <v>1.010499E-4</v>
      </c>
      <c r="J497" s="16">
        <v>4.7697222220000004</v>
      </c>
    </row>
    <row r="498" spans="1:10">
      <c r="A498" s="2"/>
      <c r="C498" s="2"/>
      <c r="D498" s="2"/>
      <c r="E498" s="21">
        <f t="shared" si="37"/>
        <v>286.43333333999999</v>
      </c>
      <c r="F498" s="2">
        <v>1.091</v>
      </c>
      <c r="G498" s="5">
        <f t="shared" si="38"/>
        <v>2.2049088179999999E-4</v>
      </c>
      <c r="I498" s="5">
        <f t="shared" si="39"/>
        <v>1.010499E-4</v>
      </c>
      <c r="J498" s="16">
        <v>4.7738888890000002</v>
      </c>
    </row>
    <row r="499" spans="1:10">
      <c r="A499" s="2"/>
      <c r="C499" s="2"/>
      <c r="D499" s="2"/>
      <c r="E499" s="21">
        <f t="shared" si="37"/>
        <v>286.68333336000001</v>
      </c>
      <c r="F499" s="2">
        <v>0.99099999999999999</v>
      </c>
      <c r="G499" s="5">
        <f t="shared" si="38"/>
        <v>2.0028090179999999E-4</v>
      </c>
      <c r="I499" s="5">
        <f t="shared" si="39"/>
        <v>1.010499E-4</v>
      </c>
      <c r="J499" s="16">
        <v>4.778055556</v>
      </c>
    </row>
    <row r="500" spans="1:10">
      <c r="A500" s="2"/>
      <c r="C500" s="2"/>
      <c r="D500" s="2"/>
      <c r="E500" s="21">
        <f t="shared" si="37"/>
        <v>286.93333331999997</v>
      </c>
      <c r="F500" s="2">
        <v>0.70700000000000007</v>
      </c>
      <c r="G500" s="5">
        <f t="shared" si="38"/>
        <v>1.4288455860000002E-4</v>
      </c>
      <c r="I500" s="5">
        <f t="shared" si="39"/>
        <v>1.010499E-4</v>
      </c>
      <c r="J500" s="16">
        <v>4.7822222219999997</v>
      </c>
    </row>
    <row r="501" spans="1:10">
      <c r="A501" s="2"/>
      <c r="C501" s="2"/>
      <c r="D501" s="2"/>
      <c r="E501" s="21">
        <f t="shared" si="37"/>
        <v>287.18333334000005</v>
      </c>
      <c r="F501" s="2">
        <v>0.42</v>
      </c>
      <c r="G501" s="5">
        <f t="shared" si="38"/>
        <v>8.4881915999999988E-5</v>
      </c>
      <c r="I501" s="5">
        <f t="shared" si="39"/>
        <v>1.010499E-4</v>
      </c>
      <c r="J501" s="16">
        <v>4.7863888890000004</v>
      </c>
    </row>
    <row r="502" spans="1:10">
      <c r="A502" s="2"/>
      <c r="C502" s="2"/>
      <c r="D502" s="2"/>
      <c r="E502" s="21">
        <f t="shared" si="37"/>
        <v>287.43333336000001</v>
      </c>
      <c r="F502" s="2">
        <v>0.22500000000000001</v>
      </c>
      <c r="G502" s="5">
        <f t="shared" si="38"/>
        <v>4.5472454999999999E-5</v>
      </c>
      <c r="I502" s="5">
        <f t="shared" si="39"/>
        <v>1.010499E-4</v>
      </c>
      <c r="J502" s="16">
        <v>4.7905555560000002</v>
      </c>
    </row>
    <row r="503" spans="1:10">
      <c r="A503" s="2"/>
      <c r="C503" s="2"/>
      <c r="D503" s="2"/>
      <c r="E503" s="21">
        <f t="shared" si="37"/>
        <v>287.68333331999997</v>
      </c>
      <c r="F503" s="2">
        <v>0.182</v>
      </c>
      <c r="G503" s="5">
        <f t="shared" si="38"/>
        <v>3.6782163599999997E-5</v>
      </c>
      <c r="I503" s="5">
        <f t="shared" si="39"/>
        <v>1.010499E-4</v>
      </c>
      <c r="J503" s="16">
        <v>4.7947222219999999</v>
      </c>
    </row>
    <row r="504" spans="1:10">
      <c r="A504" s="2"/>
      <c r="C504" s="2"/>
      <c r="D504" s="2"/>
      <c r="E504" s="21">
        <f t="shared" si="37"/>
        <v>287.93333333999999</v>
      </c>
      <c r="F504" s="2">
        <v>0.45899999999999996</v>
      </c>
      <c r="G504" s="5">
        <f t="shared" si="38"/>
        <v>9.2763808199999986E-5</v>
      </c>
      <c r="I504" s="5">
        <f t="shared" si="39"/>
        <v>1.010499E-4</v>
      </c>
      <c r="J504" s="16">
        <v>4.7988888889999997</v>
      </c>
    </row>
    <row r="505" spans="1:10">
      <c r="A505" s="2"/>
      <c r="C505" s="2"/>
      <c r="D505" s="2"/>
      <c r="E505" s="21">
        <f t="shared" si="37"/>
        <v>288.18333336000001</v>
      </c>
      <c r="F505" s="2">
        <v>0.90900000000000003</v>
      </c>
      <c r="G505" s="5">
        <f t="shared" si="38"/>
        <v>1.837087182E-4</v>
      </c>
      <c r="I505" s="5">
        <f t="shared" si="39"/>
        <v>1.010499E-4</v>
      </c>
      <c r="J505" s="16">
        <v>4.8030555560000003</v>
      </c>
    </row>
    <row r="506" spans="1:10">
      <c r="A506" s="2"/>
      <c r="C506" s="2"/>
      <c r="D506" s="2"/>
      <c r="E506" s="21">
        <f t="shared" si="37"/>
        <v>288.43333331999997</v>
      </c>
      <c r="F506" s="2">
        <v>1.1279999999999999</v>
      </c>
      <c r="G506" s="5">
        <f t="shared" si="38"/>
        <v>2.2796857439999997E-4</v>
      </c>
      <c r="I506" s="5">
        <f t="shared" si="39"/>
        <v>1.010499E-4</v>
      </c>
      <c r="J506" s="16">
        <v>4.807222222</v>
      </c>
    </row>
    <row r="507" spans="1:10">
      <c r="A507" s="2"/>
      <c r="C507" s="2"/>
      <c r="D507" s="2"/>
      <c r="E507" s="21">
        <f t="shared" si="37"/>
        <v>288.68333333999999</v>
      </c>
      <c r="F507" s="2">
        <v>1.0029999999999999</v>
      </c>
      <c r="G507" s="5">
        <f t="shared" si="38"/>
        <v>2.0270609939999996E-4</v>
      </c>
      <c r="I507" s="5">
        <f t="shared" si="39"/>
        <v>1.010499E-4</v>
      </c>
      <c r="J507" s="16">
        <v>4.8113888889999998</v>
      </c>
    </row>
    <row r="508" spans="1:10">
      <c r="A508" s="2"/>
      <c r="C508" s="2"/>
      <c r="D508" s="2"/>
      <c r="E508" s="21">
        <f t="shared" si="37"/>
        <v>288.93333336000001</v>
      </c>
      <c r="F508" s="2">
        <v>0.70900000000000007</v>
      </c>
      <c r="G508" s="5">
        <f t="shared" si="38"/>
        <v>1.4328875820000003E-4</v>
      </c>
      <c r="I508" s="5">
        <f t="shared" si="39"/>
        <v>1.010499E-4</v>
      </c>
      <c r="J508" s="16">
        <v>4.8155555559999996</v>
      </c>
    </row>
    <row r="509" spans="1:10">
      <c r="A509" s="2"/>
      <c r="C509" s="2"/>
      <c r="D509" s="3"/>
      <c r="E509" s="21">
        <f t="shared" si="37"/>
        <v>289.18333332000003</v>
      </c>
      <c r="F509" s="2">
        <v>0.41799999999999998</v>
      </c>
      <c r="G509" s="5">
        <f t="shared" si="38"/>
        <v>8.4477716399999989E-5</v>
      </c>
      <c r="I509" s="5">
        <f t="shared" si="39"/>
        <v>1.010499E-4</v>
      </c>
      <c r="J509" s="16">
        <v>4.8197222220000002</v>
      </c>
    </row>
    <row r="510" spans="1:10">
      <c r="A510" s="2"/>
      <c r="C510" s="2"/>
      <c r="D510" s="2"/>
      <c r="E510" s="21">
        <f t="shared" si="37"/>
        <v>289.43333333999999</v>
      </c>
      <c r="F510" s="2">
        <v>0.22699999999999998</v>
      </c>
      <c r="G510" s="5">
        <f t="shared" si="38"/>
        <v>4.5876654599999998E-5</v>
      </c>
      <c r="I510" s="5">
        <f t="shared" si="39"/>
        <v>1.010499E-4</v>
      </c>
      <c r="J510" s="16">
        <v>4.823888889</v>
      </c>
    </row>
    <row r="511" spans="1:10">
      <c r="A511" s="2"/>
      <c r="C511" s="2"/>
      <c r="D511" s="2"/>
      <c r="E511" s="21">
        <f t="shared" si="37"/>
        <v>289.68333336000001</v>
      </c>
      <c r="F511" s="2">
        <v>0.183</v>
      </c>
      <c r="G511" s="5">
        <f t="shared" si="38"/>
        <v>3.6984263399999996E-5</v>
      </c>
      <c r="I511" s="5">
        <f t="shared" si="39"/>
        <v>1.010499E-4</v>
      </c>
      <c r="J511" s="16">
        <v>4.8280555559999998</v>
      </c>
    </row>
    <row r="512" spans="1:10">
      <c r="A512" s="2"/>
      <c r="C512" s="2"/>
      <c r="D512" s="2"/>
      <c r="E512" s="21">
        <f t="shared" si="37"/>
        <v>289.93333332000003</v>
      </c>
      <c r="F512" s="2">
        <v>0.45200000000000001</v>
      </c>
      <c r="G512" s="5">
        <f t="shared" si="38"/>
        <v>9.1349109599999997E-5</v>
      </c>
      <c r="I512" s="5">
        <f t="shared" si="39"/>
        <v>1.010499E-4</v>
      </c>
      <c r="J512" s="16">
        <v>4.8322222220000004</v>
      </c>
    </row>
    <row r="513" spans="1:10">
      <c r="A513" s="2"/>
      <c r="C513" s="2"/>
      <c r="D513" s="2"/>
      <c r="E513" s="21">
        <f t="shared" si="37"/>
        <v>290.18333333999999</v>
      </c>
      <c r="F513" s="2">
        <v>0.89900000000000002</v>
      </c>
      <c r="G513" s="5">
        <f t="shared" si="38"/>
        <v>1.8168772019999999E-4</v>
      </c>
      <c r="I513" s="5">
        <f t="shared" si="39"/>
        <v>1.010499E-4</v>
      </c>
      <c r="J513" s="16">
        <v>4.8363888890000002</v>
      </c>
    </row>
    <row r="514" spans="1:10">
      <c r="A514" s="2"/>
      <c r="C514" s="2"/>
      <c r="D514" s="2"/>
      <c r="E514" s="21">
        <f t="shared" si="37"/>
        <v>290.43333336000001</v>
      </c>
      <c r="F514" s="2">
        <v>1.1140000000000001</v>
      </c>
      <c r="G514" s="5">
        <f t="shared" si="38"/>
        <v>2.2513917719999999E-4</v>
      </c>
      <c r="I514" s="5">
        <f t="shared" si="39"/>
        <v>1.010499E-4</v>
      </c>
      <c r="J514" s="16">
        <v>4.840555556</v>
      </c>
    </row>
    <row r="515" spans="1:10">
      <c r="A515" s="2"/>
      <c r="C515" s="2"/>
      <c r="D515" s="2"/>
      <c r="E515" s="21">
        <f t="shared" ref="E515:E578" si="40">60*J515</f>
        <v>290.68333331999997</v>
      </c>
      <c r="F515" s="2">
        <v>0.97400000000000009</v>
      </c>
      <c r="G515" s="5">
        <f t="shared" ref="G515:G578" si="41">0.21*F515*0.00096238</f>
        <v>1.9684520519999999E-4</v>
      </c>
      <c r="I515" s="5">
        <f t="shared" ref="I515:I578" si="42">0.5*$H$2</f>
        <v>1.010499E-4</v>
      </c>
      <c r="J515" s="16">
        <v>4.8447222219999997</v>
      </c>
    </row>
    <row r="516" spans="1:10">
      <c r="A516" s="2"/>
      <c r="C516" s="2"/>
      <c r="D516" s="2"/>
      <c r="E516" s="21">
        <f t="shared" si="40"/>
        <v>290.93333334000005</v>
      </c>
      <c r="F516" s="2">
        <v>0.66700000000000004</v>
      </c>
      <c r="G516" s="5">
        <f t="shared" si="41"/>
        <v>1.3480056659999999E-4</v>
      </c>
      <c r="I516" s="5">
        <f t="shared" si="42"/>
        <v>1.010499E-4</v>
      </c>
      <c r="J516" s="16">
        <v>4.8488888890000004</v>
      </c>
    </row>
    <row r="517" spans="1:10">
      <c r="A517" s="2"/>
      <c r="C517" s="2"/>
      <c r="D517" s="2"/>
      <c r="E517" s="21">
        <f t="shared" si="40"/>
        <v>291.18333336000001</v>
      </c>
      <c r="F517" s="2">
        <v>0.36399999999999999</v>
      </c>
      <c r="G517" s="5">
        <f t="shared" si="41"/>
        <v>7.3564327199999993E-5</v>
      </c>
      <c r="I517" s="5">
        <f t="shared" si="42"/>
        <v>1.010499E-4</v>
      </c>
      <c r="J517" s="16">
        <v>4.8530555560000002</v>
      </c>
    </row>
    <row r="518" spans="1:10">
      <c r="A518" s="2"/>
      <c r="C518" s="2"/>
      <c r="D518" s="2"/>
      <c r="E518" s="21">
        <f t="shared" si="40"/>
        <v>291.43333331999997</v>
      </c>
      <c r="F518" s="2">
        <v>0.20399999999999999</v>
      </c>
      <c r="G518" s="5">
        <f t="shared" si="41"/>
        <v>4.1228359199999998E-5</v>
      </c>
      <c r="I518" s="5">
        <f t="shared" si="42"/>
        <v>1.010499E-4</v>
      </c>
      <c r="J518" s="16">
        <v>4.8572222219999999</v>
      </c>
    </row>
    <row r="519" spans="1:10">
      <c r="A519" s="2"/>
      <c r="C519" s="2"/>
      <c r="D519" s="2"/>
      <c r="E519" s="21">
        <f t="shared" si="40"/>
        <v>291.68333333999999</v>
      </c>
      <c r="F519" s="2">
        <v>0.21</v>
      </c>
      <c r="G519" s="5">
        <f t="shared" si="41"/>
        <v>4.2440957999999994E-5</v>
      </c>
      <c r="I519" s="5">
        <f t="shared" si="42"/>
        <v>1.010499E-4</v>
      </c>
      <c r="J519" s="16">
        <v>4.8613888889999997</v>
      </c>
    </row>
    <row r="520" spans="1:10">
      <c r="A520" s="2"/>
      <c r="C520" s="2"/>
      <c r="D520" s="2"/>
      <c r="E520" s="21">
        <f t="shared" si="40"/>
        <v>291.93333336000001</v>
      </c>
      <c r="F520" s="2">
        <v>0.53500000000000003</v>
      </c>
      <c r="G520" s="5">
        <f t="shared" si="41"/>
        <v>1.0812339300000001E-4</v>
      </c>
      <c r="I520" s="5">
        <f t="shared" si="42"/>
        <v>1.010499E-4</v>
      </c>
      <c r="J520" s="16">
        <v>4.8655555560000003</v>
      </c>
    </row>
    <row r="521" spans="1:10">
      <c r="A521" s="2"/>
      <c r="C521" s="2"/>
      <c r="D521" s="2"/>
      <c r="E521" s="21">
        <f t="shared" si="40"/>
        <v>292.18333331999997</v>
      </c>
      <c r="F521" s="2">
        <v>0.96400000000000008</v>
      </c>
      <c r="G521" s="5">
        <f t="shared" si="41"/>
        <v>1.9482420720000001E-4</v>
      </c>
      <c r="I521" s="5">
        <f t="shared" si="42"/>
        <v>1.010499E-4</v>
      </c>
      <c r="J521" s="16">
        <v>4.869722222</v>
      </c>
    </row>
    <row r="522" spans="1:10">
      <c r="A522" s="2"/>
      <c r="C522" s="2"/>
      <c r="D522" s="2"/>
      <c r="E522" s="21">
        <f t="shared" si="40"/>
        <v>292.43333333999999</v>
      </c>
      <c r="F522" s="2">
        <v>1.1079999999999999</v>
      </c>
      <c r="G522" s="5">
        <f t="shared" si="41"/>
        <v>2.2392657839999996E-4</v>
      </c>
      <c r="I522" s="5">
        <f t="shared" si="42"/>
        <v>1.010499E-4</v>
      </c>
      <c r="J522" s="16">
        <v>4.8738888889999998</v>
      </c>
    </row>
    <row r="523" spans="1:10">
      <c r="A523" s="2"/>
      <c r="C523" s="2"/>
      <c r="D523" s="2"/>
      <c r="E523" s="21">
        <f t="shared" si="40"/>
        <v>292.68333336000001</v>
      </c>
      <c r="F523" s="2">
        <v>0.91599999999999993</v>
      </c>
      <c r="G523" s="5">
        <f t="shared" si="41"/>
        <v>1.8512341679999999E-4</v>
      </c>
      <c r="I523" s="5">
        <f t="shared" si="42"/>
        <v>1.010499E-4</v>
      </c>
      <c r="J523" s="16">
        <v>4.8780555559999996</v>
      </c>
    </row>
    <row r="524" spans="1:10">
      <c r="A524" s="2"/>
      <c r="C524" s="2"/>
      <c r="D524" s="2"/>
      <c r="E524" s="21">
        <f t="shared" si="40"/>
        <v>292.93333332000003</v>
      </c>
      <c r="F524" s="2">
        <v>0.59</v>
      </c>
      <c r="G524" s="5">
        <f t="shared" si="41"/>
        <v>1.1923888199999998E-4</v>
      </c>
      <c r="I524" s="5">
        <f t="shared" si="42"/>
        <v>1.010499E-4</v>
      </c>
      <c r="J524" s="16">
        <v>4.8822222220000002</v>
      </c>
    </row>
    <row r="525" spans="1:10">
      <c r="A525" s="2"/>
      <c r="C525" s="2"/>
      <c r="D525" s="3"/>
      <c r="E525" s="21">
        <f t="shared" si="40"/>
        <v>293.18333333999999</v>
      </c>
      <c r="F525" s="2">
        <v>0.313</v>
      </c>
      <c r="G525" s="5">
        <f t="shared" si="41"/>
        <v>6.3257237400000002E-5</v>
      </c>
      <c r="I525" s="5">
        <f t="shared" si="42"/>
        <v>1.010499E-4</v>
      </c>
      <c r="J525" s="16">
        <v>4.886388889</v>
      </c>
    </row>
    <row r="526" spans="1:10">
      <c r="A526" s="2"/>
      <c r="C526" s="2"/>
      <c r="D526" s="2"/>
      <c r="E526" s="21">
        <f t="shared" si="40"/>
        <v>293.43333336000001</v>
      </c>
      <c r="F526" s="2">
        <v>0.17399999999999999</v>
      </c>
      <c r="G526" s="5">
        <f t="shared" si="41"/>
        <v>3.5165365199999995E-5</v>
      </c>
      <c r="I526" s="5">
        <f t="shared" si="42"/>
        <v>1.010499E-4</v>
      </c>
      <c r="J526" s="16">
        <v>4.8905555559999998</v>
      </c>
    </row>
    <row r="527" spans="1:10">
      <c r="A527" s="2"/>
      <c r="C527" s="2"/>
      <c r="D527" s="2"/>
      <c r="E527" s="21">
        <f t="shared" si="40"/>
        <v>293.68333332000003</v>
      </c>
      <c r="F527" s="2">
        <v>0.24299999999999999</v>
      </c>
      <c r="G527" s="5">
        <f t="shared" si="41"/>
        <v>4.9110251399999995E-5</v>
      </c>
      <c r="I527" s="5">
        <f t="shared" si="42"/>
        <v>1.010499E-4</v>
      </c>
      <c r="J527" s="16">
        <v>4.8947222220000004</v>
      </c>
    </row>
    <row r="528" spans="1:10">
      <c r="A528" s="2"/>
      <c r="C528" s="2"/>
      <c r="D528" s="2"/>
      <c r="E528" s="21">
        <f t="shared" si="40"/>
        <v>293.93333333999999</v>
      </c>
      <c r="F528" s="2">
        <v>0.61899999999999999</v>
      </c>
      <c r="G528" s="5">
        <f t="shared" si="41"/>
        <v>1.2509977619999999E-4</v>
      </c>
      <c r="I528" s="5">
        <f t="shared" si="42"/>
        <v>1.010499E-4</v>
      </c>
      <c r="J528" s="16">
        <v>4.8988888890000002</v>
      </c>
    </row>
    <row r="529" spans="1:10">
      <c r="A529" s="2"/>
      <c r="C529" s="2"/>
      <c r="D529" s="2"/>
      <c r="E529" s="21">
        <f t="shared" si="40"/>
        <v>294.18333336000001</v>
      </c>
      <c r="F529" s="2">
        <v>1.0170000000000001</v>
      </c>
      <c r="G529" s="5">
        <f t="shared" si="41"/>
        <v>2.0553549660000002E-4</v>
      </c>
      <c r="I529" s="5">
        <f t="shared" si="42"/>
        <v>1.010499E-4</v>
      </c>
      <c r="J529" s="16">
        <v>4.903055556</v>
      </c>
    </row>
    <row r="530" spans="1:10">
      <c r="A530" s="2"/>
      <c r="C530" s="2"/>
      <c r="D530" s="2"/>
      <c r="E530" s="21">
        <f t="shared" si="40"/>
        <v>294.43333331999997</v>
      </c>
      <c r="F530" s="2">
        <v>1.0920000000000001</v>
      </c>
      <c r="G530" s="5">
        <f t="shared" si="41"/>
        <v>2.2069298159999999E-4</v>
      </c>
      <c r="I530" s="5">
        <f t="shared" si="42"/>
        <v>1.010499E-4</v>
      </c>
      <c r="J530" s="16">
        <v>4.9072222219999997</v>
      </c>
    </row>
    <row r="531" spans="1:10">
      <c r="A531" s="2"/>
      <c r="C531" s="2"/>
      <c r="D531" s="2"/>
      <c r="E531" s="21">
        <f t="shared" si="40"/>
        <v>294.68333334000005</v>
      </c>
      <c r="F531" s="2">
        <v>0.85799999999999998</v>
      </c>
      <c r="G531" s="5">
        <f t="shared" si="41"/>
        <v>1.7340162839999998E-4</v>
      </c>
      <c r="I531" s="5">
        <f t="shared" si="42"/>
        <v>1.010499E-4</v>
      </c>
      <c r="J531" s="16">
        <v>4.9113888890000004</v>
      </c>
    </row>
    <row r="532" spans="1:10">
      <c r="A532" s="2"/>
      <c r="C532" s="2"/>
      <c r="D532" s="2"/>
      <c r="E532" s="21">
        <f t="shared" si="40"/>
        <v>294.93333336000001</v>
      </c>
      <c r="F532" s="2">
        <v>0.52500000000000002</v>
      </c>
      <c r="G532" s="5">
        <f t="shared" si="41"/>
        <v>1.06102395E-4</v>
      </c>
      <c r="I532" s="5">
        <f t="shared" si="42"/>
        <v>1.010499E-4</v>
      </c>
      <c r="J532" s="16">
        <v>4.9155555560000002</v>
      </c>
    </row>
    <row r="533" spans="1:10">
      <c r="A533" s="2"/>
      <c r="C533" s="2"/>
      <c r="D533" s="3"/>
      <c r="E533" s="21">
        <f t="shared" si="40"/>
        <v>295.18333331999997</v>
      </c>
      <c r="F533" s="2">
        <v>0.27899999999999997</v>
      </c>
      <c r="G533" s="5">
        <f t="shared" si="41"/>
        <v>5.6385844199999988E-5</v>
      </c>
      <c r="I533" s="5">
        <f t="shared" si="42"/>
        <v>1.010499E-4</v>
      </c>
      <c r="J533" s="16">
        <v>4.9197222219999999</v>
      </c>
    </row>
    <row r="534" spans="1:10">
      <c r="A534" s="2"/>
      <c r="C534" s="2"/>
      <c r="D534" s="2"/>
      <c r="E534" s="21">
        <f t="shared" si="40"/>
        <v>295.43333333999999</v>
      </c>
      <c r="F534" s="2">
        <v>0.16600000000000001</v>
      </c>
      <c r="G534" s="5">
        <f t="shared" si="41"/>
        <v>3.3548566799999999E-5</v>
      </c>
      <c r="I534" s="5">
        <f t="shared" si="42"/>
        <v>1.010499E-4</v>
      </c>
      <c r="J534" s="16">
        <v>4.9238888889999997</v>
      </c>
    </row>
    <row r="535" spans="1:10">
      <c r="A535" s="2"/>
      <c r="C535" s="2"/>
      <c r="D535" s="2"/>
      <c r="E535" s="21">
        <f t="shared" si="40"/>
        <v>295.68333336000001</v>
      </c>
      <c r="F535" s="2">
        <v>0.311</v>
      </c>
      <c r="G535" s="5">
        <f t="shared" si="41"/>
        <v>6.285303779999999E-5</v>
      </c>
      <c r="I535" s="5">
        <f t="shared" si="42"/>
        <v>1.010499E-4</v>
      </c>
      <c r="J535" s="16">
        <v>4.9280555560000003</v>
      </c>
    </row>
    <row r="536" spans="1:10">
      <c r="A536" s="2"/>
      <c r="C536" s="2"/>
      <c r="D536" s="2"/>
      <c r="E536" s="21">
        <f t="shared" si="40"/>
        <v>295.93333331999997</v>
      </c>
      <c r="F536" s="2">
        <v>0.72199999999999998</v>
      </c>
      <c r="G536" s="5">
        <f t="shared" si="41"/>
        <v>1.4591605559999998E-4</v>
      </c>
      <c r="I536" s="5">
        <f t="shared" si="42"/>
        <v>1.010499E-4</v>
      </c>
      <c r="J536" s="16">
        <v>4.932222222</v>
      </c>
    </row>
    <row r="537" spans="1:10">
      <c r="A537" s="2"/>
      <c r="C537" s="2"/>
      <c r="D537" s="2"/>
      <c r="E537" s="21">
        <f t="shared" si="40"/>
        <v>296.18333333999999</v>
      </c>
      <c r="F537" s="2">
        <v>1.06</v>
      </c>
      <c r="G537" s="5">
        <f t="shared" si="41"/>
        <v>2.1422578799999998E-4</v>
      </c>
      <c r="I537" s="5">
        <f t="shared" si="42"/>
        <v>1.010499E-4</v>
      </c>
      <c r="J537" s="16">
        <v>4.9363888889999998</v>
      </c>
    </row>
    <row r="538" spans="1:10">
      <c r="A538" s="2"/>
      <c r="C538" s="2"/>
      <c r="D538" s="2"/>
      <c r="E538" s="21">
        <f t="shared" si="40"/>
        <v>296.43333336000001</v>
      </c>
      <c r="F538" s="2">
        <v>1.04</v>
      </c>
      <c r="G538" s="5">
        <f t="shared" si="41"/>
        <v>2.10183792E-4</v>
      </c>
      <c r="I538" s="5">
        <f t="shared" si="42"/>
        <v>1.010499E-4</v>
      </c>
      <c r="J538" s="16">
        <v>4.9405555559999996</v>
      </c>
    </row>
    <row r="539" spans="1:10">
      <c r="A539" s="2"/>
      <c r="C539" s="2"/>
      <c r="D539" s="2"/>
      <c r="E539" s="21">
        <f t="shared" si="40"/>
        <v>296.68333332000003</v>
      </c>
      <c r="F539" s="2">
        <v>0.76400000000000001</v>
      </c>
      <c r="G539" s="5">
        <f t="shared" si="41"/>
        <v>1.5440424719999999E-4</v>
      </c>
      <c r="I539" s="5">
        <f t="shared" si="42"/>
        <v>1.010499E-4</v>
      </c>
      <c r="J539" s="16">
        <v>4.9447222220000002</v>
      </c>
    </row>
    <row r="540" spans="1:10">
      <c r="A540" s="2"/>
      <c r="C540" s="2"/>
      <c r="D540" s="2"/>
      <c r="E540" s="21">
        <f t="shared" si="40"/>
        <v>296.93333333999999</v>
      </c>
      <c r="F540" s="2">
        <v>0.442</v>
      </c>
      <c r="G540" s="5">
        <f t="shared" si="41"/>
        <v>8.9328111600000003E-5</v>
      </c>
      <c r="I540" s="5">
        <f t="shared" si="42"/>
        <v>1.010499E-4</v>
      </c>
      <c r="J540" s="16">
        <v>4.948888889</v>
      </c>
    </row>
    <row r="541" spans="1:10">
      <c r="A541" s="2"/>
      <c r="C541" s="2"/>
      <c r="D541" s="2"/>
      <c r="E541" s="21">
        <f t="shared" si="40"/>
        <v>297.18333336000001</v>
      </c>
      <c r="F541" s="2">
        <v>0.23600000000000002</v>
      </c>
      <c r="G541" s="5">
        <f t="shared" si="41"/>
        <v>4.7695552799999999E-5</v>
      </c>
      <c r="I541" s="5">
        <f t="shared" si="42"/>
        <v>1.010499E-4</v>
      </c>
      <c r="J541" s="16">
        <v>4.9530555559999998</v>
      </c>
    </row>
    <row r="542" spans="1:10">
      <c r="A542" s="2"/>
      <c r="C542" s="2"/>
      <c r="D542" s="2"/>
      <c r="E542" s="21">
        <f t="shared" si="40"/>
        <v>297.43333332000003</v>
      </c>
      <c r="F542" s="19">
        <v>0.157</v>
      </c>
      <c r="G542" s="5">
        <f t="shared" si="41"/>
        <v>3.1729668599999998E-5</v>
      </c>
      <c r="I542" s="5">
        <f t="shared" si="42"/>
        <v>1.010499E-4</v>
      </c>
      <c r="J542" s="20">
        <v>4.9572222220000004</v>
      </c>
    </row>
    <row r="543" spans="1:10">
      <c r="A543" s="2"/>
      <c r="C543" s="2"/>
      <c r="D543" s="2"/>
      <c r="E543" s="21">
        <f t="shared" si="40"/>
        <v>297.68333333999999</v>
      </c>
      <c r="F543" s="2">
        <v>0.38200000000000001</v>
      </c>
      <c r="G543" s="5">
        <f t="shared" si="41"/>
        <v>7.7202123599999997E-5</v>
      </c>
      <c r="I543" s="5">
        <f t="shared" si="42"/>
        <v>1.010499E-4</v>
      </c>
      <c r="J543" s="16">
        <v>4.9613888890000002</v>
      </c>
    </row>
    <row r="544" spans="1:10">
      <c r="A544" s="2"/>
      <c r="C544" s="2"/>
      <c r="D544" s="2"/>
      <c r="E544" s="21">
        <f t="shared" si="40"/>
        <v>297.93333336000001</v>
      </c>
      <c r="F544" s="2">
        <v>0.83</v>
      </c>
      <c r="G544" s="5">
        <f t="shared" si="41"/>
        <v>1.6774283399999997E-4</v>
      </c>
      <c r="I544" s="5">
        <f t="shared" si="42"/>
        <v>1.010499E-4</v>
      </c>
      <c r="J544" s="16">
        <v>4.965555556</v>
      </c>
    </row>
    <row r="545" spans="1:10">
      <c r="A545" s="2"/>
      <c r="D545" s="2"/>
      <c r="E545" s="21">
        <f t="shared" si="40"/>
        <v>298.18333331999997</v>
      </c>
      <c r="F545" s="2">
        <v>1.109</v>
      </c>
      <c r="G545" s="5">
        <f t="shared" si="41"/>
        <v>2.2412867819999999E-4</v>
      </c>
      <c r="I545" s="5">
        <f t="shared" si="42"/>
        <v>1.010499E-4</v>
      </c>
      <c r="J545" s="16">
        <v>4.9697222219999997</v>
      </c>
    </row>
    <row r="546" spans="1:10">
      <c r="A546" s="2"/>
      <c r="D546" s="2"/>
      <c r="E546" s="21">
        <f t="shared" si="40"/>
        <v>298.43333334000005</v>
      </c>
      <c r="F546" s="2">
        <v>1.004</v>
      </c>
      <c r="G546" s="5">
        <f t="shared" si="41"/>
        <v>2.0290819919999999E-4</v>
      </c>
      <c r="I546" s="5">
        <f t="shared" si="42"/>
        <v>1.010499E-4</v>
      </c>
      <c r="J546" s="16">
        <v>4.9738888890000004</v>
      </c>
    </row>
    <row r="547" spans="1:10">
      <c r="A547" s="2"/>
      <c r="D547" s="2"/>
      <c r="E547" s="21">
        <f t="shared" si="40"/>
        <v>298.68333336000001</v>
      </c>
      <c r="F547" s="2">
        <v>0.69299999999999995</v>
      </c>
      <c r="G547" s="5">
        <f t="shared" si="41"/>
        <v>1.4005516139999999E-4</v>
      </c>
      <c r="I547" s="5">
        <f t="shared" si="42"/>
        <v>1.010499E-4</v>
      </c>
      <c r="J547" s="16">
        <v>4.9780555560000002</v>
      </c>
    </row>
    <row r="548" spans="1:10">
      <c r="A548" s="2"/>
      <c r="D548" s="2"/>
      <c r="E548" s="21">
        <f t="shared" si="40"/>
        <v>298.93333331999997</v>
      </c>
      <c r="F548" s="2">
        <v>0.374</v>
      </c>
      <c r="G548" s="5">
        <f t="shared" si="41"/>
        <v>7.5585325200000001E-5</v>
      </c>
      <c r="I548" s="5">
        <f t="shared" si="42"/>
        <v>1.010499E-4</v>
      </c>
      <c r="J548" s="16">
        <v>4.9822222219999999</v>
      </c>
    </row>
    <row r="549" spans="1:10">
      <c r="A549" s="2"/>
      <c r="D549" s="2"/>
      <c r="E549" s="21">
        <f t="shared" si="40"/>
        <v>299.18333333999999</v>
      </c>
      <c r="F549" s="2">
        <v>0.20499999999999999</v>
      </c>
      <c r="G549" s="5">
        <f t="shared" si="41"/>
        <v>4.1430458999999997E-5</v>
      </c>
      <c r="I549" s="5">
        <f t="shared" si="42"/>
        <v>1.010499E-4</v>
      </c>
      <c r="J549" s="16">
        <v>4.9863888889999997</v>
      </c>
    </row>
    <row r="550" spans="1:10">
      <c r="A550" s="2"/>
      <c r="D550" s="2"/>
      <c r="E550" s="21">
        <f t="shared" si="40"/>
        <v>299.43333336000001</v>
      </c>
      <c r="F550" s="2">
        <v>0.18</v>
      </c>
      <c r="G550" s="5">
        <f t="shared" si="41"/>
        <v>3.6377963999999998E-5</v>
      </c>
      <c r="I550" s="5">
        <f t="shared" si="42"/>
        <v>1.010499E-4</v>
      </c>
      <c r="J550" s="16">
        <v>4.9905555560000003</v>
      </c>
    </row>
    <row r="551" spans="1:10">
      <c r="A551" s="2"/>
      <c r="D551" s="2"/>
      <c r="E551" s="21">
        <f t="shared" si="40"/>
        <v>299.68333331999997</v>
      </c>
      <c r="F551" s="2">
        <v>0.48499999999999999</v>
      </c>
      <c r="G551" s="5">
        <f t="shared" si="41"/>
        <v>9.8018402999999998E-5</v>
      </c>
      <c r="I551" s="5">
        <f t="shared" si="42"/>
        <v>1.010499E-4</v>
      </c>
      <c r="J551" s="16">
        <v>4.994722222</v>
      </c>
    </row>
    <row r="552" spans="1:10">
      <c r="A552" s="2"/>
      <c r="D552" s="2"/>
      <c r="E552" s="21">
        <f t="shared" si="40"/>
        <v>299.93333333999999</v>
      </c>
      <c r="F552" s="2">
        <v>0.93</v>
      </c>
      <c r="G552" s="5">
        <f t="shared" si="41"/>
        <v>1.8795281399999999E-4</v>
      </c>
      <c r="I552" s="5">
        <f t="shared" si="42"/>
        <v>1.010499E-4</v>
      </c>
      <c r="J552" s="16">
        <v>4.9988888889999998</v>
      </c>
    </row>
    <row r="553" spans="1:10">
      <c r="A553" s="2"/>
      <c r="D553" s="2"/>
      <c r="E553" s="21">
        <f t="shared" si="40"/>
        <v>300.18333336000001</v>
      </c>
      <c r="F553" s="2">
        <v>1.125</v>
      </c>
      <c r="G553" s="5">
        <f t="shared" si="41"/>
        <v>2.2736227499999998E-4</v>
      </c>
      <c r="I553" s="5">
        <f t="shared" si="42"/>
        <v>1.010499E-4</v>
      </c>
      <c r="J553" s="16">
        <v>5.0030555559999996</v>
      </c>
    </row>
    <row r="554" spans="1:10">
      <c r="A554" s="2"/>
      <c r="D554" s="2"/>
      <c r="E554" s="21">
        <f t="shared" si="40"/>
        <v>300.43333332000003</v>
      </c>
      <c r="F554" s="2">
        <v>0.95799999999999996</v>
      </c>
      <c r="G554" s="5">
        <f t="shared" si="41"/>
        <v>1.936116084E-4</v>
      </c>
      <c r="I554" s="5">
        <f t="shared" si="42"/>
        <v>1.010499E-4</v>
      </c>
      <c r="J554" s="16">
        <v>5.0072222220000002</v>
      </c>
    </row>
    <row r="555" spans="1:10">
      <c r="A555" s="2"/>
      <c r="D555" s="2"/>
      <c r="E555" s="21">
        <f t="shared" si="40"/>
        <v>300.68333333999999</v>
      </c>
      <c r="F555" s="2">
        <v>0.628</v>
      </c>
      <c r="G555" s="5">
        <f t="shared" si="41"/>
        <v>1.2691867439999999E-4</v>
      </c>
      <c r="I555" s="5">
        <f t="shared" si="42"/>
        <v>1.010499E-4</v>
      </c>
      <c r="J555" s="16">
        <v>5.011388889</v>
      </c>
    </row>
    <row r="556" spans="1:10">
      <c r="A556" s="2"/>
      <c r="D556" s="2"/>
      <c r="E556" s="21">
        <f t="shared" si="40"/>
        <v>300.93333336000001</v>
      </c>
      <c r="F556" s="2">
        <v>0.33600000000000002</v>
      </c>
      <c r="G556" s="5">
        <f t="shared" si="41"/>
        <v>6.7905532799999996E-5</v>
      </c>
      <c r="I556" s="5">
        <f t="shared" si="42"/>
        <v>1.010499E-4</v>
      </c>
      <c r="J556" s="16">
        <v>5.0155555559999998</v>
      </c>
    </row>
    <row r="557" spans="1:10">
      <c r="A557" s="2"/>
      <c r="D557" s="2"/>
      <c r="E557" s="21">
        <f t="shared" si="40"/>
        <v>301.18333332000003</v>
      </c>
      <c r="F557" s="2">
        <v>0.185</v>
      </c>
      <c r="G557" s="5">
        <f t="shared" si="41"/>
        <v>3.7388462999999995E-5</v>
      </c>
      <c r="I557" s="5">
        <f t="shared" si="42"/>
        <v>1.010499E-4</v>
      </c>
      <c r="J557" s="16">
        <v>5.0197222220000004</v>
      </c>
    </row>
    <row r="558" spans="1:10">
      <c r="A558" s="2"/>
      <c r="D558" s="2"/>
      <c r="E558" s="21">
        <f t="shared" si="40"/>
        <v>301.43333333999999</v>
      </c>
      <c r="F558" s="2">
        <v>0.2</v>
      </c>
      <c r="G558" s="5">
        <f t="shared" si="41"/>
        <v>4.041996E-5</v>
      </c>
      <c r="I558" s="5">
        <f t="shared" si="42"/>
        <v>1.010499E-4</v>
      </c>
      <c r="J558" s="16">
        <v>5.0238888890000002</v>
      </c>
    </row>
    <row r="559" spans="1:10">
      <c r="A559" s="2"/>
      <c r="D559" s="2"/>
      <c r="E559" s="21">
        <f t="shared" si="40"/>
        <v>301.68333336000001</v>
      </c>
      <c r="F559" s="2">
        <v>0.53400000000000003</v>
      </c>
      <c r="G559" s="5">
        <f t="shared" si="41"/>
        <v>1.079212932E-4</v>
      </c>
      <c r="I559" s="5">
        <f t="shared" si="42"/>
        <v>1.010499E-4</v>
      </c>
      <c r="J559" s="16">
        <v>5.028055556</v>
      </c>
    </row>
    <row r="560" spans="1:10">
      <c r="A560" s="2"/>
      <c r="D560" s="2"/>
      <c r="E560" s="21">
        <f t="shared" si="40"/>
        <v>301.93333331999997</v>
      </c>
      <c r="F560" s="2">
        <v>0.96200000000000008</v>
      </c>
      <c r="G560" s="5">
        <f t="shared" si="41"/>
        <v>1.944200076E-4</v>
      </c>
      <c r="I560" s="5">
        <f t="shared" si="42"/>
        <v>1.010499E-4</v>
      </c>
      <c r="J560" s="16">
        <v>5.0322222219999997</v>
      </c>
    </row>
    <row r="561" spans="1:10">
      <c r="A561" s="2"/>
      <c r="D561" s="2"/>
      <c r="E561" s="21">
        <f t="shared" si="40"/>
        <v>302.18333334000005</v>
      </c>
      <c r="F561" s="2">
        <v>1.113</v>
      </c>
      <c r="G561" s="5">
        <f t="shared" si="41"/>
        <v>2.2493707739999999E-4</v>
      </c>
      <c r="I561" s="5">
        <f t="shared" si="42"/>
        <v>1.010499E-4</v>
      </c>
      <c r="J561" s="16">
        <v>5.0363888890000004</v>
      </c>
    </row>
    <row r="562" spans="1:10">
      <c r="A562" s="2"/>
      <c r="D562" s="2"/>
      <c r="E562" s="21">
        <f t="shared" si="40"/>
        <v>302.43333336000001</v>
      </c>
      <c r="F562" s="2">
        <v>0.92099999999999993</v>
      </c>
      <c r="G562" s="5">
        <f t="shared" si="41"/>
        <v>1.8613391579999996E-4</v>
      </c>
      <c r="I562" s="5">
        <f t="shared" si="42"/>
        <v>1.010499E-4</v>
      </c>
      <c r="J562" s="16">
        <v>5.0405555560000002</v>
      </c>
    </row>
    <row r="563" spans="1:10">
      <c r="A563" s="2"/>
      <c r="D563" s="2"/>
      <c r="E563" s="21">
        <f t="shared" si="40"/>
        <v>302.68333331999997</v>
      </c>
      <c r="F563" s="2">
        <v>0.59099999999999997</v>
      </c>
      <c r="G563" s="5">
        <f t="shared" si="41"/>
        <v>1.1944098179999998E-4</v>
      </c>
      <c r="I563" s="5">
        <f t="shared" si="42"/>
        <v>1.010499E-4</v>
      </c>
      <c r="J563" s="16">
        <v>5.0447222219999999</v>
      </c>
    </row>
    <row r="564" spans="1:10">
      <c r="A564" s="2"/>
      <c r="D564" s="2"/>
      <c r="E564" s="21">
        <f t="shared" si="40"/>
        <v>302.93333333999999</v>
      </c>
      <c r="F564" s="2">
        <v>0.311</v>
      </c>
      <c r="G564" s="5">
        <f t="shared" si="41"/>
        <v>6.285303779999999E-5</v>
      </c>
      <c r="I564" s="5">
        <f t="shared" si="42"/>
        <v>1.010499E-4</v>
      </c>
      <c r="J564" s="16">
        <v>5.0488888889999997</v>
      </c>
    </row>
    <row r="565" spans="1:10">
      <c r="A565" s="2"/>
      <c r="D565" s="2"/>
      <c r="E565" s="21">
        <f t="shared" si="40"/>
        <v>303.19999998000003</v>
      </c>
      <c r="F565" s="2">
        <v>0.17499999999999999</v>
      </c>
      <c r="G565" s="5">
        <f t="shared" si="41"/>
        <v>3.5367465000000001E-5</v>
      </c>
      <c r="I565" s="5">
        <f t="shared" si="42"/>
        <v>1.010499E-4</v>
      </c>
      <c r="J565" s="16">
        <v>5.0533333330000003</v>
      </c>
    </row>
    <row r="566" spans="1:10">
      <c r="A566" s="2"/>
      <c r="D566" s="2"/>
      <c r="E566" s="21">
        <f t="shared" si="40"/>
        <v>303.45</v>
      </c>
      <c r="F566" s="2">
        <v>0.21199999999999999</v>
      </c>
      <c r="G566" s="5">
        <f t="shared" si="41"/>
        <v>4.28451576E-5</v>
      </c>
      <c r="I566" s="5">
        <f t="shared" si="42"/>
        <v>1.010499E-4</v>
      </c>
      <c r="J566" s="16">
        <v>5.0575000000000001</v>
      </c>
    </row>
    <row r="567" spans="1:10">
      <c r="A567" s="2"/>
      <c r="D567" s="2"/>
      <c r="E567" s="21">
        <f t="shared" si="40"/>
        <v>303.70000002</v>
      </c>
      <c r="F567" s="2">
        <v>0.56999999999999995</v>
      </c>
      <c r="G567" s="5">
        <f t="shared" si="41"/>
        <v>1.1519688599999998E-4</v>
      </c>
      <c r="I567" s="5">
        <f t="shared" si="42"/>
        <v>1.010499E-4</v>
      </c>
      <c r="J567" s="16">
        <v>5.0616666669999999</v>
      </c>
    </row>
    <row r="568" spans="1:10">
      <c r="A568" s="2"/>
      <c r="D568" s="2"/>
      <c r="E568" s="21">
        <f t="shared" si="40"/>
        <v>303.94999997999997</v>
      </c>
      <c r="F568" s="2">
        <v>0.98699999999999999</v>
      </c>
      <c r="G568" s="5">
        <f t="shared" si="41"/>
        <v>1.9947250259999997E-4</v>
      </c>
      <c r="I568" s="5">
        <f t="shared" si="42"/>
        <v>1.010499E-4</v>
      </c>
      <c r="J568" s="16">
        <v>5.0658333329999996</v>
      </c>
    </row>
    <row r="569" spans="1:10">
      <c r="A569" s="2"/>
      <c r="D569" s="2"/>
      <c r="E569" s="21">
        <f t="shared" si="40"/>
        <v>304.20000000000005</v>
      </c>
      <c r="F569" s="2">
        <v>1.1100000000000001</v>
      </c>
      <c r="G569" s="5">
        <f t="shared" si="41"/>
        <v>2.24330778E-4</v>
      </c>
      <c r="I569" s="5">
        <f t="shared" si="42"/>
        <v>1.010499E-4</v>
      </c>
      <c r="J569" s="16">
        <v>5.07</v>
      </c>
    </row>
    <row r="570" spans="1:10">
      <c r="A570" s="2"/>
      <c r="D570" s="2"/>
      <c r="E570" s="21">
        <f t="shared" si="40"/>
        <v>304.45000002</v>
      </c>
      <c r="F570" s="2">
        <v>0.89300000000000002</v>
      </c>
      <c r="G570" s="5">
        <f t="shared" si="41"/>
        <v>1.8047512140000001E-4</v>
      </c>
      <c r="I570" s="5">
        <f t="shared" si="42"/>
        <v>1.010499E-4</v>
      </c>
      <c r="J570" s="16">
        <v>5.0741666670000001</v>
      </c>
    </row>
    <row r="571" spans="1:10">
      <c r="A571" s="2"/>
      <c r="D571" s="2"/>
      <c r="E571" s="21">
        <f t="shared" si="40"/>
        <v>304.69999997999997</v>
      </c>
      <c r="F571" s="2">
        <v>0.54799999999999993</v>
      </c>
      <c r="G571" s="5">
        <f t="shared" si="41"/>
        <v>1.1075069039999998E-4</v>
      </c>
      <c r="I571" s="5">
        <f t="shared" si="42"/>
        <v>1.010499E-4</v>
      </c>
      <c r="J571" s="16">
        <v>5.0783333329999998</v>
      </c>
    </row>
    <row r="572" spans="1:10">
      <c r="A572" s="2"/>
      <c r="D572" s="2"/>
      <c r="E572" s="21">
        <f t="shared" si="40"/>
        <v>304.95</v>
      </c>
      <c r="F572" s="2">
        <v>0.28300000000000003</v>
      </c>
      <c r="G572" s="5">
        <f t="shared" si="41"/>
        <v>5.7194243399999999E-5</v>
      </c>
      <c r="I572" s="5">
        <f t="shared" si="42"/>
        <v>1.010499E-4</v>
      </c>
      <c r="J572" s="16">
        <v>5.0824999999999996</v>
      </c>
    </row>
    <row r="573" spans="1:10">
      <c r="A573" s="2"/>
      <c r="D573" s="2"/>
      <c r="E573" s="21">
        <f t="shared" si="40"/>
        <v>305.20000002</v>
      </c>
      <c r="F573" s="2">
        <v>0.17100000000000001</v>
      </c>
      <c r="G573" s="5">
        <f t="shared" si="41"/>
        <v>3.4559065800000003E-5</v>
      </c>
      <c r="I573" s="5">
        <f t="shared" si="42"/>
        <v>1.010499E-4</v>
      </c>
      <c r="J573" s="16">
        <v>5.0866666670000003</v>
      </c>
    </row>
    <row r="574" spans="1:10">
      <c r="A574" s="2"/>
      <c r="D574" s="2"/>
      <c r="E574" s="21">
        <f t="shared" si="40"/>
        <v>305.44999997999997</v>
      </c>
      <c r="F574" s="2">
        <v>0.27300000000000002</v>
      </c>
      <c r="G574" s="5">
        <f t="shared" si="41"/>
        <v>5.5173245399999998E-5</v>
      </c>
      <c r="I574" s="5">
        <f t="shared" si="42"/>
        <v>1.010499E-4</v>
      </c>
      <c r="J574" s="16">
        <v>5.090833333</v>
      </c>
    </row>
    <row r="575" spans="1:10">
      <c r="A575" s="2"/>
      <c r="D575" s="2"/>
      <c r="E575" s="21">
        <f t="shared" si="40"/>
        <v>305.7</v>
      </c>
      <c r="F575" s="2">
        <v>0.65799999999999992</v>
      </c>
      <c r="G575" s="5">
        <f t="shared" si="41"/>
        <v>1.3298166839999996E-4</v>
      </c>
      <c r="I575" s="5">
        <f t="shared" si="42"/>
        <v>1.010499E-4</v>
      </c>
      <c r="J575" s="16">
        <v>5.0949999999999998</v>
      </c>
    </row>
    <row r="576" spans="1:10">
      <c r="A576" s="2"/>
      <c r="D576" s="2"/>
      <c r="E576" s="21">
        <f t="shared" si="40"/>
        <v>305.95000002</v>
      </c>
      <c r="F576" s="2">
        <v>1.0369999999999999</v>
      </c>
      <c r="G576" s="5">
        <f t="shared" si="41"/>
        <v>2.0957749259999995E-4</v>
      </c>
      <c r="I576" s="5">
        <f t="shared" si="42"/>
        <v>1.010499E-4</v>
      </c>
      <c r="J576" s="16">
        <v>5.0991666670000004</v>
      </c>
    </row>
    <row r="577" spans="1:10">
      <c r="A577" s="2"/>
      <c r="D577" s="2"/>
      <c r="E577" s="21">
        <f t="shared" si="40"/>
        <v>306.19999998000003</v>
      </c>
      <c r="F577" s="2">
        <v>1.036</v>
      </c>
      <c r="G577" s="5">
        <f t="shared" si="41"/>
        <v>2.093753928E-4</v>
      </c>
      <c r="I577" s="5">
        <f t="shared" si="42"/>
        <v>1.010499E-4</v>
      </c>
      <c r="J577" s="16">
        <v>5.1033333330000001</v>
      </c>
    </row>
    <row r="578" spans="1:10">
      <c r="A578" s="2"/>
      <c r="D578" s="2"/>
      <c r="E578" s="21">
        <f t="shared" si="40"/>
        <v>306.45</v>
      </c>
      <c r="F578" s="2">
        <v>0.7659999999999999</v>
      </c>
      <c r="G578" s="5">
        <f t="shared" si="41"/>
        <v>1.5480844679999998E-4</v>
      </c>
      <c r="I578" s="5">
        <f t="shared" si="42"/>
        <v>1.010499E-4</v>
      </c>
      <c r="J578" s="16">
        <v>5.1074999999999999</v>
      </c>
    </row>
    <row r="579" spans="1:10">
      <c r="A579" s="2"/>
      <c r="D579" s="2"/>
      <c r="E579" s="21">
        <f t="shared" ref="E579:E642" si="43">60*J579</f>
        <v>306.70000002</v>
      </c>
      <c r="F579" s="2">
        <v>0.433</v>
      </c>
      <c r="G579" s="5">
        <f t="shared" ref="G579:G642" si="44">0.21*F579*0.00096238</f>
        <v>8.7509213400000001E-5</v>
      </c>
      <c r="I579" s="5">
        <f t="shared" ref="I579:I642" si="45">0.5*$H$2</f>
        <v>1.010499E-4</v>
      </c>
      <c r="J579" s="16">
        <v>5.1116666669999997</v>
      </c>
    </row>
    <row r="580" spans="1:10">
      <c r="A580" s="2"/>
      <c r="D580" s="3"/>
      <c r="E580" s="21">
        <f t="shared" si="43"/>
        <v>306.94999998000003</v>
      </c>
      <c r="F580" s="2">
        <v>0.23300000000000001</v>
      </c>
      <c r="G580" s="5">
        <f t="shared" si="44"/>
        <v>4.7089253400000001E-5</v>
      </c>
      <c r="I580" s="5">
        <f t="shared" si="45"/>
        <v>1.010499E-4</v>
      </c>
      <c r="J580" s="16">
        <v>5.1158333330000003</v>
      </c>
    </row>
    <row r="581" spans="1:10">
      <c r="A581" s="2"/>
      <c r="D581" s="2"/>
      <c r="E581" s="21">
        <f t="shared" si="43"/>
        <v>307.2</v>
      </c>
      <c r="F581" s="2">
        <v>0.161</v>
      </c>
      <c r="G581" s="5">
        <f t="shared" si="44"/>
        <v>3.2538067800000002E-5</v>
      </c>
      <c r="I581" s="5">
        <f t="shared" si="45"/>
        <v>1.010499E-4</v>
      </c>
      <c r="J581" s="16">
        <v>5.12</v>
      </c>
    </row>
    <row r="582" spans="1:10">
      <c r="A582" s="2"/>
      <c r="D582" s="2"/>
      <c r="E582" s="21">
        <f t="shared" si="43"/>
        <v>307.45000002</v>
      </c>
      <c r="F582" s="2">
        <v>0.35100000000000003</v>
      </c>
      <c r="G582" s="5">
        <f t="shared" si="44"/>
        <v>7.0937029799999994E-5</v>
      </c>
      <c r="I582" s="5">
        <f t="shared" si="45"/>
        <v>1.010499E-4</v>
      </c>
      <c r="J582" s="16">
        <v>5.1241666669999999</v>
      </c>
    </row>
    <row r="583" spans="1:10">
      <c r="A583" s="2"/>
      <c r="D583" s="2"/>
      <c r="E583" s="21">
        <f t="shared" si="43"/>
        <v>307.69999997999997</v>
      </c>
      <c r="F583" s="2">
        <v>0.79299999999999993</v>
      </c>
      <c r="G583" s="5">
        <f t="shared" si="44"/>
        <v>1.6026514139999998E-4</v>
      </c>
      <c r="I583" s="5">
        <f t="shared" si="45"/>
        <v>1.010499E-4</v>
      </c>
      <c r="J583" s="16">
        <v>5.1283333329999996</v>
      </c>
    </row>
    <row r="584" spans="1:10">
      <c r="A584" s="2"/>
      <c r="D584" s="2"/>
      <c r="E584" s="21">
        <f t="shared" si="43"/>
        <v>307.95000000000005</v>
      </c>
      <c r="F584" s="2">
        <v>1.1100000000000001</v>
      </c>
      <c r="G584" s="5">
        <f t="shared" si="44"/>
        <v>2.24330778E-4</v>
      </c>
      <c r="I584" s="5">
        <f t="shared" si="45"/>
        <v>1.010499E-4</v>
      </c>
      <c r="J584" s="16">
        <v>5.1325000000000003</v>
      </c>
    </row>
    <row r="585" spans="1:10">
      <c r="A585" s="2"/>
      <c r="D585" s="2"/>
      <c r="E585" s="21">
        <f t="shared" si="43"/>
        <v>308.20000002</v>
      </c>
      <c r="F585" s="2">
        <v>1.0509999999999999</v>
      </c>
      <c r="G585" s="5">
        <f t="shared" si="44"/>
        <v>2.1240688979999998E-4</v>
      </c>
      <c r="I585" s="5">
        <f t="shared" si="45"/>
        <v>1.010499E-4</v>
      </c>
      <c r="J585" s="16">
        <v>5.1366666670000001</v>
      </c>
    </row>
    <row r="586" spans="1:10">
      <c r="A586" s="2"/>
      <c r="D586" s="2"/>
      <c r="E586" s="21">
        <f t="shared" si="43"/>
        <v>308.44999997999997</v>
      </c>
      <c r="F586" s="2">
        <v>0.76200000000000001</v>
      </c>
      <c r="G586" s="5">
        <f t="shared" si="44"/>
        <v>1.5400004759999998E-4</v>
      </c>
      <c r="I586" s="5">
        <f t="shared" si="45"/>
        <v>1.010499E-4</v>
      </c>
      <c r="J586" s="16">
        <v>5.1408333329999998</v>
      </c>
    </row>
    <row r="587" spans="1:10">
      <c r="A587" s="2"/>
      <c r="D587" s="2"/>
      <c r="E587" s="21">
        <f t="shared" si="43"/>
        <v>308.7</v>
      </c>
      <c r="F587" s="2">
        <v>0.44600000000000001</v>
      </c>
      <c r="G587" s="5">
        <f t="shared" si="44"/>
        <v>9.0136510799999987E-5</v>
      </c>
      <c r="I587" s="5">
        <f t="shared" si="45"/>
        <v>1.010499E-4</v>
      </c>
      <c r="J587" s="16">
        <v>5.1449999999999996</v>
      </c>
    </row>
    <row r="588" spans="1:10">
      <c r="A588" s="2"/>
      <c r="D588" s="3"/>
      <c r="E588" s="21">
        <f t="shared" si="43"/>
        <v>308.95000002</v>
      </c>
      <c r="F588" s="2">
        <v>0.23899999999999999</v>
      </c>
      <c r="G588" s="5">
        <f t="shared" si="44"/>
        <v>4.8301852199999998E-5</v>
      </c>
      <c r="I588" s="5">
        <f t="shared" si="45"/>
        <v>1.010499E-4</v>
      </c>
      <c r="J588" s="16">
        <v>5.1491666670000003</v>
      </c>
    </row>
    <row r="589" spans="1:10">
      <c r="A589" s="2"/>
      <c r="D589" s="2"/>
      <c r="E589" s="21">
        <f t="shared" si="43"/>
        <v>309.19999997999997</v>
      </c>
      <c r="F589" s="2">
        <v>0.16600000000000001</v>
      </c>
      <c r="G589" s="5">
        <f t="shared" si="44"/>
        <v>3.3548566799999999E-5</v>
      </c>
      <c r="I589" s="5">
        <f t="shared" si="45"/>
        <v>1.010499E-4</v>
      </c>
      <c r="J589" s="16">
        <v>5.153333333</v>
      </c>
    </row>
    <row r="590" spans="1:10">
      <c r="A590" s="2"/>
      <c r="D590" s="2"/>
      <c r="E590" s="21">
        <f t="shared" si="43"/>
        <v>309.45</v>
      </c>
      <c r="F590" s="2">
        <v>0.39600000000000002</v>
      </c>
      <c r="G590" s="5">
        <f t="shared" si="44"/>
        <v>8.0031520800000002E-5</v>
      </c>
      <c r="I590" s="5">
        <f t="shared" si="45"/>
        <v>1.010499E-4</v>
      </c>
      <c r="J590" s="16">
        <v>5.1574999999999998</v>
      </c>
    </row>
    <row r="591" spans="1:10">
      <c r="A591" s="2"/>
      <c r="D591" s="2"/>
      <c r="E591" s="21">
        <f t="shared" si="43"/>
        <v>309.48333336000002</v>
      </c>
      <c r="F591" s="2">
        <v>0.53900000000000003</v>
      </c>
      <c r="G591" s="5">
        <f t="shared" si="44"/>
        <v>1.0893179219999999E-4</v>
      </c>
      <c r="I591" s="5">
        <f t="shared" si="45"/>
        <v>1.010499E-4</v>
      </c>
      <c r="J591" s="16">
        <v>5.1580555559999999</v>
      </c>
    </row>
    <row r="592" spans="1:10">
      <c r="A592" s="2"/>
      <c r="D592" s="2"/>
      <c r="E592" s="21">
        <f t="shared" si="43"/>
        <v>309.70000002</v>
      </c>
      <c r="F592" s="2">
        <v>0.82900000000000007</v>
      </c>
      <c r="G592" s="5">
        <f t="shared" si="44"/>
        <v>1.6754073419999999E-4</v>
      </c>
      <c r="I592" s="5">
        <f t="shared" si="45"/>
        <v>1.010499E-4</v>
      </c>
      <c r="J592" s="16">
        <v>5.1616666670000004</v>
      </c>
    </row>
    <row r="593" spans="1:10">
      <c r="A593" s="2"/>
      <c r="D593" s="2"/>
      <c r="E593" s="21">
        <f t="shared" si="43"/>
        <v>309.94999998000003</v>
      </c>
      <c r="F593" s="2">
        <v>1.1020000000000001</v>
      </c>
      <c r="G593" s="5">
        <f t="shared" si="44"/>
        <v>2.227139796E-4</v>
      </c>
      <c r="I593" s="5">
        <f t="shared" si="45"/>
        <v>1.010499E-4</v>
      </c>
      <c r="J593" s="16">
        <v>5.1658333330000001</v>
      </c>
    </row>
    <row r="594" spans="1:10">
      <c r="A594" s="2"/>
      <c r="D594" s="2"/>
      <c r="E594" s="21">
        <f t="shared" si="43"/>
        <v>310.2</v>
      </c>
      <c r="F594" s="2">
        <v>1.028</v>
      </c>
      <c r="G594" s="5">
        <f t="shared" si="44"/>
        <v>2.0775859439999998E-4</v>
      </c>
      <c r="I594" s="5">
        <f t="shared" si="45"/>
        <v>1.010499E-4</v>
      </c>
      <c r="J594" s="16">
        <v>5.17</v>
      </c>
    </row>
    <row r="595" spans="1:10">
      <c r="A595" s="2"/>
      <c r="D595" s="2"/>
      <c r="E595" s="21">
        <f t="shared" si="43"/>
        <v>310.45000002</v>
      </c>
      <c r="F595" s="2">
        <v>0.76900000000000002</v>
      </c>
      <c r="G595" s="5">
        <f t="shared" si="44"/>
        <v>1.554147462E-4</v>
      </c>
      <c r="I595" s="5">
        <f t="shared" si="45"/>
        <v>1.010499E-4</v>
      </c>
      <c r="J595" s="16">
        <v>5.1741666669999997</v>
      </c>
    </row>
    <row r="596" spans="1:10">
      <c r="A596" s="2"/>
      <c r="D596" s="2"/>
      <c r="E596" s="21">
        <f t="shared" si="43"/>
        <v>310.69999998000003</v>
      </c>
      <c r="F596" s="2">
        <v>0.48399999999999999</v>
      </c>
      <c r="G596" s="5">
        <f t="shared" si="44"/>
        <v>9.7816303199999992E-5</v>
      </c>
      <c r="I596" s="5">
        <f t="shared" si="45"/>
        <v>1.010499E-4</v>
      </c>
      <c r="J596" s="16">
        <v>5.1783333330000003</v>
      </c>
    </row>
    <row r="597" spans="1:10">
      <c r="A597" s="2"/>
      <c r="D597" s="2"/>
      <c r="E597" s="21">
        <f t="shared" si="43"/>
        <v>310.95</v>
      </c>
      <c r="F597" s="2">
        <v>0.27300000000000002</v>
      </c>
      <c r="G597" s="5">
        <f t="shared" si="44"/>
        <v>5.5173245399999998E-5</v>
      </c>
      <c r="I597" s="5">
        <f t="shared" si="45"/>
        <v>1.010499E-4</v>
      </c>
      <c r="J597" s="16">
        <v>5.1825000000000001</v>
      </c>
    </row>
    <row r="598" spans="1:10">
      <c r="A598" s="2"/>
      <c r="D598" s="2"/>
      <c r="E598" s="21">
        <f t="shared" si="43"/>
        <v>311.20000002</v>
      </c>
      <c r="F598" s="2">
        <v>0.18</v>
      </c>
      <c r="G598" s="5">
        <f t="shared" si="44"/>
        <v>3.6377963999999998E-5</v>
      </c>
      <c r="I598" s="5">
        <f t="shared" si="45"/>
        <v>1.010499E-4</v>
      </c>
      <c r="J598" s="16">
        <v>5.1866666669999999</v>
      </c>
    </row>
    <row r="599" spans="1:10">
      <c r="A599" s="2"/>
      <c r="D599" s="2"/>
      <c r="E599" s="21">
        <f t="shared" si="43"/>
        <v>311.44999997999997</v>
      </c>
      <c r="F599" s="2">
        <v>0.377</v>
      </c>
      <c r="G599" s="5">
        <f t="shared" si="44"/>
        <v>7.6191624600000006E-5</v>
      </c>
      <c r="I599" s="5">
        <f t="shared" si="45"/>
        <v>1.010499E-4</v>
      </c>
      <c r="J599" s="16">
        <v>5.1908333329999996</v>
      </c>
    </row>
    <row r="600" spans="1:10">
      <c r="A600" s="2"/>
      <c r="D600" s="2"/>
      <c r="E600" s="21">
        <f t="shared" si="43"/>
        <v>311.70000000000005</v>
      </c>
      <c r="F600" s="2">
        <v>0.78799999999999992</v>
      </c>
      <c r="G600" s="5">
        <f t="shared" si="44"/>
        <v>1.5925464239999998E-4</v>
      </c>
      <c r="I600" s="5">
        <f t="shared" si="45"/>
        <v>1.010499E-4</v>
      </c>
      <c r="J600" s="16">
        <v>5.1950000000000003</v>
      </c>
    </row>
    <row r="601" spans="1:10">
      <c r="A601" s="2"/>
      <c r="D601" s="2"/>
      <c r="E601" s="21">
        <f t="shared" si="43"/>
        <v>311.95000002</v>
      </c>
      <c r="F601" s="2">
        <v>1.0720000000000001</v>
      </c>
      <c r="G601" s="5">
        <f t="shared" si="44"/>
        <v>2.1665098560000001E-4</v>
      </c>
      <c r="I601" s="5">
        <f t="shared" si="45"/>
        <v>1.010499E-4</v>
      </c>
      <c r="J601" s="16">
        <v>5.1991666670000001</v>
      </c>
    </row>
    <row r="602" spans="1:10">
      <c r="A602" s="2"/>
      <c r="D602" s="2"/>
      <c r="E602" s="21">
        <f t="shared" si="43"/>
        <v>312.19999997999997</v>
      </c>
      <c r="F602" s="2">
        <v>1.0190000000000001</v>
      </c>
      <c r="G602" s="5">
        <f t="shared" si="44"/>
        <v>2.059396962E-4</v>
      </c>
      <c r="I602" s="5">
        <f t="shared" si="45"/>
        <v>1.010499E-4</v>
      </c>
      <c r="J602" s="16">
        <v>5.2033333329999998</v>
      </c>
    </row>
    <row r="603" spans="1:10">
      <c r="A603" s="2"/>
      <c r="D603" s="2"/>
      <c r="E603" s="21">
        <f t="shared" si="43"/>
        <v>312.45</v>
      </c>
      <c r="F603" s="2">
        <v>0.77</v>
      </c>
      <c r="G603" s="5">
        <f t="shared" si="44"/>
        <v>1.55616846E-4</v>
      </c>
      <c r="I603" s="5">
        <f t="shared" si="45"/>
        <v>1.010499E-4</v>
      </c>
      <c r="J603" s="16">
        <v>5.2074999999999996</v>
      </c>
    </row>
    <row r="604" spans="1:10">
      <c r="A604" s="2"/>
      <c r="D604" s="2"/>
      <c r="E604" s="21">
        <f t="shared" si="43"/>
        <v>312.70000002</v>
      </c>
      <c r="F604" s="2">
        <v>0.48399999999999999</v>
      </c>
      <c r="G604" s="5">
        <f t="shared" si="44"/>
        <v>9.7816303199999992E-5</v>
      </c>
      <c r="I604" s="5">
        <f t="shared" si="45"/>
        <v>1.010499E-4</v>
      </c>
      <c r="J604" s="16">
        <v>5.2116666670000003</v>
      </c>
    </row>
    <row r="605" spans="1:10">
      <c r="A605" s="2"/>
      <c r="D605" s="3"/>
      <c r="E605" s="21">
        <f t="shared" si="43"/>
        <v>312.94999997999997</v>
      </c>
      <c r="F605" s="2">
        <v>0.26300000000000001</v>
      </c>
      <c r="G605" s="5">
        <f t="shared" si="44"/>
        <v>5.3152247399999997E-5</v>
      </c>
      <c r="I605" s="5">
        <f t="shared" si="45"/>
        <v>1.010499E-4</v>
      </c>
      <c r="J605" s="16">
        <v>5.215833333</v>
      </c>
    </row>
    <row r="606" spans="1:10">
      <c r="A606" s="2"/>
      <c r="D606" s="2"/>
      <c r="E606" s="21">
        <f t="shared" si="43"/>
        <v>313.2</v>
      </c>
      <c r="F606" s="2">
        <v>0.17699999999999999</v>
      </c>
      <c r="G606" s="5">
        <f t="shared" si="44"/>
        <v>3.5771664599999993E-5</v>
      </c>
      <c r="I606" s="5">
        <f t="shared" si="45"/>
        <v>1.010499E-4</v>
      </c>
      <c r="J606" s="16">
        <v>5.22</v>
      </c>
    </row>
    <row r="607" spans="1:10">
      <c r="A607" s="2"/>
      <c r="D607" s="2"/>
      <c r="E607" s="21">
        <f t="shared" si="43"/>
        <v>313.45000002</v>
      </c>
      <c r="F607" s="2">
        <v>0.36399999999999999</v>
      </c>
      <c r="G607" s="5">
        <f t="shared" si="44"/>
        <v>7.3564327199999993E-5</v>
      </c>
      <c r="I607" s="5">
        <f t="shared" si="45"/>
        <v>1.010499E-4</v>
      </c>
      <c r="J607" s="16">
        <v>5.2241666670000004</v>
      </c>
    </row>
    <row r="608" spans="1:10">
      <c r="A608" s="2"/>
      <c r="D608" s="2"/>
      <c r="E608" s="21">
        <f t="shared" si="43"/>
        <v>313.69999998000003</v>
      </c>
      <c r="F608" s="2">
        <v>0.78200000000000003</v>
      </c>
      <c r="G608" s="5">
        <f t="shared" si="44"/>
        <v>1.580420436E-4</v>
      </c>
      <c r="I608" s="5">
        <f t="shared" si="45"/>
        <v>1.010499E-4</v>
      </c>
      <c r="J608" s="16">
        <v>5.2283333330000001</v>
      </c>
    </row>
    <row r="609" spans="1:10">
      <c r="A609" s="2"/>
      <c r="D609" s="2"/>
      <c r="E609" s="21">
        <f t="shared" si="43"/>
        <v>313.95</v>
      </c>
      <c r="F609" s="2">
        <v>1.0900000000000001</v>
      </c>
      <c r="G609" s="5">
        <f t="shared" si="44"/>
        <v>2.2028878200000001E-4</v>
      </c>
      <c r="I609" s="5">
        <f t="shared" si="45"/>
        <v>1.010499E-4</v>
      </c>
      <c r="J609" s="16">
        <v>5.2324999999999999</v>
      </c>
    </row>
    <row r="610" spans="1:10">
      <c r="A610" s="2"/>
      <c r="D610" s="2"/>
      <c r="E610" s="21">
        <f t="shared" si="43"/>
        <v>314.20000002</v>
      </c>
      <c r="F610" s="2">
        <v>1.0580000000000001</v>
      </c>
      <c r="G610" s="5">
        <f t="shared" si="44"/>
        <v>2.138215884E-4</v>
      </c>
      <c r="I610" s="5">
        <f t="shared" si="45"/>
        <v>1.010499E-4</v>
      </c>
      <c r="J610" s="16">
        <v>5.2366666669999997</v>
      </c>
    </row>
    <row r="611" spans="1:10">
      <c r="A611" s="2"/>
      <c r="D611" s="2"/>
      <c r="E611" s="21">
        <f t="shared" si="43"/>
        <v>314.44999998000003</v>
      </c>
      <c r="F611" s="2">
        <v>0.80299999999999994</v>
      </c>
      <c r="G611" s="5">
        <f t="shared" si="44"/>
        <v>1.6228613939999996E-4</v>
      </c>
      <c r="I611" s="5">
        <f t="shared" si="45"/>
        <v>1.010499E-4</v>
      </c>
      <c r="J611" s="16">
        <v>5.2408333330000003</v>
      </c>
    </row>
    <row r="612" spans="1:10">
      <c r="A612" s="2"/>
      <c r="D612" s="2"/>
      <c r="E612" s="21">
        <f t="shared" si="43"/>
        <v>314.7</v>
      </c>
      <c r="F612" s="2">
        <v>0.496</v>
      </c>
      <c r="G612" s="5">
        <f t="shared" si="44"/>
        <v>1.0024150079999998E-4</v>
      </c>
      <c r="I612" s="5">
        <f t="shared" si="45"/>
        <v>1.010499E-4</v>
      </c>
      <c r="J612" s="16">
        <v>5.2450000000000001</v>
      </c>
    </row>
    <row r="613" spans="1:10">
      <c r="A613" s="2"/>
      <c r="D613" s="3"/>
      <c r="E613" s="21">
        <f t="shared" si="43"/>
        <v>314.95000002</v>
      </c>
      <c r="F613" s="2">
        <v>0.26300000000000001</v>
      </c>
      <c r="G613" s="5">
        <f t="shared" si="44"/>
        <v>5.3152247399999997E-5</v>
      </c>
      <c r="I613" s="5">
        <f t="shared" si="45"/>
        <v>1.010499E-4</v>
      </c>
      <c r="J613" s="16">
        <v>5.2491666669999999</v>
      </c>
    </row>
    <row r="614" spans="1:10">
      <c r="A614" s="2"/>
      <c r="D614" s="2"/>
      <c r="E614" s="21">
        <f t="shared" si="43"/>
        <v>315.19999997999997</v>
      </c>
      <c r="F614" s="2">
        <v>0.17199999999999999</v>
      </c>
      <c r="G614" s="5">
        <f t="shared" si="44"/>
        <v>3.4761165599999989E-5</v>
      </c>
      <c r="I614" s="5">
        <f t="shared" si="45"/>
        <v>1.010499E-4</v>
      </c>
      <c r="J614" s="16">
        <v>5.2533333329999996</v>
      </c>
    </row>
    <row r="615" spans="1:10">
      <c r="A615" s="2"/>
      <c r="D615" s="2"/>
      <c r="E615" s="21">
        <f t="shared" si="43"/>
        <v>315.45000000000005</v>
      </c>
      <c r="F615" s="2">
        <v>0.32200000000000001</v>
      </c>
      <c r="G615" s="5">
        <f t="shared" si="44"/>
        <v>6.5076135600000004E-5</v>
      </c>
      <c r="I615" s="5">
        <f t="shared" si="45"/>
        <v>1.010499E-4</v>
      </c>
      <c r="J615" s="16">
        <v>5.2575000000000003</v>
      </c>
    </row>
    <row r="616" spans="1:10">
      <c r="A616" s="2"/>
      <c r="D616" s="2"/>
      <c r="E616" s="21">
        <f t="shared" si="43"/>
        <v>315.70000002</v>
      </c>
      <c r="F616" s="2">
        <v>0.73099999999999998</v>
      </c>
      <c r="G616" s="5">
        <f t="shared" si="44"/>
        <v>1.4773495379999998E-4</v>
      </c>
      <c r="I616" s="5">
        <f t="shared" si="45"/>
        <v>1.010499E-4</v>
      </c>
      <c r="J616" s="16">
        <v>5.2616666670000001</v>
      </c>
    </row>
    <row r="617" spans="1:10">
      <c r="A617" s="2"/>
      <c r="D617" s="2"/>
      <c r="E617" s="21">
        <f t="shared" si="43"/>
        <v>315.94999997999997</v>
      </c>
      <c r="F617" s="2">
        <v>1.0820000000000001</v>
      </c>
      <c r="G617" s="5">
        <f t="shared" si="44"/>
        <v>2.1867198360000001E-4</v>
      </c>
      <c r="I617" s="5">
        <f t="shared" si="45"/>
        <v>1.010499E-4</v>
      </c>
      <c r="J617" s="16">
        <v>5.2658333329999998</v>
      </c>
    </row>
    <row r="618" spans="1:10">
      <c r="A618" s="2"/>
      <c r="D618" s="2"/>
      <c r="E618" s="21">
        <f t="shared" si="43"/>
        <v>316.2</v>
      </c>
      <c r="F618" s="2">
        <v>1.0900000000000001</v>
      </c>
      <c r="G618" s="5">
        <f t="shared" si="44"/>
        <v>2.2028878200000001E-4</v>
      </c>
      <c r="I618" s="5">
        <f t="shared" si="45"/>
        <v>1.010499E-4</v>
      </c>
      <c r="J618" s="16">
        <v>5.27</v>
      </c>
    </row>
    <row r="619" spans="1:10">
      <c r="A619" s="2"/>
      <c r="D619" s="2"/>
      <c r="E619" s="21">
        <f t="shared" si="43"/>
        <v>316.45000002</v>
      </c>
      <c r="F619" s="2">
        <v>0.84699999999999998</v>
      </c>
      <c r="G619" s="5">
        <f t="shared" si="44"/>
        <v>1.7117853059999999E-4</v>
      </c>
      <c r="I619" s="5">
        <f t="shared" si="45"/>
        <v>1.010499E-4</v>
      </c>
      <c r="J619" s="16">
        <v>5.2741666670000003</v>
      </c>
    </row>
    <row r="620" spans="1:10">
      <c r="A620" s="2"/>
      <c r="D620" s="2"/>
      <c r="E620" s="21">
        <f t="shared" si="43"/>
        <v>316.69999997999997</v>
      </c>
      <c r="F620" s="2">
        <v>0.55200000000000005</v>
      </c>
      <c r="G620" s="5">
        <f t="shared" si="44"/>
        <v>1.1155908960000001E-4</v>
      </c>
      <c r="I620" s="5">
        <f t="shared" si="45"/>
        <v>1.010499E-4</v>
      </c>
      <c r="J620" s="16">
        <v>5.278333333</v>
      </c>
    </row>
    <row r="621" spans="1:10">
      <c r="A621" s="2"/>
      <c r="D621" s="2"/>
      <c r="E621" s="21">
        <f t="shared" si="43"/>
        <v>316.95</v>
      </c>
      <c r="F621" s="2">
        <v>0.28699999999999998</v>
      </c>
      <c r="G621" s="5">
        <f t="shared" si="44"/>
        <v>5.800264259999999E-5</v>
      </c>
      <c r="I621" s="5">
        <f t="shared" si="45"/>
        <v>1.010499E-4</v>
      </c>
      <c r="J621" s="16">
        <v>5.2824999999999998</v>
      </c>
    </row>
    <row r="622" spans="1:10">
      <c r="A622" s="2"/>
      <c r="D622" s="2"/>
      <c r="E622" s="21">
        <f t="shared" si="43"/>
        <v>317.20000002</v>
      </c>
      <c r="F622" s="2">
        <v>0.17100000000000001</v>
      </c>
      <c r="G622" s="5">
        <f t="shared" si="44"/>
        <v>3.4559065800000003E-5</v>
      </c>
      <c r="I622" s="5">
        <f t="shared" si="45"/>
        <v>1.010499E-4</v>
      </c>
      <c r="J622" s="16">
        <v>5.2866666670000004</v>
      </c>
    </row>
    <row r="623" spans="1:10">
      <c r="A623" s="2"/>
      <c r="D623" s="2"/>
      <c r="E623" s="21">
        <f t="shared" si="43"/>
        <v>317.44999998000003</v>
      </c>
      <c r="F623" s="2">
        <v>0.30499999999999999</v>
      </c>
      <c r="G623" s="5">
        <f t="shared" si="44"/>
        <v>6.1640438999999993E-5</v>
      </c>
      <c r="I623" s="5">
        <f t="shared" si="45"/>
        <v>1.010499E-4</v>
      </c>
      <c r="J623" s="16">
        <v>5.2908333330000001</v>
      </c>
    </row>
    <row r="624" spans="1:10">
      <c r="A624" s="2"/>
      <c r="D624" s="2"/>
      <c r="E624" s="21">
        <f t="shared" si="43"/>
        <v>317.7</v>
      </c>
      <c r="F624" s="2">
        <v>0.71400000000000008</v>
      </c>
      <c r="G624" s="5">
        <f t="shared" si="44"/>
        <v>1.4429925720000001E-4</v>
      </c>
      <c r="I624" s="5">
        <f t="shared" si="45"/>
        <v>1.010499E-4</v>
      </c>
      <c r="J624" s="16">
        <v>5.2949999999999999</v>
      </c>
    </row>
    <row r="625" spans="1:10">
      <c r="A625" s="2"/>
      <c r="D625" s="2"/>
      <c r="E625" s="21">
        <f t="shared" si="43"/>
        <v>317.95000002</v>
      </c>
      <c r="F625" s="2">
        <v>1.07</v>
      </c>
      <c r="G625" s="5">
        <f t="shared" si="44"/>
        <v>2.1624678600000002E-4</v>
      </c>
      <c r="I625" s="5">
        <f t="shared" si="45"/>
        <v>1.010499E-4</v>
      </c>
      <c r="J625" s="16">
        <v>5.2991666669999997</v>
      </c>
    </row>
    <row r="626" spans="1:10">
      <c r="A626" s="2"/>
      <c r="D626" s="2"/>
      <c r="E626" s="21">
        <f t="shared" si="43"/>
        <v>318.19999998000003</v>
      </c>
      <c r="F626" s="2">
        <v>1.0920000000000001</v>
      </c>
      <c r="G626" s="5">
        <f t="shared" si="44"/>
        <v>2.2069298159999999E-4</v>
      </c>
      <c r="I626" s="5">
        <f t="shared" si="45"/>
        <v>1.010499E-4</v>
      </c>
      <c r="J626" s="16">
        <v>5.3033333330000003</v>
      </c>
    </row>
    <row r="627" spans="1:10">
      <c r="A627" s="2"/>
      <c r="D627" s="2"/>
      <c r="E627" s="21">
        <f t="shared" si="43"/>
        <v>318.45</v>
      </c>
      <c r="F627" s="2">
        <v>0.877</v>
      </c>
      <c r="G627" s="5">
        <f t="shared" si="44"/>
        <v>1.7724152459999999E-4</v>
      </c>
      <c r="I627" s="5">
        <f t="shared" si="45"/>
        <v>1.010499E-4</v>
      </c>
      <c r="J627" s="16">
        <v>5.3075000000000001</v>
      </c>
    </row>
    <row r="628" spans="1:10">
      <c r="A628" s="2"/>
      <c r="D628" s="2"/>
      <c r="E628" s="21">
        <f t="shared" si="43"/>
        <v>318.70000002</v>
      </c>
      <c r="F628" s="2">
        <v>0.60099999999999998</v>
      </c>
      <c r="G628" s="5">
        <f t="shared" si="44"/>
        <v>1.2146197979999999E-4</v>
      </c>
      <c r="I628" s="5">
        <f t="shared" si="45"/>
        <v>1.010499E-4</v>
      </c>
      <c r="J628" s="16">
        <v>5.3116666669999999</v>
      </c>
    </row>
    <row r="629" spans="1:10">
      <c r="A629" s="2"/>
      <c r="D629" s="2"/>
      <c r="E629" s="21">
        <f t="shared" si="43"/>
        <v>318.94999997999997</v>
      </c>
      <c r="F629" s="2">
        <v>0.35</v>
      </c>
      <c r="G629" s="5">
        <f t="shared" si="44"/>
        <v>7.0734930000000001E-5</v>
      </c>
      <c r="I629" s="5">
        <f t="shared" si="45"/>
        <v>1.010499E-4</v>
      </c>
      <c r="J629" s="16">
        <v>5.3158333329999996</v>
      </c>
    </row>
    <row r="630" spans="1:10">
      <c r="A630" s="2"/>
      <c r="D630" s="2"/>
      <c r="E630" s="21">
        <f t="shared" si="43"/>
        <v>319.20000000000005</v>
      </c>
      <c r="F630" s="2">
        <v>0.19899999999999998</v>
      </c>
      <c r="G630" s="5">
        <f t="shared" si="44"/>
        <v>4.0217860199999994E-5</v>
      </c>
      <c r="I630" s="5">
        <f t="shared" si="45"/>
        <v>1.010499E-4</v>
      </c>
      <c r="J630" s="16">
        <v>5.32</v>
      </c>
    </row>
    <row r="631" spans="1:10">
      <c r="A631" s="2"/>
      <c r="D631" s="2"/>
      <c r="E631" s="21">
        <f t="shared" si="43"/>
        <v>319.45000002</v>
      </c>
      <c r="F631" s="2">
        <v>0.26800000000000002</v>
      </c>
      <c r="G631" s="5">
        <f t="shared" si="44"/>
        <v>5.4162746400000001E-5</v>
      </c>
      <c r="I631" s="5">
        <f t="shared" si="45"/>
        <v>1.010499E-4</v>
      </c>
      <c r="J631" s="16">
        <v>5.3241666670000001</v>
      </c>
    </row>
    <row r="632" spans="1:10">
      <c r="A632" s="2"/>
      <c r="D632" s="2"/>
      <c r="E632" s="21">
        <f t="shared" si="43"/>
        <v>319.69999997999997</v>
      </c>
      <c r="F632" s="2">
        <v>0.63100000000000001</v>
      </c>
      <c r="G632" s="5">
        <f t="shared" si="44"/>
        <v>1.2752497379999998E-4</v>
      </c>
      <c r="I632" s="5">
        <f t="shared" si="45"/>
        <v>1.010499E-4</v>
      </c>
      <c r="J632" s="16">
        <v>5.3283333329999998</v>
      </c>
    </row>
    <row r="633" spans="1:10">
      <c r="A633" s="2"/>
      <c r="D633" s="2"/>
      <c r="E633" s="21">
        <f t="shared" si="43"/>
        <v>319.95</v>
      </c>
      <c r="F633" s="2">
        <v>1.0149999999999999</v>
      </c>
      <c r="G633" s="5">
        <f t="shared" si="44"/>
        <v>2.0513129699999998E-4</v>
      </c>
      <c r="I633" s="5">
        <f t="shared" si="45"/>
        <v>1.010499E-4</v>
      </c>
      <c r="J633" s="16">
        <v>5.3324999999999996</v>
      </c>
    </row>
    <row r="634" spans="1:10">
      <c r="A634" s="2"/>
      <c r="D634" s="2"/>
      <c r="E634" s="21">
        <f t="shared" si="43"/>
        <v>320.20000002</v>
      </c>
      <c r="F634" s="2">
        <v>1.115</v>
      </c>
      <c r="G634" s="5">
        <f t="shared" si="44"/>
        <v>2.25341277E-4</v>
      </c>
      <c r="I634" s="5">
        <f t="shared" si="45"/>
        <v>1.010499E-4</v>
      </c>
      <c r="J634" s="16">
        <v>5.3366666670000003</v>
      </c>
    </row>
    <row r="635" spans="1:10">
      <c r="A635" s="2"/>
      <c r="D635" s="2"/>
      <c r="E635" s="21">
        <f t="shared" si="43"/>
        <v>320.44999997999997</v>
      </c>
      <c r="F635" s="2">
        <v>0.96799999999999997</v>
      </c>
      <c r="G635" s="5">
        <f t="shared" si="44"/>
        <v>1.9563260639999998E-4</v>
      </c>
      <c r="I635" s="5">
        <f t="shared" si="45"/>
        <v>1.010499E-4</v>
      </c>
      <c r="J635" s="16">
        <v>5.340833333</v>
      </c>
    </row>
    <row r="636" spans="1:10">
      <c r="A636" s="2"/>
      <c r="D636" s="2"/>
      <c r="E636" s="21">
        <f t="shared" si="43"/>
        <v>320.7</v>
      </c>
      <c r="F636" s="2">
        <v>0.74099999999999999</v>
      </c>
      <c r="G636" s="5">
        <f t="shared" si="44"/>
        <v>1.4975595179999999E-4</v>
      </c>
      <c r="I636" s="5">
        <f t="shared" si="45"/>
        <v>1.010499E-4</v>
      </c>
      <c r="J636" s="16">
        <v>5.3449999999999998</v>
      </c>
    </row>
    <row r="637" spans="1:10">
      <c r="A637" s="2"/>
      <c r="D637" s="3"/>
      <c r="E637" s="21">
        <f t="shared" si="43"/>
        <v>320.95000002</v>
      </c>
      <c r="F637" s="2">
        <v>0.53799999999999992</v>
      </c>
      <c r="G637" s="5">
        <f t="shared" si="44"/>
        <v>1.0872969239999999E-4</v>
      </c>
      <c r="I637" s="5">
        <f t="shared" si="45"/>
        <v>1.010499E-4</v>
      </c>
      <c r="J637" s="16">
        <v>5.3491666670000004</v>
      </c>
    </row>
    <row r="638" spans="1:10">
      <c r="A638" s="2"/>
      <c r="D638" s="3"/>
      <c r="E638" s="21">
        <f t="shared" si="43"/>
        <v>321.19999998000003</v>
      </c>
      <c r="F638" s="2">
        <v>0.38200000000000001</v>
      </c>
      <c r="G638" s="5">
        <f t="shared" si="44"/>
        <v>7.7202123599999997E-5</v>
      </c>
      <c r="I638" s="5">
        <f t="shared" si="45"/>
        <v>1.010499E-4</v>
      </c>
      <c r="J638" s="16">
        <v>5.3533333330000001</v>
      </c>
    </row>
    <row r="639" spans="1:10">
      <c r="A639" s="2"/>
      <c r="D639" s="2"/>
      <c r="E639" s="21">
        <f t="shared" si="43"/>
        <v>321.45</v>
      </c>
      <c r="F639" s="2">
        <v>0.30099999999999999</v>
      </c>
      <c r="G639" s="5">
        <f t="shared" si="44"/>
        <v>6.0832039800000003E-5</v>
      </c>
      <c r="I639" s="5">
        <f t="shared" si="45"/>
        <v>1.010499E-4</v>
      </c>
      <c r="J639" s="16">
        <v>5.3574999999999999</v>
      </c>
    </row>
    <row r="640" spans="1:10">
      <c r="A640" s="2"/>
      <c r="D640" s="2"/>
      <c r="E640" s="21">
        <f t="shared" si="43"/>
        <v>321.70000002</v>
      </c>
      <c r="F640" s="2">
        <v>0.38100000000000001</v>
      </c>
      <c r="G640" s="5">
        <f t="shared" si="44"/>
        <v>7.700002379999999E-5</v>
      </c>
      <c r="I640" s="5">
        <f t="shared" si="45"/>
        <v>1.010499E-4</v>
      </c>
      <c r="J640" s="16">
        <v>5.3616666669999997</v>
      </c>
    </row>
    <row r="641" spans="1:10">
      <c r="A641" s="2"/>
      <c r="D641" s="2"/>
      <c r="E641" s="21">
        <f t="shared" si="43"/>
        <v>321.94999998000003</v>
      </c>
      <c r="F641" s="2">
        <v>0.625</v>
      </c>
      <c r="G641" s="5">
        <f t="shared" si="44"/>
        <v>1.26312375E-4</v>
      </c>
      <c r="I641" s="5">
        <f t="shared" si="45"/>
        <v>1.010499E-4</v>
      </c>
      <c r="J641" s="16">
        <v>5.3658333330000003</v>
      </c>
    </row>
    <row r="642" spans="1:10">
      <c r="A642" s="2"/>
      <c r="D642" s="2"/>
      <c r="E642" s="21">
        <f t="shared" si="43"/>
        <v>322.2</v>
      </c>
      <c r="F642" s="2">
        <v>0.85799999999999998</v>
      </c>
      <c r="G642" s="5">
        <f t="shared" si="44"/>
        <v>1.7340162839999998E-4</v>
      </c>
      <c r="I642" s="5">
        <f t="shared" si="45"/>
        <v>1.010499E-4</v>
      </c>
      <c r="J642" s="16">
        <v>5.37</v>
      </c>
    </row>
    <row r="643" spans="1:10">
      <c r="A643" s="2"/>
      <c r="D643" s="2"/>
      <c r="E643" s="21">
        <f t="shared" ref="E643:E706" si="46">60*J643</f>
        <v>322.45000002</v>
      </c>
      <c r="F643" s="2">
        <v>0.88200000000000001</v>
      </c>
      <c r="G643" s="5">
        <f t="shared" ref="G643:G706" si="47">0.21*F643*0.00096238</f>
        <v>1.7825202359999999E-4</v>
      </c>
      <c r="I643" s="5">
        <f t="shared" ref="I643:I706" si="48">0.5*$H$2</f>
        <v>1.010499E-4</v>
      </c>
      <c r="J643" s="16">
        <v>5.3741666669999999</v>
      </c>
    </row>
    <row r="644" spans="1:10">
      <c r="A644" s="2"/>
      <c r="D644" s="2"/>
      <c r="E644" s="21">
        <f t="shared" si="46"/>
        <v>322.69999997999997</v>
      </c>
      <c r="F644" s="2">
        <v>0.753</v>
      </c>
      <c r="G644" s="5">
        <f t="shared" si="47"/>
        <v>1.5218114939999998E-4</v>
      </c>
      <c r="I644" s="5">
        <f t="shared" si="48"/>
        <v>1.010499E-4</v>
      </c>
      <c r="J644" s="16">
        <v>5.3783333329999996</v>
      </c>
    </row>
    <row r="645" spans="1:10">
      <c r="A645" s="2"/>
      <c r="D645" s="2"/>
      <c r="E645" s="21">
        <f t="shared" si="46"/>
        <v>322.95000000000005</v>
      </c>
      <c r="F645" s="2">
        <v>0.59099999999999997</v>
      </c>
      <c r="G645" s="5">
        <f t="shared" si="47"/>
        <v>1.1944098179999998E-4</v>
      </c>
      <c r="I645" s="5">
        <f t="shared" si="48"/>
        <v>1.010499E-4</v>
      </c>
      <c r="J645" s="16">
        <v>5.3825000000000003</v>
      </c>
    </row>
    <row r="646" spans="1:10">
      <c r="A646" s="2"/>
      <c r="D646" s="3"/>
      <c r="E646" s="21">
        <f t="shared" si="46"/>
        <v>323.20000002</v>
      </c>
      <c r="F646" s="2">
        <v>0.442</v>
      </c>
      <c r="G646" s="5">
        <f t="shared" si="47"/>
        <v>8.9328111600000003E-5</v>
      </c>
      <c r="I646" s="5">
        <f t="shared" si="48"/>
        <v>1.010499E-4</v>
      </c>
      <c r="J646" s="16">
        <v>5.3866666670000001</v>
      </c>
    </row>
    <row r="647" spans="1:10">
      <c r="A647" s="2"/>
      <c r="D647" s="3"/>
      <c r="E647" s="21">
        <f t="shared" si="46"/>
        <v>323.44999997999997</v>
      </c>
      <c r="F647" s="2">
        <v>0.34</v>
      </c>
      <c r="G647" s="5">
        <f t="shared" si="47"/>
        <v>6.8713932000000007E-5</v>
      </c>
      <c r="I647" s="5">
        <f t="shared" si="48"/>
        <v>1.010499E-4</v>
      </c>
      <c r="J647" s="16">
        <v>5.3908333329999998</v>
      </c>
    </row>
    <row r="648" spans="1:10">
      <c r="A648" s="2"/>
      <c r="D648" s="2"/>
      <c r="E648" s="21">
        <f t="shared" si="46"/>
        <v>323.71666668</v>
      </c>
      <c r="F648" s="2">
        <v>0.33500000000000002</v>
      </c>
      <c r="G648" s="5">
        <f t="shared" si="47"/>
        <v>6.770343299999999E-5</v>
      </c>
      <c r="I648" s="5">
        <f t="shared" si="48"/>
        <v>1.010499E-4</v>
      </c>
      <c r="J648" s="16">
        <v>5.3952777779999996</v>
      </c>
    </row>
    <row r="649" spans="1:10">
      <c r="A649" s="2"/>
      <c r="D649" s="2"/>
      <c r="E649" s="21">
        <f t="shared" si="46"/>
        <v>323.96666664000003</v>
      </c>
      <c r="F649" s="2">
        <v>0.50700000000000001</v>
      </c>
      <c r="G649" s="5">
        <f t="shared" si="47"/>
        <v>1.024645986E-4</v>
      </c>
      <c r="I649" s="5">
        <f t="shared" si="48"/>
        <v>1.010499E-4</v>
      </c>
      <c r="J649" s="16">
        <v>5.3994444440000002</v>
      </c>
    </row>
    <row r="650" spans="1:10">
      <c r="A650" s="2"/>
      <c r="D650" s="2"/>
      <c r="E650" s="21">
        <f t="shared" si="46"/>
        <v>324.21666665999999</v>
      </c>
      <c r="F650" s="2">
        <v>0.755</v>
      </c>
      <c r="G650" s="5">
        <f t="shared" si="47"/>
        <v>1.5258534899999999E-4</v>
      </c>
      <c r="I650" s="5">
        <f t="shared" si="48"/>
        <v>1.010499E-4</v>
      </c>
      <c r="J650" s="16">
        <v>5.403611111</v>
      </c>
    </row>
    <row r="651" spans="1:10">
      <c r="A651" s="2"/>
      <c r="D651" s="2"/>
      <c r="E651" s="21">
        <f t="shared" si="46"/>
        <v>324.46666668</v>
      </c>
      <c r="F651" s="2">
        <v>0.86599999999999999</v>
      </c>
      <c r="G651" s="5">
        <f t="shared" si="47"/>
        <v>1.750184268E-4</v>
      </c>
      <c r="I651" s="5">
        <f t="shared" si="48"/>
        <v>1.010499E-4</v>
      </c>
      <c r="J651" s="16">
        <v>5.4077777779999998</v>
      </c>
    </row>
    <row r="652" spans="1:10">
      <c r="A652" s="2"/>
      <c r="D652" s="2"/>
      <c r="E652" s="21">
        <f t="shared" si="46"/>
        <v>324.71666664000003</v>
      </c>
      <c r="F652" s="2">
        <v>0.79299999999999993</v>
      </c>
      <c r="G652" s="5">
        <f t="shared" si="47"/>
        <v>1.6026514139999998E-4</v>
      </c>
      <c r="I652" s="5">
        <f t="shared" si="48"/>
        <v>1.010499E-4</v>
      </c>
      <c r="J652" s="16">
        <v>5.4119444440000004</v>
      </c>
    </row>
    <row r="653" spans="1:10">
      <c r="A653" s="2"/>
      <c r="D653" s="2"/>
      <c r="E653" s="21">
        <f t="shared" si="46"/>
        <v>324.96666665999999</v>
      </c>
      <c r="F653" s="2">
        <v>0.64200000000000002</v>
      </c>
      <c r="G653" s="5">
        <f t="shared" si="47"/>
        <v>1.297480716E-4</v>
      </c>
      <c r="I653" s="5">
        <f t="shared" si="48"/>
        <v>1.010499E-4</v>
      </c>
      <c r="J653" s="16">
        <v>5.4161111110000002</v>
      </c>
    </row>
    <row r="654" spans="1:10">
      <c r="A654" s="2"/>
      <c r="D654" s="3"/>
      <c r="E654" s="21">
        <f t="shared" si="46"/>
        <v>325.21666668</v>
      </c>
      <c r="F654" s="2">
        <v>0.48899999999999999</v>
      </c>
      <c r="G654" s="5">
        <f t="shared" si="47"/>
        <v>9.8826802199999982E-5</v>
      </c>
      <c r="I654" s="5">
        <f t="shared" si="48"/>
        <v>1.010499E-4</v>
      </c>
      <c r="J654" s="16">
        <v>5.420277778</v>
      </c>
    </row>
    <row r="655" spans="1:10">
      <c r="A655" s="2"/>
      <c r="D655" s="2"/>
      <c r="E655" s="21">
        <f t="shared" si="46"/>
        <v>325.46666663999997</v>
      </c>
      <c r="F655" s="2">
        <v>0.36700000000000005</v>
      </c>
      <c r="G655" s="5">
        <f t="shared" si="47"/>
        <v>7.4170626600000012E-5</v>
      </c>
      <c r="I655" s="5">
        <f t="shared" si="48"/>
        <v>1.010499E-4</v>
      </c>
      <c r="J655" s="16">
        <v>5.4244444439999997</v>
      </c>
    </row>
    <row r="656" spans="1:10">
      <c r="A656" s="2"/>
      <c r="D656" s="2"/>
      <c r="E656" s="21">
        <f t="shared" si="46"/>
        <v>325.71666666000004</v>
      </c>
      <c r="F656" s="2">
        <v>0.31900000000000001</v>
      </c>
      <c r="G656" s="5">
        <f t="shared" si="47"/>
        <v>6.4469836199999999E-5</v>
      </c>
      <c r="I656" s="5">
        <f t="shared" si="48"/>
        <v>1.010499E-4</v>
      </c>
      <c r="J656" s="16">
        <v>5.4286111110000004</v>
      </c>
    </row>
    <row r="657" spans="1:10">
      <c r="A657" s="2"/>
      <c r="D657" s="2"/>
      <c r="E657" s="21">
        <f t="shared" si="46"/>
        <v>325.96666668</v>
      </c>
      <c r="F657" s="2">
        <v>0.41299999999999998</v>
      </c>
      <c r="G657" s="5">
        <f t="shared" si="47"/>
        <v>8.3467217399999985E-5</v>
      </c>
      <c r="I657" s="5">
        <f t="shared" si="48"/>
        <v>1.010499E-4</v>
      </c>
      <c r="J657" s="16">
        <v>5.4327777780000002</v>
      </c>
    </row>
    <row r="658" spans="1:10">
      <c r="A658" s="2"/>
      <c r="D658" s="2"/>
      <c r="E658" s="21">
        <f t="shared" si="46"/>
        <v>326.21666663999997</v>
      </c>
      <c r="F658" s="2">
        <v>0.65400000000000003</v>
      </c>
      <c r="G658" s="5">
        <f t="shared" si="47"/>
        <v>1.3217326919999999E-4</v>
      </c>
      <c r="I658" s="5">
        <f t="shared" si="48"/>
        <v>1.010499E-4</v>
      </c>
      <c r="J658" s="16">
        <v>5.4369444439999999</v>
      </c>
    </row>
    <row r="659" spans="1:10">
      <c r="A659" s="2"/>
      <c r="D659" s="2"/>
      <c r="E659" s="21">
        <f t="shared" si="46"/>
        <v>326.46666665999999</v>
      </c>
      <c r="F659" s="2">
        <v>0.84900000000000009</v>
      </c>
      <c r="G659" s="5">
        <f t="shared" si="47"/>
        <v>1.715827302E-4</v>
      </c>
      <c r="I659" s="5">
        <f t="shared" si="48"/>
        <v>1.010499E-4</v>
      </c>
      <c r="J659" s="16">
        <v>5.4411111109999997</v>
      </c>
    </row>
    <row r="660" spans="1:10">
      <c r="A660" s="2"/>
      <c r="D660" s="2"/>
      <c r="E660" s="21">
        <f t="shared" si="46"/>
        <v>326.71666668</v>
      </c>
      <c r="F660" s="2">
        <v>0.84499999999999997</v>
      </c>
      <c r="G660" s="5">
        <f t="shared" si="47"/>
        <v>1.7077433100000001E-4</v>
      </c>
      <c r="I660" s="5">
        <f t="shared" si="48"/>
        <v>1.010499E-4</v>
      </c>
      <c r="J660" s="16">
        <v>5.4452777780000003</v>
      </c>
    </row>
    <row r="661" spans="1:10">
      <c r="A661" s="2"/>
      <c r="D661" s="2"/>
      <c r="E661" s="21">
        <f t="shared" si="46"/>
        <v>326.96666664000003</v>
      </c>
      <c r="F661" s="2">
        <v>0.71099999999999997</v>
      </c>
      <c r="G661" s="5">
        <f t="shared" si="47"/>
        <v>1.4369295779999999E-4</v>
      </c>
      <c r="I661" s="5">
        <f t="shared" si="48"/>
        <v>1.010499E-4</v>
      </c>
      <c r="J661" s="16">
        <v>5.4494444440000001</v>
      </c>
    </row>
    <row r="662" spans="1:10">
      <c r="A662" s="2"/>
      <c r="D662" s="3"/>
      <c r="E662" s="21">
        <f t="shared" si="46"/>
        <v>327.21666665999999</v>
      </c>
      <c r="F662" s="2">
        <v>0.54899999999999993</v>
      </c>
      <c r="G662" s="5">
        <f t="shared" si="47"/>
        <v>1.1095279019999997E-4</v>
      </c>
      <c r="I662" s="5">
        <f t="shared" si="48"/>
        <v>1.010499E-4</v>
      </c>
      <c r="J662" s="16">
        <v>5.4536111109999998</v>
      </c>
    </row>
    <row r="663" spans="1:10">
      <c r="A663" s="2"/>
      <c r="D663" s="3"/>
      <c r="E663" s="21">
        <f t="shared" si="46"/>
        <v>327.46666668</v>
      </c>
      <c r="F663" s="2">
        <v>0.40799999999999997</v>
      </c>
      <c r="G663" s="5">
        <f t="shared" si="47"/>
        <v>8.2456718399999995E-5</v>
      </c>
      <c r="I663" s="5">
        <f t="shared" si="48"/>
        <v>1.010499E-4</v>
      </c>
      <c r="J663" s="16">
        <v>5.4577777779999996</v>
      </c>
    </row>
    <row r="664" spans="1:10">
      <c r="A664" s="2"/>
      <c r="D664" s="2"/>
      <c r="E664" s="21">
        <f t="shared" si="46"/>
        <v>327.71666664000003</v>
      </c>
      <c r="F664" s="2">
        <v>0.308</v>
      </c>
      <c r="G664" s="5">
        <f t="shared" si="47"/>
        <v>6.2246738399999999E-5</v>
      </c>
      <c r="I664" s="5">
        <f t="shared" si="48"/>
        <v>1.010499E-4</v>
      </c>
      <c r="J664" s="16">
        <v>5.4619444440000002</v>
      </c>
    </row>
    <row r="665" spans="1:10">
      <c r="A665" s="2"/>
      <c r="D665" s="2"/>
      <c r="E665" s="21">
        <f t="shared" si="46"/>
        <v>327.96666665999999</v>
      </c>
      <c r="F665" s="2">
        <v>0.34499999999999997</v>
      </c>
      <c r="G665" s="5">
        <f t="shared" si="47"/>
        <v>6.9724430999999984E-5</v>
      </c>
      <c r="I665" s="5">
        <f t="shared" si="48"/>
        <v>1.010499E-4</v>
      </c>
      <c r="J665" s="16">
        <v>5.466111111</v>
      </c>
    </row>
    <row r="666" spans="1:10">
      <c r="A666" s="2"/>
      <c r="D666" s="2"/>
      <c r="E666" s="21">
        <f t="shared" si="46"/>
        <v>328.21666668</v>
      </c>
      <c r="F666" s="2">
        <v>0.57600000000000007</v>
      </c>
      <c r="G666" s="5">
        <f t="shared" si="47"/>
        <v>1.1640948480000001E-4</v>
      </c>
      <c r="I666" s="5">
        <f t="shared" si="48"/>
        <v>1.010499E-4</v>
      </c>
      <c r="J666" s="16">
        <v>5.4702777779999998</v>
      </c>
    </row>
    <row r="667" spans="1:10">
      <c r="A667" s="2"/>
      <c r="D667" s="2"/>
      <c r="E667" s="21">
        <f t="shared" si="46"/>
        <v>328.46666664000003</v>
      </c>
      <c r="F667" s="2">
        <v>0.81200000000000006</v>
      </c>
      <c r="G667" s="5">
        <f t="shared" si="47"/>
        <v>1.6410503759999999E-4</v>
      </c>
      <c r="I667" s="5">
        <f t="shared" si="48"/>
        <v>1.010499E-4</v>
      </c>
      <c r="J667" s="16">
        <v>5.4744444440000004</v>
      </c>
    </row>
    <row r="668" spans="1:10">
      <c r="A668" s="2"/>
      <c r="D668" s="2"/>
      <c r="E668" s="21">
        <f t="shared" si="46"/>
        <v>328.71666665999999</v>
      </c>
      <c r="F668" s="2">
        <v>0.86499999999999999</v>
      </c>
      <c r="G668" s="5">
        <f t="shared" si="47"/>
        <v>1.7481632699999997E-4</v>
      </c>
      <c r="I668" s="5">
        <f t="shared" si="48"/>
        <v>1.010499E-4</v>
      </c>
      <c r="J668" s="16">
        <v>5.4786111110000002</v>
      </c>
    </row>
    <row r="669" spans="1:10">
      <c r="A669" s="2"/>
      <c r="D669" s="2"/>
      <c r="E669" s="21">
        <f t="shared" si="46"/>
        <v>328.96666668</v>
      </c>
      <c r="F669" s="2">
        <v>0.74900000000000011</v>
      </c>
      <c r="G669" s="5">
        <f t="shared" si="47"/>
        <v>1.5137275020000001E-4</v>
      </c>
      <c r="I669" s="5">
        <f t="shared" si="48"/>
        <v>1.010499E-4</v>
      </c>
      <c r="J669" s="16">
        <v>5.482777778</v>
      </c>
    </row>
    <row r="670" spans="1:10">
      <c r="A670" s="2"/>
      <c r="D670" s="2"/>
      <c r="E670" s="21">
        <f t="shared" si="46"/>
        <v>329.21666663999997</v>
      </c>
      <c r="F670" s="2">
        <v>0.57600000000000007</v>
      </c>
      <c r="G670" s="5">
        <f t="shared" si="47"/>
        <v>1.1640948480000001E-4</v>
      </c>
      <c r="I670" s="5">
        <f t="shared" si="48"/>
        <v>1.010499E-4</v>
      </c>
      <c r="J670" s="16">
        <v>5.4869444439999997</v>
      </c>
    </row>
    <row r="671" spans="1:10">
      <c r="A671" s="2"/>
      <c r="D671" s="3"/>
      <c r="E671" s="21">
        <f t="shared" si="46"/>
        <v>329.46666666000004</v>
      </c>
      <c r="F671" s="2">
        <v>0.41799999999999998</v>
      </c>
      <c r="G671" s="5">
        <f t="shared" si="47"/>
        <v>8.4477716399999989E-5</v>
      </c>
      <c r="I671" s="5">
        <f t="shared" si="48"/>
        <v>1.010499E-4</v>
      </c>
      <c r="J671" s="16">
        <v>5.4911111110000004</v>
      </c>
    </row>
    <row r="672" spans="1:10">
      <c r="A672" s="2"/>
      <c r="D672" s="3"/>
      <c r="E672" s="21">
        <f t="shared" si="46"/>
        <v>329.71666668</v>
      </c>
      <c r="F672" s="2">
        <v>0.29199999999999998</v>
      </c>
      <c r="G672" s="5">
        <f t="shared" si="47"/>
        <v>5.9013141599999994E-5</v>
      </c>
      <c r="I672" s="5">
        <f t="shared" si="48"/>
        <v>1.010499E-4</v>
      </c>
      <c r="J672" s="16">
        <v>5.4952777780000002</v>
      </c>
    </row>
    <row r="673" spans="1:10">
      <c r="A673" s="2"/>
      <c r="D673" s="2"/>
      <c r="E673" s="21">
        <f t="shared" si="46"/>
        <v>329.96666663999997</v>
      </c>
      <c r="F673" s="2">
        <v>0.312</v>
      </c>
      <c r="G673" s="5">
        <f t="shared" si="47"/>
        <v>6.3055137599999996E-5</v>
      </c>
      <c r="I673" s="5">
        <f t="shared" si="48"/>
        <v>1.010499E-4</v>
      </c>
      <c r="J673" s="16">
        <v>5.4994444439999999</v>
      </c>
    </row>
    <row r="674" spans="1:10">
      <c r="A674" s="2"/>
      <c r="D674" s="2"/>
      <c r="E674" s="21">
        <f t="shared" si="46"/>
        <v>330.21666665999999</v>
      </c>
      <c r="F674" s="2">
        <v>0.53</v>
      </c>
      <c r="G674" s="5">
        <f t="shared" si="47"/>
        <v>1.0711289399999999E-4</v>
      </c>
      <c r="I674" s="5">
        <f t="shared" si="48"/>
        <v>1.010499E-4</v>
      </c>
      <c r="J674" s="16">
        <v>5.5036111109999997</v>
      </c>
    </row>
    <row r="675" spans="1:10">
      <c r="A675" s="2"/>
      <c r="D675" s="2"/>
      <c r="E675" s="21">
        <f t="shared" si="46"/>
        <v>330.46666668</v>
      </c>
      <c r="F675" s="2">
        <v>0.81400000000000006</v>
      </c>
      <c r="G675" s="5">
        <f t="shared" si="47"/>
        <v>1.645092372E-4</v>
      </c>
      <c r="I675" s="5">
        <f t="shared" si="48"/>
        <v>1.010499E-4</v>
      </c>
      <c r="J675" s="16">
        <v>5.5077777780000003</v>
      </c>
    </row>
    <row r="676" spans="1:10">
      <c r="A676" s="2"/>
      <c r="D676" s="2"/>
      <c r="E676" s="21">
        <f t="shared" si="46"/>
        <v>330.71666664000003</v>
      </c>
      <c r="F676" s="2">
        <v>0.91900000000000004</v>
      </c>
      <c r="G676" s="5">
        <f t="shared" si="47"/>
        <v>1.8572971620000001E-4</v>
      </c>
      <c r="I676" s="5">
        <f t="shared" si="48"/>
        <v>1.010499E-4</v>
      </c>
      <c r="J676" s="16">
        <v>5.5119444440000001</v>
      </c>
    </row>
    <row r="677" spans="1:10">
      <c r="A677" s="2"/>
      <c r="D677" s="2"/>
      <c r="E677" s="21">
        <f t="shared" si="46"/>
        <v>330.96666665999999</v>
      </c>
      <c r="F677" s="2">
        <v>0.81400000000000006</v>
      </c>
      <c r="G677" s="5">
        <f t="shared" si="47"/>
        <v>1.645092372E-4</v>
      </c>
      <c r="I677" s="5">
        <f t="shared" si="48"/>
        <v>1.010499E-4</v>
      </c>
      <c r="J677" s="16">
        <v>5.5161111109999998</v>
      </c>
    </row>
    <row r="678" spans="1:10">
      <c r="A678" s="2"/>
      <c r="D678" s="2"/>
      <c r="E678" s="21">
        <f t="shared" si="46"/>
        <v>331.21666668</v>
      </c>
      <c r="F678" s="2">
        <v>0.61899999999999999</v>
      </c>
      <c r="G678" s="5">
        <f t="shared" si="47"/>
        <v>1.2509977619999999E-4</v>
      </c>
      <c r="I678" s="5">
        <f t="shared" si="48"/>
        <v>1.010499E-4</v>
      </c>
      <c r="J678" s="16">
        <v>5.5202777779999996</v>
      </c>
    </row>
    <row r="679" spans="1:10">
      <c r="A679" s="2"/>
      <c r="D679" s="3"/>
      <c r="E679" s="21">
        <f t="shared" si="46"/>
        <v>331.46666664000003</v>
      </c>
      <c r="F679" s="2">
        <v>0.43700000000000006</v>
      </c>
      <c r="G679" s="5">
        <f t="shared" si="47"/>
        <v>8.8317612599999999E-5</v>
      </c>
      <c r="I679" s="5">
        <f t="shared" si="48"/>
        <v>1.010499E-4</v>
      </c>
      <c r="J679" s="16">
        <v>5.5244444440000002</v>
      </c>
    </row>
    <row r="680" spans="1:10">
      <c r="A680" s="2"/>
      <c r="D680" s="3"/>
      <c r="E680" s="21">
        <f t="shared" si="46"/>
        <v>331.71666665999999</v>
      </c>
      <c r="F680" s="2">
        <v>0.28999999999999998</v>
      </c>
      <c r="G680" s="5">
        <f t="shared" si="47"/>
        <v>5.8608941999999995E-5</v>
      </c>
      <c r="I680" s="5">
        <f t="shared" si="48"/>
        <v>1.010499E-4</v>
      </c>
      <c r="J680" s="16">
        <v>5.528611111</v>
      </c>
    </row>
    <row r="681" spans="1:10">
      <c r="A681" s="2"/>
      <c r="D681" s="2"/>
      <c r="E681" s="21">
        <f t="shared" si="46"/>
        <v>331.96666668</v>
      </c>
      <c r="F681" s="2">
        <v>0.27800000000000002</v>
      </c>
      <c r="G681" s="5">
        <f t="shared" si="47"/>
        <v>5.6183744400000002E-5</v>
      </c>
      <c r="I681" s="5">
        <f t="shared" si="48"/>
        <v>1.010499E-4</v>
      </c>
      <c r="J681" s="16">
        <v>5.5327777779999998</v>
      </c>
    </row>
    <row r="682" spans="1:10">
      <c r="A682" s="2"/>
      <c r="D682" s="2"/>
      <c r="E682" s="21">
        <f t="shared" si="46"/>
        <v>332.21666664000003</v>
      </c>
      <c r="F682" s="2">
        <v>0.5</v>
      </c>
      <c r="G682" s="5">
        <f t="shared" si="47"/>
        <v>1.010499E-4</v>
      </c>
      <c r="I682" s="5">
        <f t="shared" si="48"/>
        <v>1.010499E-4</v>
      </c>
      <c r="J682" s="16">
        <v>5.5369444440000004</v>
      </c>
    </row>
    <row r="683" spans="1:10">
      <c r="A683" s="2"/>
      <c r="D683" s="2"/>
      <c r="E683" s="21">
        <f t="shared" si="46"/>
        <v>332.46666665999999</v>
      </c>
      <c r="F683" s="2">
        <v>0.81599999999999995</v>
      </c>
      <c r="G683" s="5">
        <f t="shared" si="47"/>
        <v>1.6491343679999999E-4</v>
      </c>
      <c r="I683" s="5">
        <f t="shared" si="48"/>
        <v>1.010499E-4</v>
      </c>
      <c r="J683" s="16">
        <v>5.5411111110000002</v>
      </c>
    </row>
    <row r="684" spans="1:10">
      <c r="A684" s="2"/>
      <c r="D684" s="2"/>
      <c r="E684" s="21">
        <f t="shared" si="46"/>
        <v>332.71666668</v>
      </c>
      <c r="F684" s="2">
        <v>0.97299999999999998</v>
      </c>
      <c r="G684" s="5">
        <f t="shared" si="47"/>
        <v>1.9664310539999999E-4</v>
      </c>
      <c r="I684" s="5">
        <f t="shared" si="48"/>
        <v>1.010499E-4</v>
      </c>
      <c r="J684" s="16">
        <v>5.545277778</v>
      </c>
    </row>
    <row r="685" spans="1:10">
      <c r="A685" s="2"/>
      <c r="D685" s="2"/>
      <c r="E685" s="21">
        <f t="shared" si="46"/>
        <v>332.96666663999997</v>
      </c>
      <c r="F685" s="2">
        <v>0.879</v>
      </c>
      <c r="G685" s="5">
        <f t="shared" si="47"/>
        <v>1.776457242E-4</v>
      </c>
      <c r="I685" s="5">
        <f t="shared" si="48"/>
        <v>1.010499E-4</v>
      </c>
      <c r="J685" s="16">
        <v>5.5494444439999997</v>
      </c>
    </row>
    <row r="686" spans="1:10">
      <c r="A686" s="2"/>
      <c r="D686" s="2"/>
      <c r="E686" s="21">
        <f t="shared" si="46"/>
        <v>333.21666666000004</v>
      </c>
      <c r="F686" s="2">
        <v>0.68900000000000006</v>
      </c>
      <c r="G686" s="5">
        <f t="shared" si="47"/>
        <v>1.3924676220000002E-4</v>
      </c>
      <c r="I686" s="5">
        <f t="shared" si="48"/>
        <v>1.010499E-4</v>
      </c>
      <c r="J686" s="16">
        <v>5.5536111110000004</v>
      </c>
    </row>
    <row r="687" spans="1:10">
      <c r="A687" s="2"/>
      <c r="D687" s="3"/>
      <c r="E687" s="21">
        <f t="shared" si="46"/>
        <v>333.46666668</v>
      </c>
      <c r="F687" s="2">
        <v>0.46299999999999997</v>
      </c>
      <c r="G687" s="5">
        <f t="shared" si="47"/>
        <v>9.3572207399999984E-5</v>
      </c>
      <c r="I687" s="5">
        <f t="shared" si="48"/>
        <v>1.010499E-4</v>
      </c>
      <c r="J687" s="16">
        <v>5.5577777780000002</v>
      </c>
    </row>
    <row r="688" spans="1:10">
      <c r="A688" s="2"/>
      <c r="D688" s="3"/>
      <c r="E688" s="21">
        <f t="shared" si="46"/>
        <v>333.71666663999997</v>
      </c>
      <c r="F688" s="2">
        <v>0.307</v>
      </c>
      <c r="G688" s="5">
        <f t="shared" si="47"/>
        <v>6.2044638599999992E-5</v>
      </c>
      <c r="I688" s="5">
        <f t="shared" si="48"/>
        <v>1.010499E-4</v>
      </c>
      <c r="J688" s="16">
        <v>5.5619444439999999</v>
      </c>
    </row>
    <row r="689" spans="1:10">
      <c r="A689" s="2"/>
      <c r="D689" s="2"/>
      <c r="E689" s="21">
        <f t="shared" si="46"/>
        <v>333.96666665999999</v>
      </c>
      <c r="F689" s="2">
        <v>0.23699999999999999</v>
      </c>
      <c r="G689" s="5">
        <f t="shared" si="47"/>
        <v>4.7897652599999992E-5</v>
      </c>
      <c r="I689" s="5">
        <f t="shared" si="48"/>
        <v>1.010499E-4</v>
      </c>
      <c r="J689" s="16">
        <v>5.5661111109999997</v>
      </c>
    </row>
    <row r="690" spans="1:10">
      <c r="A690" s="2"/>
      <c r="D690" s="2"/>
      <c r="E690" s="21">
        <f t="shared" si="46"/>
        <v>334.21666668</v>
      </c>
      <c r="F690" s="2">
        <v>0.40100000000000002</v>
      </c>
      <c r="G690" s="5">
        <f t="shared" si="47"/>
        <v>8.1042019800000006E-5</v>
      </c>
      <c r="I690" s="5">
        <f t="shared" si="48"/>
        <v>1.010499E-4</v>
      </c>
      <c r="J690" s="16">
        <v>5.5702777780000003</v>
      </c>
    </row>
    <row r="691" spans="1:10">
      <c r="A691" s="2"/>
      <c r="D691" s="2"/>
      <c r="E691" s="21">
        <f t="shared" si="46"/>
        <v>334.46666664000003</v>
      </c>
      <c r="F691" s="2">
        <v>0.79</v>
      </c>
      <c r="G691" s="5">
        <f t="shared" si="47"/>
        <v>1.5965884199999999E-4</v>
      </c>
      <c r="I691" s="5">
        <f t="shared" si="48"/>
        <v>1.010499E-4</v>
      </c>
      <c r="J691" s="16">
        <v>5.5744444440000001</v>
      </c>
    </row>
    <row r="692" spans="1:10">
      <c r="A692" s="2"/>
      <c r="D692" s="2"/>
      <c r="E692" s="21">
        <f t="shared" si="46"/>
        <v>334.71666665999999</v>
      </c>
      <c r="F692" s="2">
        <v>1.036</v>
      </c>
      <c r="G692" s="5">
        <f t="shared" si="47"/>
        <v>2.093753928E-4</v>
      </c>
      <c r="I692" s="5">
        <f t="shared" si="48"/>
        <v>1.010499E-4</v>
      </c>
      <c r="J692" s="16">
        <v>5.5786111109999998</v>
      </c>
    </row>
    <row r="693" spans="1:10">
      <c r="A693" s="2"/>
      <c r="D693" s="2"/>
      <c r="E693" s="21">
        <f t="shared" si="46"/>
        <v>334.96666668</v>
      </c>
      <c r="F693" s="2">
        <v>0.99400000000000011</v>
      </c>
      <c r="G693" s="5">
        <f t="shared" si="47"/>
        <v>2.0088720120000001E-4</v>
      </c>
      <c r="I693" s="5">
        <f t="shared" si="48"/>
        <v>1.010499E-4</v>
      </c>
      <c r="J693" s="16">
        <v>5.5827777779999996</v>
      </c>
    </row>
    <row r="694" spans="1:10">
      <c r="A694" s="2"/>
      <c r="D694" s="2"/>
      <c r="E694" s="21">
        <f t="shared" si="46"/>
        <v>335.21666664000003</v>
      </c>
      <c r="F694" s="2">
        <v>0.79400000000000004</v>
      </c>
      <c r="G694" s="5">
        <f t="shared" si="47"/>
        <v>1.6046724119999999E-4</v>
      </c>
      <c r="I694" s="5">
        <f t="shared" si="48"/>
        <v>1.010499E-4</v>
      </c>
      <c r="J694" s="16">
        <v>5.5869444440000002</v>
      </c>
    </row>
    <row r="695" spans="1:10">
      <c r="A695" s="2"/>
      <c r="D695" s="2"/>
      <c r="E695" s="21">
        <f t="shared" si="46"/>
        <v>335.46666665999999</v>
      </c>
      <c r="F695" s="2">
        <v>0.56499999999999995</v>
      </c>
      <c r="G695" s="5">
        <f t="shared" si="47"/>
        <v>1.1418638699999998E-4</v>
      </c>
      <c r="I695" s="5">
        <f t="shared" si="48"/>
        <v>1.010499E-4</v>
      </c>
      <c r="J695" s="16">
        <v>5.591111111</v>
      </c>
    </row>
    <row r="696" spans="1:10">
      <c r="A696" s="2"/>
      <c r="D696" s="2"/>
      <c r="E696" s="21">
        <f t="shared" si="46"/>
        <v>335.71666668</v>
      </c>
      <c r="F696" s="2">
        <v>0.36700000000000005</v>
      </c>
      <c r="G696" s="5">
        <f t="shared" si="47"/>
        <v>7.4170626600000012E-5</v>
      </c>
      <c r="I696" s="5">
        <f t="shared" si="48"/>
        <v>1.010499E-4</v>
      </c>
      <c r="J696" s="16">
        <v>5.5952777779999998</v>
      </c>
    </row>
    <row r="697" spans="1:10">
      <c r="A697" s="2"/>
      <c r="D697" s="2"/>
      <c r="E697" s="21">
        <f t="shared" si="46"/>
        <v>335.96666664000003</v>
      </c>
      <c r="F697" s="2">
        <v>0.23800000000000002</v>
      </c>
      <c r="G697" s="5">
        <f t="shared" si="47"/>
        <v>4.8099752400000005E-5</v>
      </c>
      <c r="I697" s="5">
        <f t="shared" si="48"/>
        <v>1.010499E-4</v>
      </c>
      <c r="J697" s="16">
        <v>5.5994444440000004</v>
      </c>
    </row>
    <row r="698" spans="1:10">
      <c r="A698" s="2"/>
      <c r="D698" s="2"/>
      <c r="E698" s="21">
        <f t="shared" si="46"/>
        <v>336.21666665999999</v>
      </c>
      <c r="F698" s="2">
        <v>0.30599999999999999</v>
      </c>
      <c r="G698" s="5">
        <f t="shared" si="47"/>
        <v>6.18425388E-5</v>
      </c>
      <c r="I698" s="5">
        <f t="shared" si="48"/>
        <v>1.010499E-4</v>
      </c>
      <c r="J698" s="16">
        <v>5.6036111110000002</v>
      </c>
    </row>
    <row r="699" spans="1:10">
      <c r="A699" s="2"/>
      <c r="D699" s="2"/>
      <c r="E699" s="21">
        <f t="shared" si="46"/>
        <v>336.46666668</v>
      </c>
      <c r="F699" s="2">
        <v>0.623</v>
      </c>
      <c r="G699" s="5">
        <f t="shared" si="47"/>
        <v>1.2590817539999999E-4</v>
      </c>
      <c r="I699" s="5">
        <f t="shared" si="48"/>
        <v>1.010499E-4</v>
      </c>
      <c r="J699" s="16">
        <v>5.607777778</v>
      </c>
    </row>
    <row r="700" spans="1:10">
      <c r="A700" s="2"/>
      <c r="D700" s="2"/>
      <c r="E700" s="21">
        <f t="shared" si="46"/>
        <v>336.71666663999997</v>
      </c>
      <c r="F700" s="2">
        <v>0.95400000000000007</v>
      </c>
      <c r="G700" s="5">
        <f t="shared" si="47"/>
        <v>1.9280320920000001E-4</v>
      </c>
      <c r="I700" s="5">
        <f t="shared" si="48"/>
        <v>1.010499E-4</v>
      </c>
      <c r="J700" s="16">
        <v>5.6119444439999997</v>
      </c>
    </row>
    <row r="701" spans="1:10">
      <c r="A701" s="2"/>
      <c r="D701" s="2"/>
      <c r="E701" s="21">
        <f t="shared" si="46"/>
        <v>336.98333334</v>
      </c>
      <c r="F701" s="2">
        <v>1.024</v>
      </c>
      <c r="G701" s="5">
        <f t="shared" si="47"/>
        <v>2.0695019520000001E-4</v>
      </c>
      <c r="I701" s="5">
        <f t="shared" si="48"/>
        <v>1.010499E-4</v>
      </c>
      <c r="J701" s="16">
        <v>5.6163888890000004</v>
      </c>
    </row>
    <row r="702" spans="1:10">
      <c r="A702" s="2"/>
      <c r="D702" s="2"/>
      <c r="E702" s="21">
        <f t="shared" si="46"/>
        <v>337.23333336000002</v>
      </c>
      <c r="F702" s="2">
        <v>0.871</v>
      </c>
      <c r="G702" s="5">
        <f t="shared" si="47"/>
        <v>1.7602892579999998E-4</v>
      </c>
      <c r="I702" s="5">
        <f t="shared" si="48"/>
        <v>1.010499E-4</v>
      </c>
      <c r="J702" s="16">
        <v>5.6205555560000002</v>
      </c>
    </row>
    <row r="703" spans="1:10">
      <c r="A703" s="2"/>
      <c r="D703" s="2"/>
      <c r="E703" s="21">
        <f t="shared" si="46"/>
        <v>337.48333331999999</v>
      </c>
      <c r="F703" s="2">
        <v>0.64500000000000002</v>
      </c>
      <c r="G703" s="5">
        <f t="shared" si="47"/>
        <v>1.3035437099999999E-4</v>
      </c>
      <c r="I703" s="5">
        <f t="shared" si="48"/>
        <v>1.010499E-4</v>
      </c>
      <c r="J703" s="16">
        <v>5.6247222219999999</v>
      </c>
    </row>
    <row r="704" spans="1:10">
      <c r="A704" s="2"/>
      <c r="D704" s="3"/>
      <c r="E704" s="21">
        <f t="shared" si="46"/>
        <v>337.73333334</v>
      </c>
      <c r="F704" s="2">
        <v>0.439</v>
      </c>
      <c r="G704" s="5">
        <f t="shared" si="47"/>
        <v>8.8721812199999998E-5</v>
      </c>
      <c r="I704" s="5">
        <f t="shared" si="48"/>
        <v>1.010499E-4</v>
      </c>
      <c r="J704" s="16">
        <v>5.6288888889999997</v>
      </c>
    </row>
    <row r="705" spans="1:10">
      <c r="A705" s="2"/>
      <c r="D705" s="3"/>
      <c r="E705" s="21">
        <f t="shared" si="46"/>
        <v>337.98333336000002</v>
      </c>
      <c r="F705" s="2">
        <v>0.28499999999999998</v>
      </c>
      <c r="G705" s="5">
        <f t="shared" si="47"/>
        <v>5.7598442999999991E-5</v>
      </c>
      <c r="I705" s="5">
        <f t="shared" si="48"/>
        <v>1.010499E-4</v>
      </c>
      <c r="J705" s="16">
        <v>5.6330555560000004</v>
      </c>
    </row>
    <row r="706" spans="1:10">
      <c r="A706" s="2"/>
      <c r="D706" s="2"/>
      <c r="E706" s="21">
        <f t="shared" si="46"/>
        <v>338.23333331999999</v>
      </c>
      <c r="F706" s="2">
        <v>0.25</v>
      </c>
      <c r="G706" s="5">
        <f t="shared" si="47"/>
        <v>5.0524949999999998E-5</v>
      </c>
      <c r="I706" s="5">
        <f t="shared" si="48"/>
        <v>1.010499E-4</v>
      </c>
      <c r="J706" s="16">
        <v>5.6372222220000001</v>
      </c>
    </row>
    <row r="707" spans="1:10">
      <c r="A707" s="2"/>
      <c r="D707" s="2"/>
      <c r="E707" s="21">
        <f t="shared" ref="E707:E770" si="49">60*J707</f>
        <v>338.48333334</v>
      </c>
      <c r="F707" s="2">
        <v>0.47700000000000004</v>
      </c>
      <c r="G707" s="5">
        <f t="shared" ref="G707:G770" si="50">0.21*F707*0.00096238</f>
        <v>9.6401604600000003E-5</v>
      </c>
      <c r="I707" s="5">
        <f t="shared" ref="I707:I770" si="51">0.5*$H$2</f>
        <v>1.010499E-4</v>
      </c>
      <c r="J707" s="16">
        <v>5.6413888889999999</v>
      </c>
    </row>
    <row r="708" spans="1:10">
      <c r="A708" s="2"/>
      <c r="D708" s="2"/>
      <c r="E708" s="21">
        <f t="shared" si="49"/>
        <v>338.73333335999996</v>
      </c>
      <c r="F708" s="2">
        <v>0.84200000000000008</v>
      </c>
      <c r="G708" s="5">
        <f t="shared" si="50"/>
        <v>1.7016803159999999E-4</v>
      </c>
      <c r="I708" s="5">
        <f t="shared" si="51"/>
        <v>1.010499E-4</v>
      </c>
      <c r="J708" s="16">
        <v>5.6455555559999997</v>
      </c>
    </row>
    <row r="709" spans="1:10">
      <c r="A709" s="2"/>
      <c r="D709" s="2"/>
      <c r="E709" s="21">
        <f t="shared" si="49"/>
        <v>338.98333332000004</v>
      </c>
      <c r="F709" s="2">
        <v>1.054</v>
      </c>
      <c r="G709" s="5">
        <f t="shared" si="50"/>
        <v>2.130131892E-4</v>
      </c>
      <c r="I709" s="5">
        <f t="shared" si="51"/>
        <v>1.010499E-4</v>
      </c>
      <c r="J709" s="16">
        <v>5.6497222220000003</v>
      </c>
    </row>
    <row r="710" spans="1:10">
      <c r="A710" s="2"/>
      <c r="D710" s="2"/>
      <c r="E710" s="21">
        <f t="shared" si="49"/>
        <v>339.23333334</v>
      </c>
      <c r="F710" s="2">
        <v>0.99</v>
      </c>
      <c r="G710" s="5">
        <f t="shared" si="50"/>
        <v>2.0007880200000001E-4</v>
      </c>
      <c r="I710" s="5">
        <f t="shared" si="51"/>
        <v>1.010499E-4</v>
      </c>
      <c r="J710" s="16">
        <v>5.6538888890000001</v>
      </c>
    </row>
    <row r="711" spans="1:10">
      <c r="A711" s="2"/>
      <c r="D711" s="2"/>
      <c r="E711" s="21">
        <f t="shared" si="49"/>
        <v>339.48333336000002</v>
      </c>
      <c r="F711" s="2">
        <v>0.81</v>
      </c>
      <c r="G711" s="5">
        <f t="shared" si="50"/>
        <v>1.6370083800000001E-4</v>
      </c>
      <c r="I711" s="5">
        <f t="shared" si="51"/>
        <v>1.010499E-4</v>
      </c>
      <c r="J711" s="16">
        <v>5.6580555559999999</v>
      </c>
    </row>
    <row r="712" spans="1:10">
      <c r="A712" s="2"/>
      <c r="D712" s="2"/>
      <c r="E712" s="21">
        <f t="shared" si="49"/>
        <v>339.73333331999999</v>
      </c>
      <c r="F712" s="2">
        <v>0.622</v>
      </c>
      <c r="G712" s="5">
        <f t="shared" si="50"/>
        <v>1.2570607559999998E-4</v>
      </c>
      <c r="I712" s="5">
        <f t="shared" si="51"/>
        <v>1.010499E-4</v>
      </c>
      <c r="J712" s="16">
        <v>5.6622222219999996</v>
      </c>
    </row>
    <row r="713" spans="1:10">
      <c r="A713" s="2"/>
      <c r="D713" s="2"/>
      <c r="E713" s="21">
        <f t="shared" si="49"/>
        <v>339.98333334</v>
      </c>
      <c r="F713" s="2">
        <v>0.47600000000000003</v>
      </c>
      <c r="G713" s="5">
        <f t="shared" si="50"/>
        <v>9.619950480000001E-5</v>
      </c>
      <c r="I713" s="5">
        <f t="shared" si="51"/>
        <v>1.010499E-4</v>
      </c>
      <c r="J713" s="16">
        <v>5.6663888890000003</v>
      </c>
    </row>
    <row r="714" spans="1:10">
      <c r="A714" s="2"/>
      <c r="D714" s="3"/>
      <c r="E714" s="21">
        <f t="shared" si="49"/>
        <v>340.23333336000002</v>
      </c>
      <c r="F714" s="2">
        <v>0.36899999999999999</v>
      </c>
      <c r="G714" s="5">
        <f t="shared" si="50"/>
        <v>7.4574826199999984E-5</v>
      </c>
      <c r="I714" s="5">
        <f t="shared" si="51"/>
        <v>1.010499E-4</v>
      </c>
      <c r="J714" s="16">
        <v>5.6705555560000001</v>
      </c>
    </row>
    <row r="715" spans="1:10">
      <c r="A715" s="2"/>
      <c r="D715" s="2"/>
      <c r="E715" s="21">
        <f t="shared" si="49"/>
        <v>340.48333331999999</v>
      </c>
      <c r="F715" s="2">
        <v>0.34499999999999997</v>
      </c>
      <c r="G715" s="5">
        <f t="shared" si="50"/>
        <v>6.9724430999999984E-5</v>
      </c>
      <c r="I715" s="5">
        <f t="shared" si="51"/>
        <v>1.010499E-4</v>
      </c>
      <c r="J715" s="16">
        <v>5.6747222219999998</v>
      </c>
    </row>
    <row r="716" spans="1:10">
      <c r="A716" s="2"/>
      <c r="D716" s="2"/>
      <c r="E716" s="21">
        <f t="shared" si="49"/>
        <v>340.73333334</v>
      </c>
      <c r="F716" s="2">
        <v>0.47499999999999998</v>
      </c>
      <c r="G716" s="5">
        <f t="shared" si="50"/>
        <v>9.599740499999999E-5</v>
      </c>
      <c r="I716" s="5">
        <f t="shared" si="51"/>
        <v>1.010499E-4</v>
      </c>
      <c r="J716" s="16">
        <v>5.6788888890000004</v>
      </c>
    </row>
    <row r="717" spans="1:10">
      <c r="A717" s="2"/>
      <c r="D717" s="2"/>
      <c r="E717" s="21">
        <f t="shared" si="49"/>
        <v>340.98333336000002</v>
      </c>
      <c r="F717" s="2">
        <v>0.69499999999999995</v>
      </c>
      <c r="G717" s="5">
        <f t="shared" si="50"/>
        <v>1.40459361E-4</v>
      </c>
      <c r="I717" s="5">
        <f t="shared" si="51"/>
        <v>1.010499E-4</v>
      </c>
      <c r="J717" s="16">
        <v>5.6830555560000002</v>
      </c>
    </row>
    <row r="718" spans="1:10">
      <c r="A718" s="2"/>
      <c r="D718" s="2"/>
      <c r="E718" s="21">
        <f t="shared" si="49"/>
        <v>341.23333331999999</v>
      </c>
      <c r="F718" s="2">
        <v>0.82900000000000007</v>
      </c>
      <c r="G718" s="5">
        <f t="shared" si="50"/>
        <v>1.6754073419999999E-4</v>
      </c>
      <c r="I718" s="5">
        <f t="shared" si="51"/>
        <v>1.010499E-4</v>
      </c>
      <c r="J718" s="16">
        <v>5.6872222219999999</v>
      </c>
    </row>
    <row r="719" spans="1:10">
      <c r="A719" s="2"/>
      <c r="D719" s="2"/>
      <c r="E719" s="21">
        <f t="shared" si="49"/>
        <v>341.48333334</v>
      </c>
      <c r="F719" s="2">
        <v>0.79500000000000004</v>
      </c>
      <c r="G719" s="5">
        <f t="shared" si="50"/>
        <v>1.6066934100000002E-4</v>
      </c>
      <c r="I719" s="5">
        <f t="shared" si="51"/>
        <v>1.010499E-4</v>
      </c>
      <c r="J719" s="16">
        <v>5.6913888889999997</v>
      </c>
    </row>
    <row r="720" spans="1:10">
      <c r="A720" s="2"/>
      <c r="D720" s="2"/>
      <c r="E720" s="21">
        <f t="shared" si="49"/>
        <v>341.73333336000002</v>
      </c>
      <c r="F720" s="2">
        <v>0.68299999999999994</v>
      </c>
      <c r="G720" s="5">
        <f t="shared" si="50"/>
        <v>1.3803416339999998E-4</v>
      </c>
      <c r="I720" s="5">
        <f t="shared" si="51"/>
        <v>1.010499E-4</v>
      </c>
      <c r="J720" s="16">
        <v>5.6955555560000004</v>
      </c>
    </row>
    <row r="721" spans="1:10">
      <c r="A721" s="2"/>
      <c r="D721" s="3"/>
      <c r="E721" s="21">
        <f t="shared" si="49"/>
        <v>341.98333331999999</v>
      </c>
      <c r="F721" s="2">
        <v>0.56499999999999995</v>
      </c>
      <c r="G721" s="5">
        <f t="shared" si="50"/>
        <v>1.1418638699999998E-4</v>
      </c>
      <c r="I721" s="5">
        <f t="shared" si="51"/>
        <v>1.010499E-4</v>
      </c>
      <c r="J721" s="16">
        <v>5.6997222220000001</v>
      </c>
    </row>
    <row r="722" spans="1:10">
      <c r="A722" s="2"/>
      <c r="D722" s="3"/>
      <c r="E722" s="21">
        <f t="shared" si="49"/>
        <v>342.23333334</v>
      </c>
      <c r="F722" s="2">
        <v>0.46700000000000003</v>
      </c>
      <c r="G722" s="5">
        <f t="shared" si="50"/>
        <v>9.4380606600000008E-5</v>
      </c>
      <c r="I722" s="5">
        <f t="shared" si="51"/>
        <v>1.010499E-4</v>
      </c>
      <c r="J722" s="16">
        <v>5.7038888889999999</v>
      </c>
    </row>
    <row r="723" spans="1:10">
      <c r="A723" s="2"/>
      <c r="D723" s="3"/>
      <c r="E723" s="21">
        <f t="shared" si="49"/>
        <v>342.48333335999996</v>
      </c>
      <c r="F723" s="2">
        <v>0.39500000000000002</v>
      </c>
      <c r="G723" s="5">
        <f t="shared" si="50"/>
        <v>7.9829420999999996E-5</v>
      </c>
      <c r="I723" s="5">
        <f t="shared" si="51"/>
        <v>1.010499E-4</v>
      </c>
      <c r="J723" s="16">
        <v>5.7080555559999997</v>
      </c>
    </row>
    <row r="724" spans="1:10">
      <c r="A724" s="2"/>
      <c r="D724" s="2"/>
      <c r="E724" s="21">
        <f t="shared" si="49"/>
        <v>342.73333332000004</v>
      </c>
      <c r="F724" s="2">
        <v>0.39399999999999996</v>
      </c>
      <c r="G724" s="5">
        <f t="shared" si="50"/>
        <v>7.962732119999999E-5</v>
      </c>
      <c r="I724" s="5">
        <f t="shared" si="51"/>
        <v>1.010499E-4</v>
      </c>
      <c r="J724" s="16">
        <v>5.7122222220000003</v>
      </c>
    </row>
    <row r="725" spans="1:10">
      <c r="A725" s="2"/>
      <c r="D725" s="2"/>
      <c r="E725" s="21">
        <f t="shared" si="49"/>
        <v>342.98333334</v>
      </c>
      <c r="F725" s="2">
        <v>0.495</v>
      </c>
      <c r="G725" s="5">
        <f t="shared" si="50"/>
        <v>1.0003940100000001E-4</v>
      </c>
      <c r="I725" s="5">
        <f t="shared" si="51"/>
        <v>1.010499E-4</v>
      </c>
      <c r="J725" s="16">
        <v>5.7163888890000001</v>
      </c>
    </row>
    <row r="726" spans="1:10">
      <c r="A726" s="2"/>
      <c r="D726" s="2"/>
      <c r="E726" s="21">
        <f t="shared" si="49"/>
        <v>343.23333336000002</v>
      </c>
      <c r="F726" s="2">
        <v>0.65300000000000002</v>
      </c>
      <c r="G726" s="5">
        <f t="shared" si="50"/>
        <v>1.3197116940000001E-4</v>
      </c>
      <c r="I726" s="5">
        <f t="shared" si="51"/>
        <v>1.010499E-4</v>
      </c>
      <c r="J726" s="16">
        <v>5.7205555559999999</v>
      </c>
    </row>
    <row r="727" spans="1:10">
      <c r="A727" s="2"/>
      <c r="D727" s="2"/>
      <c r="E727" s="21">
        <f t="shared" si="49"/>
        <v>343.48333331999999</v>
      </c>
      <c r="F727" s="2">
        <v>0.73299999999999998</v>
      </c>
      <c r="G727" s="5">
        <f t="shared" si="50"/>
        <v>1.4813915339999999E-4</v>
      </c>
      <c r="I727" s="5">
        <f t="shared" si="51"/>
        <v>1.010499E-4</v>
      </c>
      <c r="J727" s="16">
        <v>5.7247222219999996</v>
      </c>
    </row>
    <row r="728" spans="1:10">
      <c r="A728" s="2"/>
      <c r="D728" s="2"/>
      <c r="E728" s="21">
        <f t="shared" si="49"/>
        <v>343.73333334</v>
      </c>
      <c r="F728" s="2">
        <v>0.69400000000000006</v>
      </c>
      <c r="G728" s="5">
        <f t="shared" si="50"/>
        <v>1.4025726119999999E-4</v>
      </c>
      <c r="I728" s="5">
        <f t="shared" si="51"/>
        <v>1.010499E-4</v>
      </c>
      <c r="J728" s="16">
        <v>5.7288888890000003</v>
      </c>
    </row>
    <row r="729" spans="1:10">
      <c r="A729" s="2"/>
      <c r="D729" s="2"/>
      <c r="E729" s="21">
        <f t="shared" si="49"/>
        <v>343.98333336000002</v>
      </c>
      <c r="F729" s="2">
        <v>0.60499999999999998</v>
      </c>
      <c r="G729" s="5">
        <f t="shared" si="50"/>
        <v>1.2227037899999998E-4</v>
      </c>
      <c r="I729" s="5">
        <f t="shared" si="51"/>
        <v>1.010499E-4</v>
      </c>
      <c r="J729" s="16">
        <v>5.7330555560000001</v>
      </c>
    </row>
    <row r="730" spans="1:10">
      <c r="A730" s="2"/>
      <c r="D730" s="3"/>
      <c r="E730" s="21">
        <f t="shared" si="49"/>
        <v>344.23333331999999</v>
      </c>
      <c r="F730" s="2">
        <v>0.51600000000000001</v>
      </c>
      <c r="G730" s="5">
        <f t="shared" si="50"/>
        <v>1.042834968E-4</v>
      </c>
      <c r="I730" s="5">
        <f t="shared" si="51"/>
        <v>1.010499E-4</v>
      </c>
      <c r="J730" s="16">
        <v>5.7372222219999998</v>
      </c>
    </row>
    <row r="731" spans="1:10">
      <c r="A731" s="2"/>
      <c r="D731" s="3"/>
      <c r="E731" s="21">
        <f t="shared" si="49"/>
        <v>344.48333334</v>
      </c>
      <c r="F731" s="2">
        <v>0.44299999999999995</v>
      </c>
      <c r="G731" s="5">
        <f t="shared" si="50"/>
        <v>8.9530211399999982E-5</v>
      </c>
      <c r="I731" s="5">
        <f t="shared" si="51"/>
        <v>1.010499E-4</v>
      </c>
      <c r="J731" s="16">
        <v>5.7413888890000004</v>
      </c>
    </row>
    <row r="732" spans="1:10">
      <c r="A732" s="2"/>
      <c r="D732" s="2"/>
      <c r="E732" s="21">
        <f t="shared" si="49"/>
        <v>344.73333336000002</v>
      </c>
      <c r="F732" s="2">
        <v>0.39700000000000002</v>
      </c>
      <c r="G732" s="5">
        <f t="shared" si="50"/>
        <v>8.0233620599999995E-5</v>
      </c>
      <c r="I732" s="5">
        <f t="shared" si="51"/>
        <v>1.010499E-4</v>
      </c>
      <c r="J732" s="16">
        <v>5.7455555560000002</v>
      </c>
    </row>
    <row r="733" spans="1:10">
      <c r="A733" s="2"/>
      <c r="D733" s="2"/>
      <c r="E733" s="21">
        <f t="shared" si="49"/>
        <v>344.98333331999999</v>
      </c>
      <c r="F733" s="2">
        <v>0.434</v>
      </c>
      <c r="G733" s="5">
        <f t="shared" si="50"/>
        <v>8.7711313199999994E-5</v>
      </c>
      <c r="I733" s="5">
        <f t="shared" si="51"/>
        <v>1.010499E-4</v>
      </c>
      <c r="J733" s="16">
        <v>5.7497222219999999</v>
      </c>
    </row>
    <row r="734" spans="1:10">
      <c r="A734" s="2"/>
      <c r="D734" s="2"/>
      <c r="E734" s="21">
        <f t="shared" si="49"/>
        <v>345.23333334</v>
      </c>
      <c r="F734" s="2">
        <v>0.56000000000000005</v>
      </c>
      <c r="G734" s="5">
        <f t="shared" si="50"/>
        <v>1.13175888E-4</v>
      </c>
      <c r="I734" s="5">
        <f t="shared" si="51"/>
        <v>1.010499E-4</v>
      </c>
      <c r="J734" s="16">
        <v>5.7538888889999997</v>
      </c>
    </row>
    <row r="735" spans="1:10">
      <c r="A735" s="2"/>
      <c r="D735" s="2"/>
      <c r="E735" s="21">
        <f t="shared" si="49"/>
        <v>345.48333336000002</v>
      </c>
      <c r="F735" s="2">
        <v>0.68299999999999994</v>
      </c>
      <c r="G735" s="5">
        <f t="shared" si="50"/>
        <v>1.3803416339999998E-4</v>
      </c>
      <c r="I735" s="5">
        <f t="shared" si="51"/>
        <v>1.010499E-4</v>
      </c>
      <c r="J735" s="16">
        <v>5.7580555560000004</v>
      </c>
    </row>
    <row r="736" spans="1:10">
      <c r="A736" s="2"/>
      <c r="D736" s="2"/>
      <c r="E736" s="21">
        <f t="shared" si="49"/>
        <v>345.73333331999999</v>
      </c>
      <c r="F736" s="2">
        <v>0.70299999999999996</v>
      </c>
      <c r="G736" s="5">
        <f t="shared" si="50"/>
        <v>1.4207615939999999E-4</v>
      </c>
      <c r="I736" s="5">
        <f t="shared" si="51"/>
        <v>1.010499E-4</v>
      </c>
      <c r="J736" s="16">
        <v>5.7622222220000001</v>
      </c>
    </row>
    <row r="737" spans="1:10">
      <c r="A737" s="2"/>
      <c r="D737" s="2"/>
      <c r="E737" s="21">
        <f t="shared" si="49"/>
        <v>345.98333334</v>
      </c>
      <c r="F737" s="2">
        <v>0.63500000000000001</v>
      </c>
      <c r="G737" s="5">
        <f t="shared" si="50"/>
        <v>1.2833337300000001E-4</v>
      </c>
      <c r="I737" s="5">
        <f t="shared" si="51"/>
        <v>1.010499E-4</v>
      </c>
      <c r="J737" s="16">
        <v>5.7663888889999999</v>
      </c>
    </row>
    <row r="738" spans="1:10">
      <c r="A738" s="2"/>
      <c r="D738" s="3"/>
      <c r="E738" s="21">
        <f t="shared" si="49"/>
        <v>346.23333335999996</v>
      </c>
      <c r="F738" s="2">
        <v>0.55200000000000005</v>
      </c>
      <c r="G738" s="5">
        <f t="shared" si="50"/>
        <v>1.1155908960000001E-4</v>
      </c>
      <c r="I738" s="5">
        <f t="shared" si="51"/>
        <v>1.010499E-4</v>
      </c>
      <c r="J738" s="16">
        <v>5.7705555559999997</v>
      </c>
    </row>
    <row r="739" spans="1:10">
      <c r="A739" s="2"/>
      <c r="D739" s="3"/>
      <c r="E739" s="21">
        <f t="shared" si="49"/>
        <v>346.48333332000004</v>
      </c>
      <c r="F739" s="2">
        <v>0.47499999999999998</v>
      </c>
      <c r="G739" s="5">
        <f t="shared" si="50"/>
        <v>9.599740499999999E-5</v>
      </c>
      <c r="I739" s="5">
        <f t="shared" si="51"/>
        <v>1.010499E-4</v>
      </c>
      <c r="J739" s="16">
        <v>5.7747222220000003</v>
      </c>
    </row>
    <row r="740" spans="1:10">
      <c r="A740" s="2"/>
      <c r="D740" s="3"/>
      <c r="E740" s="21">
        <f t="shared" si="49"/>
        <v>346.73333334</v>
      </c>
      <c r="F740" s="2">
        <v>0.41499999999999998</v>
      </c>
      <c r="G740" s="5">
        <f t="shared" si="50"/>
        <v>8.3871416999999984E-5</v>
      </c>
      <c r="I740" s="5">
        <f t="shared" si="51"/>
        <v>1.010499E-4</v>
      </c>
      <c r="J740" s="16">
        <v>5.7788888890000001</v>
      </c>
    </row>
    <row r="741" spans="1:10">
      <c r="A741" s="2"/>
      <c r="D741" s="2"/>
      <c r="E741" s="21">
        <f t="shared" si="49"/>
        <v>346.98333336000002</v>
      </c>
      <c r="F741" s="2">
        <v>0.40700000000000003</v>
      </c>
      <c r="G741" s="5">
        <f t="shared" si="50"/>
        <v>8.2254618600000002E-5</v>
      </c>
      <c r="I741" s="5">
        <f t="shared" si="51"/>
        <v>1.010499E-4</v>
      </c>
      <c r="J741" s="16">
        <v>5.7830555559999999</v>
      </c>
    </row>
    <row r="742" spans="1:10">
      <c r="A742" s="2"/>
      <c r="D742" s="2"/>
      <c r="E742" s="21">
        <f t="shared" si="49"/>
        <v>347.23333331999999</v>
      </c>
      <c r="F742" s="2">
        <v>0.49700000000000005</v>
      </c>
      <c r="G742" s="5">
        <f t="shared" si="50"/>
        <v>1.004436006E-4</v>
      </c>
      <c r="I742" s="5">
        <f t="shared" si="51"/>
        <v>1.010499E-4</v>
      </c>
      <c r="J742" s="16">
        <v>5.7872222219999996</v>
      </c>
    </row>
    <row r="743" spans="1:10">
      <c r="A743" s="2"/>
      <c r="D743" s="2"/>
      <c r="E743" s="21">
        <f t="shared" si="49"/>
        <v>347.48333334</v>
      </c>
      <c r="F743" s="2">
        <v>0.63500000000000001</v>
      </c>
      <c r="G743" s="5">
        <f t="shared" si="50"/>
        <v>1.2833337300000001E-4</v>
      </c>
      <c r="I743" s="5">
        <f t="shared" si="51"/>
        <v>1.010499E-4</v>
      </c>
      <c r="J743" s="16">
        <v>5.7913888890000003</v>
      </c>
    </row>
    <row r="744" spans="1:10">
      <c r="A744" s="2"/>
      <c r="D744" s="2"/>
      <c r="E744" s="21">
        <f t="shared" si="49"/>
        <v>347.73333336000002</v>
      </c>
      <c r="F744" s="2">
        <v>0.70799999999999996</v>
      </c>
      <c r="G744" s="5">
        <f t="shared" si="50"/>
        <v>1.4308665839999997E-4</v>
      </c>
      <c r="I744" s="5">
        <f t="shared" si="51"/>
        <v>1.010499E-4</v>
      </c>
      <c r="J744" s="16">
        <v>5.7955555560000001</v>
      </c>
    </row>
    <row r="745" spans="1:10">
      <c r="A745" s="2"/>
      <c r="D745" s="2"/>
      <c r="E745" s="21">
        <f t="shared" si="49"/>
        <v>347.98333331999999</v>
      </c>
      <c r="F745" s="2">
        <v>0.68099999999999994</v>
      </c>
      <c r="G745" s="5">
        <f t="shared" si="50"/>
        <v>1.3762996379999997E-4</v>
      </c>
      <c r="I745" s="5">
        <f t="shared" si="51"/>
        <v>1.010499E-4</v>
      </c>
      <c r="J745" s="16">
        <v>5.7997222219999998</v>
      </c>
    </row>
    <row r="746" spans="1:10">
      <c r="A746" s="2"/>
      <c r="D746" s="2"/>
      <c r="E746" s="21">
        <f t="shared" si="49"/>
        <v>348.23333334</v>
      </c>
      <c r="F746" s="2">
        <v>0.61099999999999999</v>
      </c>
      <c r="G746" s="5">
        <f t="shared" si="50"/>
        <v>1.2348297779999997E-4</v>
      </c>
      <c r="I746" s="5">
        <f t="shared" si="51"/>
        <v>1.010499E-4</v>
      </c>
      <c r="J746" s="16">
        <v>5.8038888890000004</v>
      </c>
    </row>
    <row r="747" spans="1:10">
      <c r="A747" s="2"/>
      <c r="D747" s="3"/>
      <c r="E747" s="21">
        <f t="shared" si="49"/>
        <v>348.48333336000002</v>
      </c>
      <c r="F747" s="2">
        <v>0.54100000000000004</v>
      </c>
      <c r="G747" s="5">
        <f t="shared" si="50"/>
        <v>1.0933599180000001E-4</v>
      </c>
      <c r="I747" s="5">
        <f t="shared" si="51"/>
        <v>1.010499E-4</v>
      </c>
      <c r="J747" s="16">
        <v>5.8080555560000002</v>
      </c>
    </row>
    <row r="748" spans="1:10">
      <c r="A748" s="2"/>
      <c r="D748" s="3"/>
      <c r="E748" s="21">
        <f t="shared" si="49"/>
        <v>348.73333331999999</v>
      </c>
      <c r="F748" s="2">
        <v>0.48700000000000004</v>
      </c>
      <c r="G748" s="5">
        <f t="shared" si="50"/>
        <v>9.8422602599999997E-5</v>
      </c>
      <c r="I748" s="5">
        <f t="shared" si="51"/>
        <v>1.010499E-4</v>
      </c>
      <c r="J748" s="16">
        <v>5.8122222219999999</v>
      </c>
    </row>
    <row r="749" spans="1:10">
      <c r="A749" s="2"/>
      <c r="D749" s="3"/>
      <c r="E749" s="21">
        <f t="shared" si="49"/>
        <v>348.98333334</v>
      </c>
      <c r="F749" s="2">
        <v>0.44700000000000001</v>
      </c>
      <c r="G749" s="5">
        <f t="shared" si="50"/>
        <v>9.0338610599999993E-5</v>
      </c>
      <c r="I749" s="5">
        <f t="shared" si="51"/>
        <v>1.010499E-4</v>
      </c>
      <c r="J749" s="16">
        <v>5.8163888889999997</v>
      </c>
    </row>
    <row r="750" spans="1:10">
      <c r="A750" s="2"/>
      <c r="D750" s="2"/>
      <c r="E750" s="21">
        <f t="shared" si="49"/>
        <v>349.23333336000002</v>
      </c>
      <c r="F750" s="2">
        <v>0.434</v>
      </c>
      <c r="G750" s="5">
        <f t="shared" si="50"/>
        <v>8.7711313199999994E-5</v>
      </c>
      <c r="I750" s="5">
        <f t="shared" si="51"/>
        <v>1.010499E-4</v>
      </c>
      <c r="J750" s="16">
        <v>5.8205555560000004</v>
      </c>
    </row>
    <row r="751" spans="1:10">
      <c r="A751" s="2"/>
      <c r="D751" s="2"/>
      <c r="E751" s="21">
        <f t="shared" si="49"/>
        <v>349.48333331999999</v>
      </c>
      <c r="F751" s="2">
        <v>0.48399999999999999</v>
      </c>
      <c r="G751" s="5">
        <f t="shared" si="50"/>
        <v>9.7816303199999992E-5</v>
      </c>
      <c r="I751" s="5">
        <f t="shared" si="51"/>
        <v>1.010499E-4</v>
      </c>
      <c r="J751" s="16">
        <v>5.8247222220000001</v>
      </c>
    </row>
    <row r="752" spans="1:10">
      <c r="A752" s="2"/>
      <c r="D752" s="2"/>
      <c r="E752" s="21">
        <f t="shared" si="49"/>
        <v>349.73333334</v>
      </c>
      <c r="F752" s="2">
        <v>0.57999999999999996</v>
      </c>
      <c r="G752" s="5">
        <f t="shared" si="50"/>
        <v>1.1721788399999999E-4</v>
      </c>
      <c r="I752" s="5">
        <f t="shared" si="51"/>
        <v>1.010499E-4</v>
      </c>
      <c r="J752" s="16">
        <v>5.8288888889999999</v>
      </c>
    </row>
    <row r="753" spans="1:10">
      <c r="A753" s="2"/>
      <c r="D753" s="2"/>
      <c r="E753" s="21">
        <f t="shared" si="49"/>
        <v>349.98333335999996</v>
      </c>
      <c r="F753" s="2">
        <v>0.64</v>
      </c>
      <c r="G753" s="5">
        <f t="shared" si="50"/>
        <v>1.2934387199999998E-4</v>
      </c>
      <c r="I753" s="5">
        <f t="shared" si="51"/>
        <v>1.010499E-4</v>
      </c>
      <c r="J753" s="16">
        <v>5.8330555559999997</v>
      </c>
    </row>
    <row r="754" spans="1:10">
      <c r="A754" s="2"/>
      <c r="D754" s="2"/>
      <c r="E754" s="21">
        <f t="shared" si="49"/>
        <v>350.25</v>
      </c>
      <c r="F754" s="2">
        <v>0.63100000000000001</v>
      </c>
      <c r="G754" s="5">
        <f t="shared" si="50"/>
        <v>1.2752497379999998E-4</v>
      </c>
      <c r="I754" s="5">
        <f t="shared" si="51"/>
        <v>1.010499E-4</v>
      </c>
      <c r="J754" s="16">
        <v>5.8375000000000004</v>
      </c>
    </row>
    <row r="755" spans="1:10">
      <c r="A755" s="2"/>
      <c r="D755" s="2"/>
      <c r="E755" s="21">
        <f t="shared" si="49"/>
        <v>350.50000002000002</v>
      </c>
      <c r="F755" s="2">
        <v>0.58599999999999997</v>
      </c>
      <c r="G755" s="5">
        <f t="shared" si="50"/>
        <v>1.1843048279999999E-4</v>
      </c>
      <c r="I755" s="5">
        <f t="shared" si="51"/>
        <v>1.010499E-4</v>
      </c>
      <c r="J755" s="16">
        <v>5.8416666670000001</v>
      </c>
    </row>
    <row r="756" spans="1:10">
      <c r="A756" s="2"/>
      <c r="D756" s="2"/>
      <c r="E756" s="21">
        <f t="shared" si="49"/>
        <v>350.74999997999998</v>
      </c>
      <c r="F756" s="2">
        <v>0.54299999999999993</v>
      </c>
      <c r="G756" s="5">
        <f t="shared" si="50"/>
        <v>1.0974019139999998E-4</v>
      </c>
      <c r="I756" s="5">
        <f t="shared" si="51"/>
        <v>1.010499E-4</v>
      </c>
      <c r="J756" s="16">
        <v>5.8458333329999999</v>
      </c>
    </row>
    <row r="757" spans="1:10">
      <c r="A757" s="2"/>
      <c r="D757" s="3"/>
      <c r="E757" s="21">
        <f t="shared" si="49"/>
        <v>351</v>
      </c>
      <c r="F757" s="2">
        <v>0.504</v>
      </c>
      <c r="G757" s="5">
        <f t="shared" si="50"/>
        <v>1.0185829920000001E-4</v>
      </c>
      <c r="I757" s="5">
        <f t="shared" si="51"/>
        <v>1.010499E-4</v>
      </c>
      <c r="J757" s="16">
        <v>5.85</v>
      </c>
    </row>
    <row r="758" spans="1:10">
      <c r="A758" s="2"/>
      <c r="D758" s="3"/>
      <c r="E758" s="21">
        <f t="shared" si="49"/>
        <v>351.25000002000002</v>
      </c>
      <c r="F758" s="2">
        <v>0.47399999999999998</v>
      </c>
      <c r="G758" s="5">
        <f t="shared" si="50"/>
        <v>9.5795305199999984E-5</v>
      </c>
      <c r="I758" s="5">
        <f t="shared" si="51"/>
        <v>1.010499E-4</v>
      </c>
      <c r="J758" s="16">
        <v>5.8541666670000003</v>
      </c>
    </row>
    <row r="759" spans="1:10">
      <c r="A759" s="2"/>
      <c r="D759" s="3"/>
      <c r="E759" s="21">
        <f t="shared" si="49"/>
        <v>351.49999997999998</v>
      </c>
      <c r="F759" s="2">
        <v>0.45200000000000001</v>
      </c>
      <c r="G759" s="5">
        <f t="shared" si="50"/>
        <v>9.1349109599999997E-5</v>
      </c>
      <c r="I759" s="5">
        <f t="shared" si="51"/>
        <v>1.010499E-4</v>
      </c>
      <c r="J759" s="16">
        <v>5.858333333</v>
      </c>
    </row>
    <row r="760" spans="1:10">
      <c r="A760" s="2"/>
      <c r="D760" s="2"/>
      <c r="E760" s="21">
        <f t="shared" si="49"/>
        <v>351.75</v>
      </c>
      <c r="F760" s="2">
        <v>0.46899999999999997</v>
      </c>
      <c r="G760" s="5">
        <f t="shared" si="50"/>
        <v>9.4784806199999994E-5</v>
      </c>
      <c r="I760" s="5">
        <f t="shared" si="51"/>
        <v>1.010499E-4</v>
      </c>
      <c r="J760" s="16">
        <v>5.8624999999999998</v>
      </c>
    </row>
    <row r="761" spans="1:10">
      <c r="A761" s="2"/>
      <c r="D761" s="2"/>
      <c r="E761" s="21">
        <f t="shared" si="49"/>
        <v>352.00000001999996</v>
      </c>
      <c r="F761" s="2">
        <v>0.53100000000000003</v>
      </c>
      <c r="G761" s="5">
        <f t="shared" si="50"/>
        <v>1.073149938E-4</v>
      </c>
      <c r="I761" s="5">
        <f t="shared" si="51"/>
        <v>1.010499E-4</v>
      </c>
      <c r="J761" s="16">
        <v>5.8666666669999996</v>
      </c>
    </row>
    <row r="762" spans="1:10">
      <c r="A762" s="2"/>
      <c r="D762" s="2"/>
      <c r="E762" s="21">
        <f t="shared" si="49"/>
        <v>352.24999997999998</v>
      </c>
      <c r="F762" s="2">
        <v>0.58899999999999997</v>
      </c>
      <c r="G762" s="5">
        <f t="shared" si="50"/>
        <v>1.1903678219999999E-4</v>
      </c>
      <c r="I762" s="5">
        <f t="shared" si="51"/>
        <v>1.010499E-4</v>
      </c>
      <c r="J762" s="16">
        <v>5.8708333330000002</v>
      </c>
    </row>
    <row r="763" spans="1:10">
      <c r="A763" s="2"/>
      <c r="D763" s="2"/>
      <c r="E763" s="21">
        <f t="shared" si="49"/>
        <v>352.5</v>
      </c>
      <c r="F763" s="2">
        <v>0.60099999999999998</v>
      </c>
      <c r="G763" s="5">
        <f t="shared" si="50"/>
        <v>1.2146197979999999E-4</v>
      </c>
      <c r="I763" s="5">
        <f t="shared" si="51"/>
        <v>1.010499E-4</v>
      </c>
      <c r="J763" s="16">
        <v>5.875</v>
      </c>
    </row>
    <row r="764" spans="1:10">
      <c r="A764" s="2"/>
      <c r="D764" s="2"/>
      <c r="E764" s="21">
        <f t="shared" si="49"/>
        <v>352.75000002000002</v>
      </c>
      <c r="F764" s="2">
        <v>0.57799999999999996</v>
      </c>
      <c r="G764" s="5">
        <f t="shared" si="50"/>
        <v>1.1681368439999999E-4</v>
      </c>
      <c r="I764" s="5">
        <f t="shared" si="51"/>
        <v>1.010499E-4</v>
      </c>
      <c r="J764" s="16">
        <v>5.8791666669999998</v>
      </c>
    </row>
    <row r="765" spans="1:10">
      <c r="A765" s="2"/>
      <c r="D765" s="3"/>
      <c r="E765" s="21">
        <f t="shared" si="49"/>
        <v>352.99999998000004</v>
      </c>
      <c r="F765" s="2">
        <v>0.55100000000000005</v>
      </c>
      <c r="G765" s="5">
        <f t="shared" si="50"/>
        <v>1.113569898E-4</v>
      </c>
      <c r="I765" s="5">
        <f t="shared" si="51"/>
        <v>1.010499E-4</v>
      </c>
      <c r="J765" s="16">
        <v>5.8833333330000004</v>
      </c>
    </row>
    <row r="766" spans="1:10">
      <c r="A766" s="2"/>
      <c r="D766" s="3"/>
      <c r="E766" s="21">
        <f t="shared" si="49"/>
        <v>353.25</v>
      </c>
      <c r="F766" s="2">
        <v>0.52500000000000002</v>
      </c>
      <c r="G766" s="5">
        <f t="shared" si="50"/>
        <v>1.06102395E-4</v>
      </c>
      <c r="I766" s="5">
        <f t="shared" si="51"/>
        <v>1.010499E-4</v>
      </c>
      <c r="J766" s="16">
        <v>5.8875000000000002</v>
      </c>
    </row>
    <row r="767" spans="1:10">
      <c r="A767" s="2"/>
      <c r="D767" s="3"/>
      <c r="E767" s="21">
        <f t="shared" si="49"/>
        <v>353.50000002000002</v>
      </c>
      <c r="F767" s="2">
        <v>0.50800000000000001</v>
      </c>
      <c r="G767" s="5">
        <f t="shared" si="50"/>
        <v>1.0266669839999999E-4</v>
      </c>
      <c r="I767" s="5">
        <f t="shared" si="51"/>
        <v>1.010499E-4</v>
      </c>
      <c r="J767" s="16">
        <v>5.891666667</v>
      </c>
    </row>
    <row r="768" spans="1:10">
      <c r="A768" s="2"/>
      <c r="D768" s="3"/>
      <c r="E768" s="21">
        <f t="shared" si="49"/>
        <v>353.74999997999998</v>
      </c>
      <c r="F768" s="2">
        <v>0.49399999999999999</v>
      </c>
      <c r="G768" s="5">
        <f t="shared" si="50"/>
        <v>9.98373012E-5</v>
      </c>
      <c r="I768" s="5">
        <f t="shared" si="51"/>
        <v>1.010499E-4</v>
      </c>
      <c r="J768" s="16">
        <v>5.8958333329999997</v>
      </c>
    </row>
    <row r="769" spans="1:10">
      <c r="A769" s="2"/>
      <c r="D769" s="3"/>
      <c r="E769" s="21">
        <f t="shared" si="49"/>
        <v>354</v>
      </c>
      <c r="F769" s="2">
        <v>0.48299999999999998</v>
      </c>
      <c r="G769" s="5">
        <f t="shared" si="50"/>
        <v>9.7614203399999986E-5</v>
      </c>
      <c r="I769" s="5">
        <f t="shared" si="51"/>
        <v>1.010499E-4</v>
      </c>
      <c r="J769" s="16">
        <v>5.9</v>
      </c>
    </row>
    <row r="770" spans="1:10">
      <c r="A770" s="2"/>
      <c r="D770" s="3"/>
      <c r="E770" s="21">
        <f t="shared" si="49"/>
        <v>354.49999997999998</v>
      </c>
      <c r="F770" s="2">
        <v>0.49</v>
      </c>
      <c r="G770" s="5">
        <f t="shared" si="50"/>
        <v>9.9028901999999988E-5</v>
      </c>
      <c r="I770" s="5">
        <f t="shared" si="51"/>
        <v>1.010499E-4</v>
      </c>
      <c r="J770" s="16">
        <v>5.9083333329999999</v>
      </c>
    </row>
    <row r="771" spans="1:10">
      <c r="A771" s="2"/>
      <c r="D771" s="2"/>
      <c r="E771" s="21">
        <f t="shared" ref="E771:E834" si="52">60*J771</f>
        <v>354.75</v>
      </c>
      <c r="F771" s="2">
        <v>0.52300000000000002</v>
      </c>
      <c r="G771" s="5">
        <f t="shared" ref="G771:G834" si="53">0.21*F771*0.00096238</f>
        <v>1.0569819539999999E-4</v>
      </c>
      <c r="I771" s="5">
        <f t="shared" ref="I771:I834" si="54">0.5*$H$2</f>
        <v>1.010499E-4</v>
      </c>
      <c r="J771" s="16">
        <v>5.9124999999999996</v>
      </c>
    </row>
    <row r="772" spans="1:10">
      <c r="A772" s="2"/>
      <c r="D772" s="2"/>
      <c r="E772" s="21">
        <f t="shared" si="52"/>
        <v>355.00000002000002</v>
      </c>
      <c r="F772" s="2">
        <v>0.54200000000000004</v>
      </c>
      <c r="G772" s="5">
        <f t="shared" si="53"/>
        <v>1.095380916E-4</v>
      </c>
      <c r="I772" s="5">
        <f t="shared" si="54"/>
        <v>1.010499E-4</v>
      </c>
      <c r="J772" s="16">
        <v>5.9166666670000003</v>
      </c>
    </row>
    <row r="773" spans="1:10">
      <c r="A773" s="2"/>
      <c r="D773" s="2"/>
      <c r="E773" s="21">
        <f t="shared" si="52"/>
        <v>355.24999997999998</v>
      </c>
      <c r="F773" s="2">
        <v>0.53900000000000003</v>
      </c>
      <c r="G773" s="5">
        <f t="shared" si="53"/>
        <v>1.0893179219999999E-4</v>
      </c>
      <c r="I773" s="5">
        <f t="shared" si="54"/>
        <v>1.010499E-4</v>
      </c>
      <c r="J773" s="16">
        <v>5.920833333</v>
      </c>
    </row>
    <row r="774" spans="1:10">
      <c r="A774" s="2"/>
      <c r="D774" s="2"/>
      <c r="E774" s="21">
        <f t="shared" si="52"/>
        <v>355.5</v>
      </c>
      <c r="F774" s="2">
        <v>0.52300000000000002</v>
      </c>
      <c r="G774" s="5">
        <f t="shared" si="53"/>
        <v>1.0569819539999999E-4</v>
      </c>
      <c r="I774" s="5">
        <f t="shared" si="54"/>
        <v>1.010499E-4</v>
      </c>
      <c r="J774" s="16">
        <v>5.9249999999999998</v>
      </c>
    </row>
    <row r="775" spans="1:10">
      <c r="A775" s="2"/>
      <c r="D775" s="3"/>
      <c r="E775" s="21">
        <f t="shared" si="52"/>
        <v>355.75000001999996</v>
      </c>
      <c r="F775" s="2">
        <v>0.50800000000000001</v>
      </c>
      <c r="G775" s="5">
        <f t="shared" si="53"/>
        <v>1.0266669839999999E-4</v>
      </c>
      <c r="I775" s="5">
        <f t="shared" si="54"/>
        <v>1.010499E-4</v>
      </c>
      <c r="J775" s="16">
        <v>5.9291666669999996</v>
      </c>
    </row>
    <row r="776" spans="1:10">
      <c r="A776" s="2"/>
      <c r="D776" s="3"/>
      <c r="E776" s="21">
        <f t="shared" si="52"/>
        <v>355.99999997999998</v>
      </c>
      <c r="F776" s="2">
        <v>0.49399999999999999</v>
      </c>
      <c r="G776" s="5">
        <f t="shared" si="53"/>
        <v>9.98373012E-5</v>
      </c>
      <c r="I776" s="5">
        <f t="shared" si="54"/>
        <v>1.010499E-4</v>
      </c>
      <c r="J776" s="16">
        <v>5.9333333330000002</v>
      </c>
    </row>
    <row r="777" spans="1:10">
      <c r="A777" s="2"/>
      <c r="D777" s="3"/>
      <c r="E777" s="21">
        <f t="shared" si="52"/>
        <v>356.25</v>
      </c>
      <c r="F777" s="2">
        <v>0.48399999999999999</v>
      </c>
      <c r="G777" s="5">
        <f t="shared" si="53"/>
        <v>9.7816303199999992E-5</v>
      </c>
      <c r="I777" s="5">
        <f t="shared" si="54"/>
        <v>1.010499E-4</v>
      </c>
      <c r="J777" s="16">
        <v>5.9375</v>
      </c>
    </row>
    <row r="778" spans="1:10">
      <c r="A778" s="2"/>
      <c r="D778" s="3"/>
      <c r="E778" s="21">
        <f t="shared" si="52"/>
        <v>356.74999998000004</v>
      </c>
      <c r="F778" s="2">
        <v>0.49</v>
      </c>
      <c r="G778" s="5">
        <f t="shared" si="53"/>
        <v>9.9028901999999988E-5</v>
      </c>
      <c r="I778" s="5">
        <f t="shared" si="54"/>
        <v>1.010499E-4</v>
      </c>
      <c r="J778" s="16">
        <v>5.9458333330000004</v>
      </c>
    </row>
    <row r="779" spans="1:10">
      <c r="A779" s="2"/>
      <c r="D779" s="3"/>
      <c r="E779" s="21">
        <f t="shared" si="52"/>
        <v>357</v>
      </c>
      <c r="F779" s="2">
        <v>0.52600000000000002</v>
      </c>
      <c r="G779" s="5">
        <f t="shared" si="53"/>
        <v>1.0630449479999999E-4</v>
      </c>
      <c r="I779" s="5">
        <f t="shared" si="54"/>
        <v>1.010499E-4</v>
      </c>
      <c r="J779" s="16">
        <v>5.95</v>
      </c>
    </row>
    <row r="780" spans="1:10">
      <c r="A780" s="2"/>
      <c r="D780" s="2"/>
      <c r="E780" s="21">
        <f t="shared" si="52"/>
        <v>357.25000002000002</v>
      </c>
      <c r="F780" s="2">
        <v>0.54899999999999993</v>
      </c>
      <c r="G780" s="5">
        <f t="shared" si="53"/>
        <v>1.1095279019999997E-4</v>
      </c>
      <c r="I780" s="5">
        <f t="shared" si="54"/>
        <v>1.010499E-4</v>
      </c>
      <c r="J780" s="16">
        <v>5.954166667</v>
      </c>
    </row>
    <row r="781" spans="1:10">
      <c r="A781" s="2"/>
      <c r="D781" s="2"/>
      <c r="E781" s="21">
        <f t="shared" si="52"/>
        <v>357.49999997999998</v>
      </c>
      <c r="F781" s="2">
        <v>0.54200000000000004</v>
      </c>
      <c r="G781" s="5">
        <f t="shared" si="53"/>
        <v>1.095380916E-4</v>
      </c>
      <c r="I781" s="5">
        <f t="shared" si="54"/>
        <v>1.010499E-4</v>
      </c>
      <c r="J781" s="16">
        <v>5.9583333329999997</v>
      </c>
    </row>
    <row r="782" spans="1:10">
      <c r="A782" s="2"/>
      <c r="D782" s="2"/>
      <c r="E782" s="21">
        <f t="shared" si="52"/>
        <v>357.75</v>
      </c>
      <c r="F782" s="2">
        <v>0.52200000000000002</v>
      </c>
      <c r="G782" s="5">
        <f t="shared" si="53"/>
        <v>1.054960956E-4</v>
      </c>
      <c r="I782" s="5">
        <f t="shared" si="54"/>
        <v>1.010499E-4</v>
      </c>
      <c r="J782" s="16">
        <v>5.9625000000000004</v>
      </c>
    </row>
    <row r="783" spans="1:10">
      <c r="A783" s="2"/>
      <c r="D783" s="2"/>
      <c r="E783" s="21">
        <f t="shared" si="52"/>
        <v>358.00000002000002</v>
      </c>
      <c r="F783" s="2">
        <v>0.501</v>
      </c>
      <c r="G783" s="5">
        <f t="shared" si="53"/>
        <v>1.012519998E-4</v>
      </c>
      <c r="I783" s="5">
        <f t="shared" si="54"/>
        <v>1.010499E-4</v>
      </c>
      <c r="J783" s="16">
        <v>5.9666666670000001</v>
      </c>
    </row>
    <row r="784" spans="1:10">
      <c r="A784" s="2"/>
      <c r="D784" s="3"/>
      <c r="E784" s="21">
        <f t="shared" si="52"/>
        <v>358.24999997999998</v>
      </c>
      <c r="F784" s="2">
        <v>0.48100000000000004</v>
      </c>
      <c r="G784" s="5">
        <f t="shared" si="53"/>
        <v>9.72100038E-5</v>
      </c>
      <c r="I784" s="5">
        <f t="shared" si="54"/>
        <v>1.010499E-4</v>
      </c>
      <c r="J784" s="16">
        <v>5.9708333329999999</v>
      </c>
    </row>
    <row r="785" spans="1:10">
      <c r="A785" s="2"/>
      <c r="D785" s="3"/>
      <c r="E785" s="21">
        <f t="shared" si="52"/>
        <v>358.5</v>
      </c>
      <c r="F785" s="2">
        <v>0.46899999999999997</v>
      </c>
      <c r="G785" s="5">
        <f t="shared" si="53"/>
        <v>9.4784806199999994E-5</v>
      </c>
      <c r="I785" s="5">
        <f t="shared" si="54"/>
        <v>1.010499E-4</v>
      </c>
      <c r="J785" s="16">
        <v>5.9749999999999996</v>
      </c>
    </row>
    <row r="786" spans="1:10">
      <c r="A786" s="2"/>
      <c r="D786" s="3"/>
      <c r="E786" s="21">
        <f t="shared" si="52"/>
        <v>358.75000002000002</v>
      </c>
      <c r="F786" s="2">
        <v>0.48299999999999998</v>
      </c>
      <c r="G786" s="5">
        <f t="shared" si="53"/>
        <v>9.7614203399999986E-5</v>
      </c>
      <c r="I786" s="5">
        <f t="shared" si="54"/>
        <v>1.010499E-4</v>
      </c>
      <c r="J786" s="16">
        <v>5.9791666670000003</v>
      </c>
    </row>
    <row r="787" spans="1:10">
      <c r="A787" s="2"/>
      <c r="D787" s="3"/>
      <c r="E787" s="21">
        <f t="shared" si="52"/>
        <v>358.99999997999998</v>
      </c>
      <c r="F787" s="2">
        <v>0.52800000000000002</v>
      </c>
      <c r="G787" s="5">
        <f t="shared" si="53"/>
        <v>1.0670869440000001E-4</v>
      </c>
      <c r="I787" s="5">
        <f t="shared" si="54"/>
        <v>1.010499E-4</v>
      </c>
      <c r="J787" s="16">
        <v>5.983333333</v>
      </c>
    </row>
    <row r="788" spans="1:10">
      <c r="A788" s="2"/>
      <c r="D788" s="2"/>
      <c r="E788" s="21">
        <f t="shared" si="52"/>
        <v>359.25</v>
      </c>
      <c r="F788" s="2">
        <v>0.56700000000000006</v>
      </c>
      <c r="G788" s="5">
        <f t="shared" si="53"/>
        <v>1.1459058660000001E-4</v>
      </c>
      <c r="I788" s="5">
        <f t="shared" si="54"/>
        <v>1.010499E-4</v>
      </c>
      <c r="J788" s="16">
        <v>5.9874999999999998</v>
      </c>
    </row>
    <row r="789" spans="1:10">
      <c r="A789" s="2"/>
      <c r="D789" s="2"/>
      <c r="E789" s="21">
        <f t="shared" si="52"/>
        <v>359.50000001999996</v>
      </c>
      <c r="F789" s="2">
        <v>0.57200000000000006</v>
      </c>
      <c r="G789" s="5">
        <f t="shared" si="53"/>
        <v>1.1560108560000001E-4</v>
      </c>
      <c r="I789" s="5">
        <f t="shared" si="54"/>
        <v>1.010499E-4</v>
      </c>
      <c r="J789" s="16">
        <v>5.9916666669999996</v>
      </c>
    </row>
    <row r="790" spans="1:10">
      <c r="A790" s="2"/>
      <c r="D790" s="2"/>
      <c r="E790" s="21">
        <f t="shared" si="52"/>
        <v>359.74999997999998</v>
      </c>
      <c r="F790" s="2">
        <v>0.55299999999999994</v>
      </c>
      <c r="G790" s="5">
        <f t="shared" si="53"/>
        <v>1.1176118939999999E-4</v>
      </c>
      <c r="I790" s="5">
        <f t="shared" si="54"/>
        <v>1.010499E-4</v>
      </c>
      <c r="J790" s="16">
        <v>5.9958333330000002</v>
      </c>
    </row>
    <row r="791" spans="1:10">
      <c r="A791" s="2"/>
      <c r="D791" s="2"/>
      <c r="E791" s="21">
        <f t="shared" si="52"/>
        <v>360</v>
      </c>
      <c r="F791" s="2">
        <v>0.52800000000000002</v>
      </c>
      <c r="G791" s="5">
        <f t="shared" si="53"/>
        <v>1.0670869440000001E-4</v>
      </c>
      <c r="I791" s="5">
        <f t="shared" si="54"/>
        <v>1.010499E-4</v>
      </c>
      <c r="J791" s="16">
        <v>6</v>
      </c>
    </row>
    <row r="792" spans="1:10">
      <c r="A792" s="2"/>
      <c r="D792" s="2"/>
      <c r="E792" s="21">
        <f t="shared" si="52"/>
        <v>360.25000002000002</v>
      </c>
      <c r="F792" s="2">
        <v>0.50600000000000001</v>
      </c>
      <c r="G792" s="5">
        <f t="shared" si="53"/>
        <v>1.0226249879999999E-4</v>
      </c>
      <c r="I792" s="5">
        <f t="shared" si="54"/>
        <v>1.010499E-4</v>
      </c>
      <c r="J792" s="16">
        <v>6.0041666669999998</v>
      </c>
    </row>
    <row r="793" spans="1:10">
      <c r="A793" s="2"/>
      <c r="D793" s="3"/>
      <c r="E793" s="21">
        <f t="shared" si="52"/>
        <v>360.49999998000004</v>
      </c>
      <c r="F793" s="2">
        <v>0.48700000000000004</v>
      </c>
      <c r="G793" s="5">
        <f t="shared" si="53"/>
        <v>9.8422602599999997E-5</v>
      </c>
      <c r="I793" s="5">
        <f t="shared" si="54"/>
        <v>1.010499E-4</v>
      </c>
      <c r="J793" s="16">
        <v>6.0083333330000004</v>
      </c>
    </row>
    <row r="794" spans="1:10">
      <c r="A794" s="2"/>
      <c r="D794" s="3"/>
      <c r="E794" s="21">
        <f t="shared" si="52"/>
        <v>360.75</v>
      </c>
      <c r="F794" s="2">
        <v>0.47399999999999998</v>
      </c>
      <c r="G794" s="5">
        <f t="shared" si="53"/>
        <v>9.5795305199999984E-5</v>
      </c>
      <c r="I794" s="5">
        <f t="shared" si="54"/>
        <v>1.010499E-4</v>
      </c>
      <c r="J794" s="16">
        <v>6.0125000000000002</v>
      </c>
    </row>
    <row r="795" spans="1:10">
      <c r="A795" s="2"/>
      <c r="D795" s="3"/>
      <c r="E795" s="21">
        <f t="shared" si="52"/>
        <v>361.00000002000002</v>
      </c>
      <c r="F795" s="2">
        <v>0.47200000000000003</v>
      </c>
      <c r="G795" s="5">
        <f t="shared" si="53"/>
        <v>9.5391105599999999E-5</v>
      </c>
      <c r="I795" s="5">
        <f t="shared" si="54"/>
        <v>1.010499E-4</v>
      </c>
      <c r="J795" s="16">
        <v>6.016666667</v>
      </c>
    </row>
    <row r="796" spans="1:10">
      <c r="A796" s="2"/>
      <c r="D796" s="3"/>
      <c r="E796" s="21">
        <f t="shared" si="52"/>
        <v>361.24999997999998</v>
      </c>
      <c r="F796" s="2">
        <v>0.50900000000000001</v>
      </c>
      <c r="G796" s="5">
        <f t="shared" si="53"/>
        <v>1.028687982E-4</v>
      </c>
      <c r="I796" s="5">
        <f t="shared" si="54"/>
        <v>1.010499E-4</v>
      </c>
      <c r="J796" s="16">
        <v>6.0208333329999997</v>
      </c>
    </row>
    <row r="797" spans="1:10">
      <c r="A797" s="2"/>
      <c r="D797" s="2"/>
      <c r="E797" s="21">
        <f t="shared" si="52"/>
        <v>361.5</v>
      </c>
      <c r="F797" s="2">
        <v>0.55799999999999994</v>
      </c>
      <c r="G797" s="5">
        <f t="shared" si="53"/>
        <v>1.1277168839999998E-4</v>
      </c>
      <c r="I797" s="5">
        <f t="shared" si="54"/>
        <v>1.010499E-4</v>
      </c>
      <c r="J797" s="16">
        <v>6.0250000000000004</v>
      </c>
    </row>
    <row r="798" spans="1:10">
      <c r="A798" s="2"/>
      <c r="D798" s="2"/>
      <c r="E798" s="21">
        <f t="shared" si="52"/>
        <v>361.75000002000002</v>
      </c>
      <c r="F798" s="2">
        <v>0.57999999999999996</v>
      </c>
      <c r="G798" s="5">
        <f t="shared" si="53"/>
        <v>1.1721788399999999E-4</v>
      </c>
      <c r="I798" s="5">
        <f t="shared" si="54"/>
        <v>1.010499E-4</v>
      </c>
      <c r="J798" s="16">
        <v>6.0291666670000001</v>
      </c>
    </row>
    <row r="799" spans="1:10">
      <c r="A799" s="2"/>
      <c r="D799" s="2"/>
      <c r="E799" s="21">
        <f t="shared" si="52"/>
        <v>361.99999997999998</v>
      </c>
      <c r="F799" s="2">
        <v>0.56899999999999995</v>
      </c>
      <c r="G799" s="5">
        <f t="shared" si="53"/>
        <v>1.1499478619999999E-4</v>
      </c>
      <c r="I799" s="5">
        <f t="shared" si="54"/>
        <v>1.010499E-4</v>
      </c>
      <c r="J799" s="16">
        <v>6.0333333329999999</v>
      </c>
    </row>
    <row r="800" spans="1:10">
      <c r="A800" s="2"/>
      <c r="D800" s="2"/>
      <c r="E800" s="21">
        <f t="shared" si="52"/>
        <v>362.25</v>
      </c>
      <c r="F800" s="2">
        <v>0.54799999999999993</v>
      </c>
      <c r="G800" s="5">
        <f t="shared" si="53"/>
        <v>1.1075069039999998E-4</v>
      </c>
      <c r="I800" s="5">
        <f t="shared" si="54"/>
        <v>1.010499E-4</v>
      </c>
      <c r="J800" s="16">
        <v>6.0374999999999996</v>
      </c>
    </row>
    <row r="801" spans="1:10">
      <c r="A801" s="2"/>
      <c r="D801" s="2"/>
      <c r="E801" s="21">
        <f t="shared" si="52"/>
        <v>362.50000002000002</v>
      </c>
      <c r="F801" s="2">
        <v>0.52900000000000003</v>
      </c>
      <c r="G801" s="5">
        <f t="shared" si="53"/>
        <v>1.069107942E-4</v>
      </c>
      <c r="I801" s="5">
        <f t="shared" si="54"/>
        <v>1.010499E-4</v>
      </c>
      <c r="J801" s="16">
        <v>6.0416666670000003</v>
      </c>
    </row>
    <row r="802" spans="1:10">
      <c r="A802" s="2"/>
      <c r="D802" s="3"/>
      <c r="E802" s="21">
        <f t="shared" si="52"/>
        <v>362.74999997999998</v>
      </c>
      <c r="F802" s="2">
        <v>0.51400000000000001</v>
      </c>
      <c r="G802" s="5">
        <f t="shared" si="53"/>
        <v>1.0387929719999999E-4</v>
      </c>
      <c r="I802" s="5">
        <f t="shared" si="54"/>
        <v>1.010499E-4</v>
      </c>
      <c r="J802" s="16">
        <v>6.045833333</v>
      </c>
    </row>
    <row r="803" spans="1:10">
      <c r="A803" s="2"/>
      <c r="D803" s="3"/>
      <c r="E803" s="21">
        <f t="shared" si="52"/>
        <v>363</v>
      </c>
      <c r="F803" s="2">
        <v>0.501</v>
      </c>
      <c r="G803" s="5">
        <f t="shared" si="53"/>
        <v>1.012519998E-4</v>
      </c>
      <c r="I803" s="5">
        <f t="shared" si="54"/>
        <v>1.010499E-4</v>
      </c>
      <c r="J803" s="16">
        <v>6.05</v>
      </c>
    </row>
    <row r="804" spans="1:10">
      <c r="A804" s="2"/>
      <c r="D804" s="3"/>
      <c r="E804" s="21">
        <f t="shared" si="52"/>
        <v>363.25000001999996</v>
      </c>
      <c r="F804" s="2">
        <v>0.49099999999999999</v>
      </c>
      <c r="G804" s="5">
        <f t="shared" si="53"/>
        <v>9.9231001799999995E-5</v>
      </c>
      <c r="I804" s="5">
        <f t="shared" si="54"/>
        <v>1.010499E-4</v>
      </c>
      <c r="J804" s="16">
        <v>6.0541666669999996</v>
      </c>
    </row>
    <row r="805" spans="1:10">
      <c r="A805" s="2"/>
      <c r="D805" s="3"/>
      <c r="E805" s="21">
        <f t="shared" si="52"/>
        <v>363.49999997999998</v>
      </c>
      <c r="F805" s="2">
        <v>0.48299999999999998</v>
      </c>
      <c r="G805" s="5">
        <f t="shared" si="53"/>
        <v>9.7614203399999986E-5</v>
      </c>
      <c r="I805" s="5">
        <f t="shared" si="54"/>
        <v>1.010499E-4</v>
      </c>
      <c r="J805" s="16">
        <v>6.0583333330000002</v>
      </c>
    </row>
    <row r="806" spans="1:10">
      <c r="A806" s="2"/>
      <c r="D806" s="3"/>
      <c r="E806" s="21">
        <f t="shared" si="52"/>
        <v>363.75</v>
      </c>
      <c r="F806" s="2">
        <v>0.48100000000000004</v>
      </c>
      <c r="G806" s="5">
        <f t="shared" si="53"/>
        <v>9.72100038E-5</v>
      </c>
      <c r="I806" s="5">
        <f t="shared" si="54"/>
        <v>1.010499E-4</v>
      </c>
      <c r="J806" s="16">
        <v>6.0625</v>
      </c>
    </row>
    <row r="807" spans="1:10">
      <c r="A807" s="2"/>
      <c r="D807" s="3"/>
      <c r="E807" s="21">
        <f t="shared" si="52"/>
        <v>364.00000002000002</v>
      </c>
      <c r="F807" s="2">
        <v>0.503</v>
      </c>
      <c r="G807" s="5">
        <f t="shared" si="53"/>
        <v>1.016561994E-4</v>
      </c>
      <c r="I807" s="5">
        <f t="shared" si="54"/>
        <v>1.010499E-4</v>
      </c>
      <c r="J807" s="16">
        <v>6.0666666669999998</v>
      </c>
    </row>
    <row r="808" spans="1:10">
      <c r="A808" s="2"/>
      <c r="D808" s="3"/>
      <c r="E808" s="21">
        <f t="shared" si="52"/>
        <v>364.24999998000004</v>
      </c>
      <c r="F808" s="2">
        <v>0.53700000000000003</v>
      </c>
      <c r="G808" s="5">
        <f t="shared" si="53"/>
        <v>1.0852759260000001E-4</v>
      </c>
      <c r="I808" s="5">
        <f t="shared" si="54"/>
        <v>1.010499E-4</v>
      </c>
      <c r="J808" s="16">
        <v>6.0708333330000004</v>
      </c>
    </row>
    <row r="809" spans="1:10">
      <c r="A809" s="2"/>
      <c r="D809" s="2"/>
      <c r="E809" s="21">
        <f t="shared" si="52"/>
        <v>364.5</v>
      </c>
      <c r="F809" s="2">
        <v>0.55100000000000005</v>
      </c>
      <c r="G809" s="5">
        <f t="shared" si="53"/>
        <v>1.113569898E-4</v>
      </c>
      <c r="I809" s="5">
        <f t="shared" si="54"/>
        <v>1.010499E-4</v>
      </c>
      <c r="J809" s="16">
        <v>6.0750000000000002</v>
      </c>
    </row>
    <row r="810" spans="1:10">
      <c r="A810" s="2"/>
      <c r="D810" s="2"/>
      <c r="E810" s="21">
        <f t="shared" si="52"/>
        <v>364.99999997999998</v>
      </c>
      <c r="F810" s="2">
        <v>0.54100000000000004</v>
      </c>
      <c r="G810" s="5">
        <f t="shared" si="53"/>
        <v>1.0933599180000001E-4</v>
      </c>
      <c r="I810" s="5">
        <f t="shared" si="54"/>
        <v>1.010499E-4</v>
      </c>
      <c r="J810" s="16">
        <v>6.0833333329999997</v>
      </c>
    </row>
    <row r="811" spans="1:10">
      <c r="A811" s="2"/>
      <c r="D811" s="2"/>
      <c r="E811" s="21">
        <f t="shared" si="52"/>
        <v>365.25</v>
      </c>
      <c r="F811" s="2">
        <v>0.53299999999999992</v>
      </c>
      <c r="G811" s="5">
        <f t="shared" si="53"/>
        <v>1.0771919339999997E-4</v>
      </c>
      <c r="I811" s="5">
        <f t="shared" si="54"/>
        <v>1.010499E-4</v>
      </c>
      <c r="J811" s="16">
        <v>6.0875000000000004</v>
      </c>
    </row>
    <row r="812" spans="1:10">
      <c r="A812" s="2"/>
      <c r="D812" s="2"/>
      <c r="E812" s="21">
        <f t="shared" si="52"/>
        <v>366</v>
      </c>
      <c r="F812" s="2">
        <v>0.52500000000000002</v>
      </c>
      <c r="G812" s="5">
        <f t="shared" si="53"/>
        <v>1.06102395E-4</v>
      </c>
      <c r="I812" s="5">
        <f t="shared" si="54"/>
        <v>1.010499E-4</v>
      </c>
      <c r="J812" s="16">
        <v>6.1</v>
      </c>
    </row>
    <row r="813" spans="1:10">
      <c r="A813" s="2"/>
      <c r="D813" s="3"/>
      <c r="E813" s="21">
        <f t="shared" si="52"/>
        <v>366.25000002000002</v>
      </c>
      <c r="F813" s="2">
        <v>0.52200000000000002</v>
      </c>
      <c r="G813" s="5">
        <f t="shared" si="53"/>
        <v>1.054960956E-4</v>
      </c>
      <c r="I813" s="5">
        <f t="shared" si="54"/>
        <v>1.010499E-4</v>
      </c>
      <c r="J813" s="16">
        <v>6.1041666670000003</v>
      </c>
    </row>
    <row r="814" spans="1:10">
      <c r="A814" s="2"/>
      <c r="D814" s="3"/>
      <c r="E814" s="21">
        <f t="shared" si="52"/>
        <v>367.75000002000002</v>
      </c>
      <c r="F814" s="2">
        <v>0.53200000000000003</v>
      </c>
      <c r="G814" s="5">
        <f t="shared" si="53"/>
        <v>1.075170936E-4</v>
      </c>
      <c r="I814" s="5">
        <f t="shared" si="54"/>
        <v>1.010499E-4</v>
      </c>
      <c r="J814" s="16">
        <v>6.1291666669999998</v>
      </c>
    </row>
    <row r="815" spans="1:10">
      <c r="A815" s="2"/>
      <c r="D815" s="3"/>
      <c r="E815" s="21">
        <f t="shared" si="52"/>
        <v>367.99999998000004</v>
      </c>
      <c r="F815" s="2">
        <v>0.53700000000000003</v>
      </c>
      <c r="G815" s="5">
        <f t="shared" si="53"/>
        <v>1.0852759260000001E-4</v>
      </c>
      <c r="I815" s="5">
        <f t="shared" si="54"/>
        <v>1.010499E-4</v>
      </c>
      <c r="J815" s="16">
        <v>6.1333333330000004</v>
      </c>
    </row>
    <row r="816" spans="1:10">
      <c r="A816" s="2"/>
      <c r="D816" s="3"/>
      <c r="E816" s="21">
        <f t="shared" si="52"/>
        <v>368.25</v>
      </c>
      <c r="F816" s="2">
        <v>0.54200000000000004</v>
      </c>
      <c r="G816" s="5">
        <f t="shared" si="53"/>
        <v>1.095380916E-4</v>
      </c>
      <c r="I816" s="5">
        <f t="shared" si="54"/>
        <v>1.010499E-4</v>
      </c>
      <c r="J816" s="16">
        <v>6.1375000000000002</v>
      </c>
    </row>
    <row r="817" spans="1:10">
      <c r="A817" s="2"/>
      <c r="D817" s="3"/>
      <c r="E817" s="21">
        <f t="shared" si="52"/>
        <v>368.50000002000002</v>
      </c>
      <c r="F817" s="2">
        <v>0.54799999999999993</v>
      </c>
      <c r="G817" s="5">
        <f t="shared" si="53"/>
        <v>1.1075069039999998E-4</v>
      </c>
      <c r="I817" s="5">
        <f t="shared" si="54"/>
        <v>1.010499E-4</v>
      </c>
      <c r="J817" s="16">
        <v>6.141666667</v>
      </c>
    </row>
    <row r="818" spans="1:10">
      <c r="A818" s="2"/>
      <c r="D818" s="3"/>
      <c r="E818" s="21">
        <f t="shared" si="52"/>
        <v>369</v>
      </c>
      <c r="F818" s="2">
        <v>0.55600000000000005</v>
      </c>
      <c r="G818" s="5">
        <f t="shared" si="53"/>
        <v>1.123674888E-4</v>
      </c>
      <c r="I818" s="5">
        <f t="shared" si="54"/>
        <v>1.010499E-4</v>
      </c>
      <c r="J818" s="16">
        <v>6.15</v>
      </c>
    </row>
    <row r="819" spans="1:10">
      <c r="A819" s="2"/>
      <c r="D819" s="3"/>
      <c r="E819" s="21">
        <f t="shared" si="52"/>
        <v>369.25000002000002</v>
      </c>
      <c r="F819" s="2">
        <v>0.55799999999999994</v>
      </c>
      <c r="G819" s="5">
        <f t="shared" si="53"/>
        <v>1.1277168839999998E-4</v>
      </c>
      <c r="I819" s="5">
        <f t="shared" si="54"/>
        <v>1.010499E-4</v>
      </c>
      <c r="J819" s="16">
        <v>6.1541666670000001</v>
      </c>
    </row>
    <row r="820" spans="1:10">
      <c r="A820" s="2"/>
      <c r="D820" s="3"/>
      <c r="E820" s="21">
        <f t="shared" si="52"/>
        <v>369.48333336000002</v>
      </c>
      <c r="F820" s="2">
        <v>0.56000000000000005</v>
      </c>
      <c r="G820" s="5">
        <f t="shared" si="53"/>
        <v>1.13175888E-4</v>
      </c>
      <c r="I820" s="5">
        <f t="shared" si="54"/>
        <v>1.010499E-4</v>
      </c>
      <c r="J820" s="16">
        <v>6.1580555559999999</v>
      </c>
    </row>
    <row r="821" spans="1:10">
      <c r="A821" s="2"/>
      <c r="D821" s="3"/>
      <c r="E821" s="21">
        <f t="shared" si="52"/>
        <v>370.5</v>
      </c>
      <c r="F821" s="2">
        <v>0.56899999999999995</v>
      </c>
      <c r="G821" s="5">
        <f t="shared" si="53"/>
        <v>1.1499478619999999E-4</v>
      </c>
      <c r="I821" s="5">
        <f t="shared" si="54"/>
        <v>1.010499E-4</v>
      </c>
      <c r="J821" s="16">
        <v>6.1749999999999998</v>
      </c>
    </row>
    <row r="822" spans="1:10">
      <c r="A822" s="2"/>
      <c r="D822" s="3"/>
      <c r="E822" s="21">
        <f t="shared" si="52"/>
        <v>370.75000001999996</v>
      </c>
      <c r="F822" s="2">
        <v>0.57499999999999996</v>
      </c>
      <c r="G822" s="5">
        <f t="shared" si="53"/>
        <v>1.1620738499999999E-4</v>
      </c>
      <c r="I822" s="5">
        <f t="shared" si="54"/>
        <v>1.010499E-4</v>
      </c>
      <c r="J822" s="16">
        <v>6.1791666669999996</v>
      </c>
    </row>
    <row r="823" spans="1:10">
      <c r="A823" s="2"/>
      <c r="D823" s="3"/>
      <c r="E823" s="21">
        <f t="shared" si="52"/>
        <v>371.25</v>
      </c>
      <c r="F823" s="2">
        <v>0.58299999999999996</v>
      </c>
      <c r="G823" s="5">
        <f t="shared" si="53"/>
        <v>1.1782418339999998E-4</v>
      </c>
      <c r="I823" s="5">
        <f t="shared" si="54"/>
        <v>1.010499E-4</v>
      </c>
      <c r="J823" s="16">
        <v>6.1875</v>
      </c>
    </row>
    <row r="824" spans="1:10">
      <c r="A824" s="2"/>
      <c r="D824" s="2"/>
      <c r="E824" s="21">
        <f t="shared" si="52"/>
        <v>371.50000002000002</v>
      </c>
      <c r="F824" s="2">
        <v>0.58899999999999997</v>
      </c>
      <c r="G824" s="5">
        <f t="shared" si="53"/>
        <v>1.1903678219999999E-4</v>
      </c>
      <c r="I824" s="5">
        <f t="shared" si="54"/>
        <v>1.010499E-4</v>
      </c>
      <c r="J824" s="16">
        <v>6.1916666669999998</v>
      </c>
    </row>
    <row r="825" spans="1:10">
      <c r="A825" s="2"/>
      <c r="D825" s="3"/>
      <c r="E825" s="21">
        <f t="shared" si="52"/>
        <v>373.5</v>
      </c>
      <c r="F825" s="2">
        <v>0.59899999999999998</v>
      </c>
      <c r="G825" s="5">
        <f t="shared" si="53"/>
        <v>1.2105778019999999E-4</v>
      </c>
      <c r="I825" s="5">
        <f t="shared" si="54"/>
        <v>1.010499E-4</v>
      </c>
      <c r="J825" s="16">
        <v>6.2249999999999996</v>
      </c>
    </row>
    <row r="826" spans="1:10">
      <c r="A826" s="2"/>
      <c r="D826" s="3"/>
      <c r="E826" s="21">
        <f t="shared" si="52"/>
        <v>373.75000002000002</v>
      </c>
      <c r="F826" s="2">
        <v>0.6</v>
      </c>
      <c r="G826" s="5">
        <f t="shared" si="53"/>
        <v>1.2125987999999999E-4</v>
      </c>
      <c r="I826" s="5">
        <f t="shared" si="54"/>
        <v>1.010499E-4</v>
      </c>
      <c r="J826" s="16">
        <v>6.2291666670000003</v>
      </c>
    </row>
    <row r="827" spans="1:10">
      <c r="A827" s="2"/>
      <c r="D827" s="3"/>
      <c r="E827" s="21">
        <f t="shared" si="52"/>
        <v>374.25</v>
      </c>
      <c r="F827" s="2">
        <v>0.60799999999999998</v>
      </c>
      <c r="G827" s="5">
        <f t="shared" si="53"/>
        <v>1.2287667839999997E-4</v>
      </c>
      <c r="I827" s="5">
        <f t="shared" si="54"/>
        <v>1.010499E-4</v>
      </c>
      <c r="J827" s="16">
        <v>6.2374999999999998</v>
      </c>
    </row>
    <row r="828" spans="1:10">
      <c r="A828" s="2"/>
      <c r="D828" s="3"/>
      <c r="E828" s="21">
        <f t="shared" si="52"/>
        <v>374.50000001999996</v>
      </c>
      <c r="F828" s="2">
        <v>0.61499999999999999</v>
      </c>
      <c r="G828" s="5">
        <f t="shared" si="53"/>
        <v>1.2429137699999999E-4</v>
      </c>
      <c r="I828" s="5">
        <f t="shared" si="54"/>
        <v>1.010499E-4</v>
      </c>
      <c r="J828" s="16">
        <v>6.2416666669999996</v>
      </c>
    </row>
    <row r="829" spans="1:10">
      <c r="A829" s="2"/>
      <c r="D829" s="3"/>
      <c r="E829" s="21">
        <f t="shared" si="52"/>
        <v>376.99999997999998</v>
      </c>
      <c r="F829" s="2">
        <v>0.622</v>
      </c>
      <c r="G829" s="5">
        <f t="shared" si="53"/>
        <v>1.2570607559999998E-4</v>
      </c>
      <c r="I829" s="5">
        <f t="shared" si="54"/>
        <v>1.010499E-4</v>
      </c>
      <c r="J829" s="16">
        <v>6.2833333329999999</v>
      </c>
    </row>
    <row r="830" spans="1:10">
      <c r="A830" s="2"/>
      <c r="D830" s="3"/>
      <c r="E830" s="21">
        <f t="shared" si="52"/>
        <v>377.25</v>
      </c>
      <c r="F830" s="2">
        <v>0.628</v>
      </c>
      <c r="G830" s="5">
        <f t="shared" si="53"/>
        <v>1.2691867439999999E-4</v>
      </c>
      <c r="I830" s="5">
        <f t="shared" si="54"/>
        <v>1.010499E-4</v>
      </c>
      <c r="J830" s="16">
        <v>6.2874999999999996</v>
      </c>
    </row>
    <row r="831" spans="1:10">
      <c r="A831" s="2"/>
      <c r="D831" s="3"/>
      <c r="E831" s="21">
        <f t="shared" si="52"/>
        <v>377.74999997999998</v>
      </c>
      <c r="F831" s="2">
        <v>0.63600000000000001</v>
      </c>
      <c r="G831" s="5">
        <f t="shared" si="53"/>
        <v>1.2853547279999999E-4</v>
      </c>
      <c r="I831" s="5">
        <f t="shared" si="54"/>
        <v>1.010499E-4</v>
      </c>
      <c r="J831" s="16">
        <v>6.295833333</v>
      </c>
    </row>
    <row r="832" spans="1:10">
      <c r="A832" s="2"/>
      <c r="D832" s="3"/>
      <c r="E832" s="21">
        <f t="shared" si="52"/>
        <v>378.01666668000001</v>
      </c>
      <c r="F832" s="2">
        <v>0.63900000000000001</v>
      </c>
      <c r="G832" s="5">
        <f t="shared" si="53"/>
        <v>1.291417722E-4</v>
      </c>
      <c r="I832" s="5">
        <f t="shared" si="54"/>
        <v>1.010499E-4</v>
      </c>
      <c r="J832" s="16">
        <v>6.3002777779999999</v>
      </c>
    </row>
    <row r="833" spans="1:10">
      <c r="A833" s="2"/>
      <c r="D833" s="3"/>
      <c r="E833" s="21">
        <f t="shared" si="52"/>
        <v>380.51666663999998</v>
      </c>
      <c r="F833" s="2">
        <v>0.64800000000000002</v>
      </c>
      <c r="G833" s="5">
        <f t="shared" si="53"/>
        <v>1.3096067040000001E-4</v>
      </c>
      <c r="I833" s="5">
        <f t="shared" si="54"/>
        <v>1.010499E-4</v>
      </c>
      <c r="J833" s="16">
        <v>6.3419444440000001</v>
      </c>
    </row>
    <row r="834" spans="1:10">
      <c r="A834" s="2"/>
      <c r="D834" s="3"/>
      <c r="E834" s="21">
        <f t="shared" si="52"/>
        <v>380.76666666</v>
      </c>
      <c r="F834" s="2">
        <v>0.65099999999999991</v>
      </c>
      <c r="G834" s="5">
        <f t="shared" si="53"/>
        <v>1.3156696979999997E-4</v>
      </c>
      <c r="I834" s="5">
        <f t="shared" si="54"/>
        <v>1.010499E-4</v>
      </c>
      <c r="J834" s="16">
        <v>6.3461111109999999</v>
      </c>
    </row>
    <row r="835" spans="1:10">
      <c r="A835" s="2"/>
      <c r="D835" s="3"/>
      <c r="E835" s="21">
        <f t="shared" ref="E835:E898" si="55">60*J835</f>
        <v>381.76666668000001</v>
      </c>
      <c r="F835" s="2">
        <v>0.66</v>
      </c>
      <c r="G835" s="5">
        <f t="shared" ref="G835:G898" si="56">0.21*F835*0.00096238</f>
        <v>1.33385868E-4</v>
      </c>
      <c r="I835" s="5">
        <f t="shared" ref="I835:I898" si="57">0.5*$H$2</f>
        <v>1.010499E-4</v>
      </c>
      <c r="J835" s="16">
        <v>6.3627777779999999</v>
      </c>
    </row>
    <row r="836" spans="1:10">
      <c r="A836" s="2"/>
      <c r="D836" s="3"/>
      <c r="E836" s="21">
        <f t="shared" si="55"/>
        <v>382.01666663999998</v>
      </c>
      <c r="F836" s="2">
        <v>0.66099999999999992</v>
      </c>
      <c r="G836" s="5">
        <f t="shared" si="56"/>
        <v>1.3358796779999998E-4</v>
      </c>
      <c r="I836" s="5">
        <f t="shared" si="57"/>
        <v>1.010499E-4</v>
      </c>
      <c r="J836" s="16">
        <v>6.3669444439999996</v>
      </c>
    </row>
    <row r="837" spans="1:10">
      <c r="A837" s="2"/>
      <c r="D837" s="3"/>
      <c r="E837" s="21">
        <f t="shared" si="55"/>
        <v>383.76666666</v>
      </c>
      <c r="F837" s="2">
        <v>0.66700000000000004</v>
      </c>
      <c r="G837" s="5">
        <f t="shared" si="56"/>
        <v>1.3480056659999999E-4</v>
      </c>
      <c r="I837" s="5">
        <f t="shared" si="57"/>
        <v>1.010499E-4</v>
      </c>
      <c r="J837" s="16">
        <v>6.3961111109999997</v>
      </c>
    </row>
    <row r="838" spans="1:10">
      <c r="A838" s="2"/>
      <c r="D838" s="3"/>
      <c r="E838" s="21">
        <f t="shared" si="55"/>
        <v>384.01666668000001</v>
      </c>
      <c r="F838" s="2">
        <v>0.67299999999999993</v>
      </c>
      <c r="G838" s="5">
        <f t="shared" si="56"/>
        <v>1.3601316539999997E-4</v>
      </c>
      <c r="I838" s="5">
        <f t="shared" si="57"/>
        <v>1.010499E-4</v>
      </c>
      <c r="J838" s="16">
        <v>6.4002777780000004</v>
      </c>
    </row>
    <row r="839" spans="1:10">
      <c r="A839" s="2"/>
      <c r="D839" s="3"/>
      <c r="E839" s="21">
        <f t="shared" si="55"/>
        <v>387.01666668000001</v>
      </c>
      <c r="F839" s="2">
        <v>0.68200000000000005</v>
      </c>
      <c r="G839" s="5">
        <f t="shared" si="56"/>
        <v>1.378320636E-4</v>
      </c>
      <c r="I839" s="5">
        <f t="shared" si="57"/>
        <v>1.010499E-4</v>
      </c>
      <c r="J839" s="16">
        <v>6.4502777780000002</v>
      </c>
    </row>
    <row r="840" spans="1:10">
      <c r="A840" s="2"/>
      <c r="D840" s="3"/>
      <c r="E840" s="21">
        <f t="shared" si="55"/>
        <v>387.26666663999998</v>
      </c>
      <c r="F840" s="2">
        <v>0.68599999999999994</v>
      </c>
      <c r="G840" s="5">
        <f t="shared" si="56"/>
        <v>1.386404628E-4</v>
      </c>
      <c r="I840" s="5">
        <f t="shared" si="57"/>
        <v>1.010499E-4</v>
      </c>
      <c r="J840" s="16">
        <v>6.4544444439999999</v>
      </c>
    </row>
    <row r="841" spans="1:10">
      <c r="A841" s="2"/>
      <c r="D841" s="3"/>
      <c r="E841" s="21">
        <f t="shared" si="55"/>
        <v>388.01666663999998</v>
      </c>
      <c r="F841" s="2">
        <v>0.69599999999999995</v>
      </c>
      <c r="G841" s="5">
        <f t="shared" si="56"/>
        <v>1.4066146079999998E-4</v>
      </c>
      <c r="I841" s="5">
        <f t="shared" si="57"/>
        <v>1.010499E-4</v>
      </c>
      <c r="J841" s="16">
        <v>6.4669444440000001</v>
      </c>
    </row>
    <row r="842" spans="1:10">
      <c r="A842" s="2"/>
      <c r="D842" s="3"/>
      <c r="E842" s="21">
        <f t="shared" si="55"/>
        <v>388.26666666</v>
      </c>
      <c r="F842" s="2">
        <v>0.69799999999999995</v>
      </c>
      <c r="G842" s="5">
        <f t="shared" si="56"/>
        <v>1.4106566039999999E-4</v>
      </c>
      <c r="I842" s="5">
        <f t="shared" si="57"/>
        <v>1.010499E-4</v>
      </c>
      <c r="J842" s="16">
        <v>6.4711111109999999</v>
      </c>
    </row>
    <row r="843" spans="1:10">
      <c r="A843" s="2"/>
      <c r="D843" s="3"/>
      <c r="E843" s="21">
        <f t="shared" si="55"/>
        <v>391.01666663999998</v>
      </c>
      <c r="F843" s="2">
        <v>0.70599999999999996</v>
      </c>
      <c r="G843" s="5">
        <f t="shared" si="56"/>
        <v>1.4268245879999999E-4</v>
      </c>
      <c r="I843" s="5">
        <f t="shared" si="57"/>
        <v>1.010499E-4</v>
      </c>
      <c r="J843" s="16">
        <v>6.5169444439999999</v>
      </c>
    </row>
    <row r="844" spans="1:10">
      <c r="A844" s="2"/>
      <c r="D844" s="3"/>
      <c r="E844" s="21">
        <f t="shared" si="55"/>
        <v>391.28333334000001</v>
      </c>
      <c r="F844" s="2">
        <v>0.70900000000000007</v>
      </c>
      <c r="G844" s="5">
        <f t="shared" si="56"/>
        <v>1.4328875820000003E-4</v>
      </c>
      <c r="I844" s="5">
        <f t="shared" si="57"/>
        <v>1.010499E-4</v>
      </c>
      <c r="J844" s="16">
        <v>6.5213888889999998</v>
      </c>
    </row>
    <row r="845" spans="1:10">
      <c r="A845" s="2"/>
      <c r="D845" s="3"/>
      <c r="E845" s="21">
        <f t="shared" si="55"/>
        <v>391.53333335999997</v>
      </c>
      <c r="F845" s="2">
        <v>0.71400000000000008</v>
      </c>
      <c r="G845" s="5">
        <f t="shared" si="56"/>
        <v>1.4429925720000001E-4</v>
      </c>
      <c r="I845" s="5">
        <f t="shared" si="57"/>
        <v>1.010499E-4</v>
      </c>
      <c r="J845" s="16">
        <v>6.5255555559999996</v>
      </c>
    </row>
    <row r="846" spans="1:10">
      <c r="A846" s="2"/>
      <c r="D846" s="3"/>
      <c r="E846" s="21">
        <f t="shared" si="55"/>
        <v>391.78333332</v>
      </c>
      <c r="F846" s="2">
        <v>0.71900000000000008</v>
      </c>
      <c r="G846" s="5">
        <f t="shared" si="56"/>
        <v>1.4530975620000001E-4</v>
      </c>
      <c r="I846" s="5">
        <f t="shared" si="57"/>
        <v>1.010499E-4</v>
      </c>
      <c r="J846" s="16">
        <v>6.5297222220000002</v>
      </c>
    </row>
    <row r="847" spans="1:10">
      <c r="A847" s="2"/>
      <c r="D847" s="3"/>
      <c r="E847" s="21">
        <f t="shared" si="55"/>
        <v>392.28333335999997</v>
      </c>
      <c r="F847" s="2">
        <v>0.72799999999999998</v>
      </c>
      <c r="G847" s="5">
        <f t="shared" si="56"/>
        <v>1.4712865439999999E-4</v>
      </c>
      <c r="I847" s="5">
        <f t="shared" si="57"/>
        <v>1.010499E-4</v>
      </c>
      <c r="J847" s="16">
        <v>6.5380555559999998</v>
      </c>
    </row>
    <row r="848" spans="1:10">
      <c r="A848" s="2"/>
      <c r="D848" s="3"/>
      <c r="E848" s="21">
        <f t="shared" si="55"/>
        <v>392.53333332</v>
      </c>
      <c r="F848" s="2">
        <v>0.7340000000000001</v>
      </c>
      <c r="G848" s="5">
        <f t="shared" si="56"/>
        <v>1.4834125320000002E-4</v>
      </c>
      <c r="I848" s="5">
        <f t="shared" si="57"/>
        <v>1.010499E-4</v>
      </c>
      <c r="J848" s="16">
        <v>6.5422222220000004</v>
      </c>
    </row>
    <row r="849" spans="1:10">
      <c r="A849" s="2"/>
      <c r="D849" s="3"/>
      <c r="E849" s="21">
        <f t="shared" si="55"/>
        <v>393.03333335999997</v>
      </c>
      <c r="F849" s="2">
        <v>0.74299999999999999</v>
      </c>
      <c r="G849" s="5">
        <f t="shared" si="56"/>
        <v>1.501601514E-4</v>
      </c>
      <c r="I849" s="5">
        <f t="shared" si="57"/>
        <v>1.010499E-4</v>
      </c>
      <c r="J849" s="16">
        <v>6.5505555559999999</v>
      </c>
    </row>
    <row r="850" spans="1:10">
      <c r="A850" s="2"/>
      <c r="D850" s="3"/>
      <c r="E850" s="21">
        <f t="shared" si="55"/>
        <v>393.28333332</v>
      </c>
      <c r="F850" s="2">
        <v>0.747</v>
      </c>
      <c r="G850" s="5">
        <f t="shared" si="56"/>
        <v>1.5096855059999997E-4</v>
      </c>
      <c r="I850" s="5">
        <f t="shared" si="57"/>
        <v>1.010499E-4</v>
      </c>
      <c r="J850" s="16">
        <v>6.5547222219999997</v>
      </c>
    </row>
    <row r="851" spans="1:10">
      <c r="A851" s="2"/>
      <c r="D851" s="3"/>
      <c r="E851" s="21">
        <f t="shared" si="55"/>
        <v>394.53333336000003</v>
      </c>
      <c r="F851" s="2">
        <v>0.755</v>
      </c>
      <c r="G851" s="5">
        <f t="shared" si="56"/>
        <v>1.5258534899999999E-4</v>
      </c>
      <c r="I851" s="5">
        <f t="shared" si="57"/>
        <v>1.010499E-4</v>
      </c>
      <c r="J851" s="16">
        <v>6.5755555560000003</v>
      </c>
    </row>
    <row r="852" spans="1:10">
      <c r="A852" s="2"/>
      <c r="D852" s="3"/>
      <c r="E852" s="21">
        <f t="shared" si="55"/>
        <v>394.78333332</v>
      </c>
      <c r="F852" s="2">
        <v>0.75800000000000001</v>
      </c>
      <c r="G852" s="5">
        <f t="shared" si="56"/>
        <v>1.5319164839999998E-4</v>
      </c>
      <c r="I852" s="5">
        <f t="shared" si="57"/>
        <v>1.010499E-4</v>
      </c>
      <c r="J852" s="16">
        <v>6.579722222</v>
      </c>
    </row>
    <row r="853" spans="1:10">
      <c r="A853" s="2"/>
      <c r="D853" s="3"/>
      <c r="E853" s="21">
        <f t="shared" si="55"/>
        <v>395.28333335999997</v>
      </c>
      <c r="F853" s="2">
        <v>0.76800000000000002</v>
      </c>
      <c r="G853" s="5">
        <f t="shared" si="56"/>
        <v>1.5521264639999999E-4</v>
      </c>
      <c r="I853" s="5">
        <f t="shared" si="57"/>
        <v>1.010499E-4</v>
      </c>
      <c r="J853" s="16">
        <v>6.5880555559999996</v>
      </c>
    </row>
    <row r="854" spans="1:10">
      <c r="A854" s="2"/>
      <c r="D854" s="3"/>
      <c r="E854" s="21">
        <f t="shared" si="55"/>
        <v>395.53333332</v>
      </c>
      <c r="F854" s="2">
        <v>0.77400000000000002</v>
      </c>
      <c r="G854" s="5">
        <f t="shared" si="56"/>
        <v>1.564252452E-4</v>
      </c>
      <c r="I854" s="5">
        <f t="shared" si="57"/>
        <v>1.010499E-4</v>
      </c>
      <c r="J854" s="16">
        <v>6.5922222220000002</v>
      </c>
    </row>
    <row r="855" spans="1:10">
      <c r="A855" s="2"/>
      <c r="D855" s="3"/>
      <c r="E855" s="21">
        <f t="shared" si="55"/>
        <v>395.78333334000001</v>
      </c>
      <c r="F855" s="2">
        <v>0.78</v>
      </c>
      <c r="G855" s="5">
        <f t="shared" si="56"/>
        <v>1.5763784400000001E-4</v>
      </c>
      <c r="I855" s="5">
        <f t="shared" si="57"/>
        <v>1.010499E-4</v>
      </c>
      <c r="J855" s="16">
        <v>6.596388889</v>
      </c>
    </row>
    <row r="856" spans="1:10">
      <c r="A856" s="2"/>
      <c r="D856" s="3"/>
      <c r="E856" s="21">
        <f t="shared" si="55"/>
        <v>396.03333335999997</v>
      </c>
      <c r="F856" s="2">
        <v>0.78700000000000003</v>
      </c>
      <c r="G856" s="5">
        <f t="shared" si="56"/>
        <v>1.590525426E-4</v>
      </c>
      <c r="I856" s="5">
        <f t="shared" si="57"/>
        <v>1.010499E-4</v>
      </c>
      <c r="J856" s="16">
        <v>6.6005555559999998</v>
      </c>
    </row>
    <row r="857" spans="1:10">
      <c r="A857" s="2"/>
      <c r="D857" s="3"/>
      <c r="E857" s="21">
        <f t="shared" si="55"/>
        <v>396.53333334000001</v>
      </c>
      <c r="F857" s="2">
        <v>0.79700000000000004</v>
      </c>
      <c r="G857" s="5">
        <f t="shared" si="56"/>
        <v>1.6107354059999998E-4</v>
      </c>
      <c r="I857" s="5">
        <f t="shared" si="57"/>
        <v>1.010499E-4</v>
      </c>
      <c r="J857" s="16">
        <v>6.6088888890000002</v>
      </c>
    </row>
    <row r="858" spans="1:10">
      <c r="A858" s="2"/>
      <c r="D858" s="3"/>
      <c r="E858" s="21">
        <f t="shared" si="55"/>
        <v>396.78333335999997</v>
      </c>
      <c r="F858" s="2">
        <v>0.79799999999999993</v>
      </c>
      <c r="G858" s="5">
        <f t="shared" si="56"/>
        <v>1.6127564039999999E-4</v>
      </c>
      <c r="I858" s="5">
        <f t="shared" si="57"/>
        <v>1.010499E-4</v>
      </c>
      <c r="J858" s="16">
        <v>6.6130555559999999</v>
      </c>
    </row>
    <row r="859" spans="1:10">
      <c r="A859" s="2"/>
      <c r="D859" s="3"/>
      <c r="E859" s="21">
        <f t="shared" si="55"/>
        <v>398.53333332</v>
      </c>
      <c r="F859" s="2">
        <v>0.80700000000000005</v>
      </c>
      <c r="G859" s="5">
        <f t="shared" si="56"/>
        <v>1.6309453860000002E-4</v>
      </c>
      <c r="I859" s="5">
        <f t="shared" si="57"/>
        <v>1.010499E-4</v>
      </c>
      <c r="J859" s="16">
        <v>6.642222222</v>
      </c>
    </row>
    <row r="860" spans="1:10">
      <c r="A860" s="2"/>
      <c r="D860" s="3"/>
      <c r="E860" s="21">
        <f t="shared" si="55"/>
        <v>398.78333334000001</v>
      </c>
      <c r="F860" s="2">
        <v>0.81299999999999994</v>
      </c>
      <c r="G860" s="5">
        <f t="shared" si="56"/>
        <v>1.643071374E-4</v>
      </c>
      <c r="I860" s="5">
        <f t="shared" si="57"/>
        <v>1.010499E-4</v>
      </c>
      <c r="J860" s="16">
        <v>6.6463888889999998</v>
      </c>
    </row>
    <row r="861" spans="1:10">
      <c r="A861" s="2"/>
      <c r="D861" s="3"/>
      <c r="E861" s="21">
        <f t="shared" si="55"/>
        <v>399.28333332</v>
      </c>
      <c r="F861" s="2">
        <v>0.82299999999999995</v>
      </c>
      <c r="G861" s="5">
        <f t="shared" si="56"/>
        <v>1.6632813539999998E-4</v>
      </c>
      <c r="I861" s="5">
        <f t="shared" si="57"/>
        <v>1.010499E-4</v>
      </c>
      <c r="J861" s="16">
        <v>6.6547222220000002</v>
      </c>
    </row>
    <row r="862" spans="1:10">
      <c r="A862" s="2"/>
      <c r="D862" s="3"/>
      <c r="E862" s="21">
        <f t="shared" si="55"/>
        <v>399.48333336000002</v>
      </c>
      <c r="F862" s="2">
        <v>0.82499999999999996</v>
      </c>
      <c r="G862" s="5">
        <f t="shared" si="56"/>
        <v>1.6673233499999999E-4</v>
      </c>
      <c r="I862" s="5">
        <f t="shared" si="57"/>
        <v>1.010499E-4</v>
      </c>
      <c r="J862" s="16">
        <v>6.6580555559999999</v>
      </c>
    </row>
    <row r="863" spans="1:10">
      <c r="A863" s="2"/>
      <c r="D863" s="3"/>
      <c r="E863" s="21">
        <f t="shared" si="55"/>
        <v>402.28333332</v>
      </c>
      <c r="F863" s="2">
        <v>0.83400000000000007</v>
      </c>
      <c r="G863" s="5">
        <f t="shared" si="56"/>
        <v>1.6855123320000002E-4</v>
      </c>
      <c r="I863" s="5">
        <f t="shared" si="57"/>
        <v>1.010499E-4</v>
      </c>
      <c r="J863" s="16">
        <v>6.704722222</v>
      </c>
    </row>
    <row r="864" spans="1:10">
      <c r="A864" s="2"/>
      <c r="D864" s="3"/>
      <c r="E864" s="21">
        <f t="shared" si="55"/>
        <v>402.53333334000001</v>
      </c>
      <c r="F864" s="2">
        <v>0.83700000000000008</v>
      </c>
      <c r="G864" s="5">
        <f t="shared" si="56"/>
        <v>1.6915753260000001E-4</v>
      </c>
      <c r="I864" s="5">
        <f t="shared" si="57"/>
        <v>1.010499E-4</v>
      </c>
      <c r="J864" s="16">
        <v>6.7088888889999998</v>
      </c>
    </row>
    <row r="865" spans="1:10">
      <c r="A865" s="2"/>
      <c r="D865" s="3"/>
      <c r="E865" s="21">
        <f t="shared" si="55"/>
        <v>405.3</v>
      </c>
      <c r="F865" s="2">
        <v>0.84699999999999998</v>
      </c>
      <c r="G865" s="5">
        <f t="shared" si="56"/>
        <v>1.7117853059999999E-4</v>
      </c>
      <c r="I865" s="5">
        <f t="shared" si="57"/>
        <v>1.010499E-4</v>
      </c>
      <c r="J865" s="16">
        <v>6.7549999999999999</v>
      </c>
    </row>
    <row r="866" spans="1:10">
      <c r="A866" s="2"/>
      <c r="D866" s="2"/>
      <c r="E866" s="21">
        <f t="shared" si="55"/>
        <v>405.55000001999997</v>
      </c>
      <c r="F866" s="2">
        <v>0.85</v>
      </c>
      <c r="G866" s="5">
        <f t="shared" si="56"/>
        <v>1.7178482999999998E-4</v>
      </c>
      <c r="I866" s="5">
        <f t="shared" si="57"/>
        <v>1.010499E-4</v>
      </c>
      <c r="J866" s="16">
        <v>6.7591666669999997</v>
      </c>
    </row>
    <row r="867" spans="1:10">
      <c r="A867" s="2"/>
      <c r="D867" s="3"/>
      <c r="E867" s="21">
        <f t="shared" si="55"/>
        <v>408.55000002000003</v>
      </c>
      <c r="F867" s="2">
        <v>0.85799999999999998</v>
      </c>
      <c r="G867" s="5">
        <f t="shared" si="56"/>
        <v>1.7340162839999998E-4</v>
      </c>
      <c r="I867" s="5">
        <f t="shared" si="57"/>
        <v>1.010499E-4</v>
      </c>
      <c r="J867" s="16">
        <v>6.8091666670000004</v>
      </c>
    </row>
    <row r="868" spans="1:10">
      <c r="A868" s="2"/>
      <c r="D868" s="3"/>
      <c r="E868" s="21">
        <f t="shared" si="55"/>
        <v>408.79999998</v>
      </c>
      <c r="F868" s="2">
        <v>0.86199999999999999</v>
      </c>
      <c r="G868" s="5">
        <f t="shared" si="56"/>
        <v>1.7421002759999998E-4</v>
      </c>
      <c r="I868" s="5">
        <f t="shared" si="57"/>
        <v>1.010499E-4</v>
      </c>
      <c r="J868" s="16">
        <v>6.8133333330000001</v>
      </c>
    </row>
    <row r="869" spans="1:10">
      <c r="A869" s="2"/>
      <c r="D869" s="3"/>
      <c r="E869" s="21">
        <f t="shared" si="55"/>
        <v>411.79999998</v>
      </c>
      <c r="F869" s="2">
        <v>0.87</v>
      </c>
      <c r="G869" s="5">
        <f t="shared" si="56"/>
        <v>1.75826826E-4</v>
      </c>
      <c r="I869" s="5">
        <f t="shared" si="57"/>
        <v>1.010499E-4</v>
      </c>
      <c r="J869" s="16">
        <v>6.8633333329999999</v>
      </c>
    </row>
    <row r="870" spans="1:10">
      <c r="A870" s="2"/>
      <c r="D870" s="3"/>
      <c r="E870" s="21">
        <f t="shared" si="55"/>
        <v>412.04999999999995</v>
      </c>
      <c r="F870" s="2">
        <v>0.872</v>
      </c>
      <c r="G870" s="5">
        <f t="shared" si="56"/>
        <v>1.7623102560000001E-4</v>
      </c>
      <c r="I870" s="5">
        <f t="shared" si="57"/>
        <v>1.010499E-4</v>
      </c>
      <c r="J870" s="16">
        <v>6.8674999999999997</v>
      </c>
    </row>
    <row r="871" spans="1:10">
      <c r="A871" s="2"/>
      <c r="D871" s="3"/>
      <c r="E871" s="21">
        <f t="shared" si="55"/>
        <v>415.05</v>
      </c>
      <c r="F871" s="2">
        <v>0.88200000000000001</v>
      </c>
      <c r="G871" s="5">
        <f t="shared" si="56"/>
        <v>1.7825202359999999E-4</v>
      </c>
      <c r="I871" s="5">
        <f t="shared" si="57"/>
        <v>1.010499E-4</v>
      </c>
      <c r="J871" s="16">
        <v>6.9175000000000004</v>
      </c>
    </row>
    <row r="872" spans="1:10">
      <c r="A872" s="2"/>
      <c r="D872" s="3"/>
      <c r="E872" s="21">
        <f t="shared" si="55"/>
        <v>415.30000002000003</v>
      </c>
      <c r="F872" s="2">
        <v>0.88400000000000001</v>
      </c>
      <c r="G872" s="5">
        <f t="shared" si="56"/>
        <v>1.7865622320000001E-4</v>
      </c>
      <c r="I872" s="5">
        <f t="shared" si="57"/>
        <v>1.010499E-4</v>
      </c>
      <c r="J872" s="16">
        <v>6.9216666670000002</v>
      </c>
    </row>
    <row r="873" spans="1:10">
      <c r="A873" s="2"/>
      <c r="D873" s="3"/>
      <c r="E873" s="21">
        <f t="shared" si="55"/>
        <v>420.79999998</v>
      </c>
      <c r="F873" s="2">
        <v>0.89200000000000002</v>
      </c>
      <c r="G873" s="5">
        <f t="shared" si="56"/>
        <v>1.8027302159999997E-4</v>
      </c>
      <c r="I873" s="5">
        <f t="shared" si="57"/>
        <v>1.010499E-4</v>
      </c>
      <c r="J873" s="16">
        <v>7.0133333330000003</v>
      </c>
    </row>
    <row r="874" spans="1:10">
      <c r="A874" s="2"/>
      <c r="D874" s="3"/>
      <c r="E874" s="21">
        <f t="shared" si="55"/>
        <v>421.05</v>
      </c>
      <c r="F874" s="2">
        <v>0.89500000000000002</v>
      </c>
      <c r="G874" s="5">
        <f t="shared" si="56"/>
        <v>1.8087932099999999E-4</v>
      </c>
      <c r="I874" s="5">
        <f t="shared" si="57"/>
        <v>1.010499E-4</v>
      </c>
      <c r="J874" s="16">
        <v>7.0175000000000001</v>
      </c>
    </row>
    <row r="875" spans="1:10">
      <c r="A875" s="2"/>
      <c r="D875" s="3"/>
      <c r="E875" s="21">
        <f t="shared" si="55"/>
        <v>424.54999998</v>
      </c>
      <c r="F875" s="2">
        <v>0.90400000000000003</v>
      </c>
      <c r="G875" s="5">
        <f t="shared" si="56"/>
        <v>1.8269821919999999E-4</v>
      </c>
      <c r="I875" s="5">
        <f t="shared" si="57"/>
        <v>1.010499E-4</v>
      </c>
      <c r="J875" s="16">
        <v>7.0758333330000003</v>
      </c>
    </row>
    <row r="876" spans="1:10">
      <c r="A876" s="2"/>
      <c r="D876" s="3"/>
      <c r="E876" s="21">
        <f t="shared" si="55"/>
        <v>424.8</v>
      </c>
      <c r="F876" s="2">
        <v>0.90700000000000003</v>
      </c>
      <c r="G876" s="5">
        <f t="shared" si="56"/>
        <v>1.8330451859999999E-4</v>
      </c>
      <c r="I876" s="5">
        <f t="shared" si="57"/>
        <v>1.010499E-4</v>
      </c>
      <c r="J876" s="16">
        <v>7.08</v>
      </c>
    </row>
    <row r="877" spans="1:10">
      <c r="A877" s="2"/>
      <c r="D877" s="3"/>
      <c r="E877" s="21">
        <f t="shared" si="55"/>
        <v>428.56666668000003</v>
      </c>
      <c r="F877" s="2">
        <v>0.91500000000000004</v>
      </c>
      <c r="G877" s="5">
        <f t="shared" si="56"/>
        <v>1.8492131699999998E-4</v>
      </c>
      <c r="I877" s="5">
        <f t="shared" si="57"/>
        <v>1.010499E-4</v>
      </c>
      <c r="J877" s="16">
        <v>7.1427777780000001</v>
      </c>
    </row>
    <row r="878" spans="1:10">
      <c r="A878" s="2"/>
      <c r="D878" s="3"/>
      <c r="E878" s="21">
        <f t="shared" si="55"/>
        <v>428.81666663999999</v>
      </c>
      <c r="F878" s="2">
        <v>0.91700000000000004</v>
      </c>
      <c r="G878" s="5">
        <f t="shared" si="56"/>
        <v>1.8532551659999999E-4</v>
      </c>
      <c r="I878" s="5">
        <f t="shared" si="57"/>
        <v>1.010499E-4</v>
      </c>
      <c r="J878" s="16">
        <v>7.1469444439999998</v>
      </c>
    </row>
    <row r="879" spans="1:10">
      <c r="A879" s="2"/>
      <c r="D879" s="3"/>
      <c r="E879" s="21">
        <f t="shared" si="55"/>
        <v>429.48333336000002</v>
      </c>
      <c r="F879" s="2">
        <v>0.92099999999999993</v>
      </c>
      <c r="G879" s="5">
        <f t="shared" si="56"/>
        <v>1.8613391579999996E-4</v>
      </c>
      <c r="I879" s="5">
        <f t="shared" si="57"/>
        <v>1.010499E-4</v>
      </c>
      <c r="J879" s="16">
        <v>7.1580555559999999</v>
      </c>
    </row>
    <row r="880" spans="1:10">
      <c r="A880" s="2"/>
      <c r="D880" s="3"/>
      <c r="E880" s="21">
        <f t="shared" si="55"/>
        <v>430.31666663999999</v>
      </c>
      <c r="F880" s="2">
        <v>0.91299999999999992</v>
      </c>
      <c r="G880" s="5">
        <f t="shared" si="56"/>
        <v>1.8451711739999997E-4</v>
      </c>
      <c r="I880" s="5">
        <f t="shared" si="57"/>
        <v>1.010499E-4</v>
      </c>
      <c r="J880" s="16">
        <v>7.1719444440000002</v>
      </c>
    </row>
    <row r="881" spans="1:10">
      <c r="A881" s="2"/>
      <c r="D881" s="3"/>
      <c r="E881" s="21">
        <f t="shared" si="55"/>
        <v>430.56666666000001</v>
      </c>
      <c r="F881" s="2">
        <v>0.91099999999999992</v>
      </c>
      <c r="G881" s="5">
        <f t="shared" si="56"/>
        <v>1.8411291779999998E-4</v>
      </c>
      <c r="I881" s="5">
        <f t="shared" si="57"/>
        <v>1.010499E-4</v>
      </c>
      <c r="J881" s="16">
        <v>7.176111111</v>
      </c>
    </row>
    <row r="882" spans="1:10">
      <c r="A882" s="2"/>
      <c r="D882" s="3"/>
      <c r="E882" s="21">
        <f t="shared" si="55"/>
        <v>431.81666663999999</v>
      </c>
      <c r="F882" s="2">
        <v>0.92</v>
      </c>
      <c r="G882" s="5">
        <f t="shared" si="56"/>
        <v>1.8593181600000001E-4</v>
      </c>
      <c r="I882" s="5">
        <f t="shared" si="57"/>
        <v>1.010499E-4</v>
      </c>
      <c r="J882" s="16">
        <v>7.1969444439999997</v>
      </c>
    </row>
    <row r="883" spans="1:10">
      <c r="A883" s="2"/>
      <c r="D883" s="2"/>
      <c r="E883" s="21">
        <f t="shared" si="55"/>
        <v>432.06666666000001</v>
      </c>
      <c r="F883" s="2">
        <v>0.92299999999999993</v>
      </c>
      <c r="G883" s="5">
        <f t="shared" si="56"/>
        <v>1.8653811539999998E-4</v>
      </c>
      <c r="I883" s="5">
        <f t="shared" si="57"/>
        <v>1.010499E-4</v>
      </c>
      <c r="J883" s="16">
        <v>7.2011111110000003</v>
      </c>
    </row>
    <row r="884" spans="1:10">
      <c r="A884" s="2"/>
      <c r="D884" s="3"/>
      <c r="E884" s="21">
        <f t="shared" si="55"/>
        <v>435.56666663999999</v>
      </c>
      <c r="F884" s="2">
        <v>0.93200000000000005</v>
      </c>
      <c r="G884" s="5">
        <f t="shared" si="56"/>
        <v>1.883570136E-4</v>
      </c>
      <c r="I884" s="5">
        <f t="shared" si="57"/>
        <v>1.010499E-4</v>
      </c>
      <c r="J884" s="16">
        <v>7.2594444439999997</v>
      </c>
    </row>
    <row r="885" spans="1:10">
      <c r="A885" s="2"/>
      <c r="D885" s="3"/>
      <c r="E885" s="21">
        <f t="shared" si="55"/>
        <v>435.81666666000001</v>
      </c>
      <c r="F885" s="2">
        <v>0.93500000000000005</v>
      </c>
      <c r="G885" s="5">
        <f t="shared" si="56"/>
        <v>1.88963313E-4</v>
      </c>
      <c r="I885" s="5">
        <f t="shared" si="57"/>
        <v>1.010499E-4</v>
      </c>
      <c r="J885" s="16">
        <v>7.2636111110000003</v>
      </c>
    </row>
    <row r="886" spans="1:10">
      <c r="A886" s="2"/>
      <c r="D886" s="3"/>
      <c r="E886" s="21">
        <f t="shared" si="55"/>
        <v>437.06666663999999</v>
      </c>
      <c r="F886" s="2">
        <v>0.92599999999999993</v>
      </c>
      <c r="G886" s="5">
        <f t="shared" si="56"/>
        <v>1.8714441479999997E-4</v>
      </c>
      <c r="I886" s="5">
        <f t="shared" si="57"/>
        <v>1.010499E-4</v>
      </c>
      <c r="J886" s="16">
        <v>7.284444444</v>
      </c>
    </row>
    <row r="887" spans="1:10">
      <c r="A887" s="2"/>
      <c r="D887" s="3"/>
      <c r="E887" s="21">
        <f t="shared" si="55"/>
        <v>437.31666666000001</v>
      </c>
      <c r="F887" s="2">
        <v>0.92400000000000004</v>
      </c>
      <c r="G887" s="5">
        <f t="shared" si="56"/>
        <v>1.8674021519999998E-4</v>
      </c>
      <c r="I887" s="5">
        <f t="shared" si="57"/>
        <v>1.010499E-4</v>
      </c>
      <c r="J887" s="16">
        <v>7.2886111109999998</v>
      </c>
    </row>
    <row r="888" spans="1:10">
      <c r="A888" s="2"/>
      <c r="D888" s="3"/>
      <c r="E888" s="21">
        <f t="shared" si="55"/>
        <v>438.56666663999999</v>
      </c>
      <c r="F888" s="2">
        <v>0.93400000000000005</v>
      </c>
      <c r="G888" s="5">
        <f t="shared" si="56"/>
        <v>1.8876121320000002E-4</v>
      </c>
      <c r="I888" s="5">
        <f t="shared" si="57"/>
        <v>1.010499E-4</v>
      </c>
      <c r="J888" s="16">
        <v>7.3094444440000004</v>
      </c>
    </row>
    <row r="889" spans="1:10">
      <c r="A889" s="2"/>
      <c r="D889" s="3"/>
      <c r="E889" s="21">
        <f t="shared" si="55"/>
        <v>438.81666666000001</v>
      </c>
      <c r="F889" s="2">
        <v>0.93599999999999994</v>
      </c>
      <c r="G889" s="5">
        <f t="shared" si="56"/>
        <v>1.8916541279999998E-4</v>
      </c>
      <c r="I889" s="5">
        <f t="shared" si="57"/>
        <v>1.010499E-4</v>
      </c>
      <c r="J889" s="16">
        <v>7.3136111110000002</v>
      </c>
    </row>
    <row r="890" spans="1:10">
      <c r="A890" s="2"/>
      <c r="D890" s="3"/>
      <c r="E890" s="21">
        <f t="shared" si="55"/>
        <v>445.56666666000001</v>
      </c>
      <c r="F890" s="2">
        <v>0.94499999999999995</v>
      </c>
      <c r="G890" s="5">
        <f t="shared" si="56"/>
        <v>1.9098431099999998E-4</v>
      </c>
      <c r="I890" s="5">
        <f t="shared" si="57"/>
        <v>1.010499E-4</v>
      </c>
      <c r="J890" s="16">
        <v>7.426111111</v>
      </c>
    </row>
    <row r="891" spans="1:10">
      <c r="A891" s="2"/>
      <c r="D891" s="3"/>
      <c r="E891" s="21">
        <f t="shared" si="55"/>
        <v>445.81666667999997</v>
      </c>
      <c r="F891" s="2">
        <v>0.94700000000000006</v>
      </c>
      <c r="G891" s="5">
        <f t="shared" si="56"/>
        <v>1.9138851060000002E-4</v>
      </c>
      <c r="I891" s="5">
        <f t="shared" si="57"/>
        <v>1.010499E-4</v>
      </c>
      <c r="J891" s="16">
        <v>7.4302777779999998</v>
      </c>
    </row>
    <row r="892" spans="1:10">
      <c r="A892" s="2"/>
      <c r="D892" s="3"/>
      <c r="E892" s="21">
        <f t="shared" si="55"/>
        <v>447.31666668000003</v>
      </c>
      <c r="F892" s="2">
        <v>0.93799999999999994</v>
      </c>
      <c r="G892" s="5">
        <f t="shared" si="56"/>
        <v>1.8956961239999999E-4</v>
      </c>
      <c r="I892" s="5">
        <f t="shared" si="57"/>
        <v>1.010499E-4</v>
      </c>
      <c r="J892" s="16">
        <v>7.4552777780000001</v>
      </c>
    </row>
    <row r="893" spans="1:10">
      <c r="A893" s="2"/>
      <c r="D893" s="3"/>
      <c r="E893" s="21">
        <f t="shared" si="55"/>
        <v>447.56666663999999</v>
      </c>
      <c r="F893" s="2">
        <v>0.93700000000000006</v>
      </c>
      <c r="G893" s="5">
        <f t="shared" si="56"/>
        <v>1.8936751260000001E-4</v>
      </c>
      <c r="I893" s="5">
        <f t="shared" si="57"/>
        <v>1.010499E-4</v>
      </c>
      <c r="J893" s="16">
        <v>7.4594444439999998</v>
      </c>
    </row>
    <row r="894" spans="1:10">
      <c r="A894" s="2"/>
      <c r="D894" s="3"/>
      <c r="E894" s="21">
        <f t="shared" si="55"/>
        <v>448.31666663999999</v>
      </c>
      <c r="F894" s="2">
        <v>0.94299999999999995</v>
      </c>
      <c r="G894" s="5">
        <f t="shared" si="56"/>
        <v>1.9058011139999999E-4</v>
      </c>
      <c r="I894" s="5">
        <f t="shared" si="57"/>
        <v>1.010499E-4</v>
      </c>
      <c r="J894" s="16">
        <v>7.471944444</v>
      </c>
    </row>
    <row r="895" spans="1:10">
      <c r="A895" s="2"/>
      <c r="D895" s="3"/>
      <c r="E895" s="21">
        <f t="shared" si="55"/>
        <v>448.56666666000001</v>
      </c>
      <c r="F895" s="2">
        <v>0.94700000000000006</v>
      </c>
      <c r="G895" s="5">
        <f t="shared" si="56"/>
        <v>1.9138851060000002E-4</v>
      </c>
      <c r="I895" s="5">
        <f t="shared" si="57"/>
        <v>1.010499E-4</v>
      </c>
      <c r="J895" s="16">
        <v>7.4761111109999998</v>
      </c>
    </row>
    <row r="896" spans="1:10">
      <c r="A896" s="2"/>
      <c r="D896" s="3"/>
      <c r="E896" s="21">
        <f t="shared" si="55"/>
        <v>452.31666666000001</v>
      </c>
      <c r="F896" s="2">
        <v>0.95599999999999996</v>
      </c>
      <c r="G896" s="5">
        <f t="shared" si="56"/>
        <v>1.9320740879999999E-4</v>
      </c>
      <c r="I896" s="5">
        <f t="shared" si="57"/>
        <v>1.010499E-4</v>
      </c>
      <c r="J896" s="16">
        <v>7.5386111109999998</v>
      </c>
    </row>
    <row r="897" spans="1:10">
      <c r="A897" s="2"/>
      <c r="D897" s="3"/>
      <c r="E897" s="21">
        <f t="shared" si="55"/>
        <v>452.56666667999997</v>
      </c>
      <c r="F897" s="2">
        <v>0.95799999999999996</v>
      </c>
      <c r="G897" s="5">
        <f t="shared" si="56"/>
        <v>1.936116084E-4</v>
      </c>
      <c r="I897" s="5">
        <f t="shared" si="57"/>
        <v>1.010499E-4</v>
      </c>
      <c r="J897" s="16">
        <v>7.5427777779999996</v>
      </c>
    </row>
    <row r="898" spans="1:10">
      <c r="A898" s="2"/>
      <c r="D898" s="3"/>
      <c r="E898" s="21">
        <f t="shared" si="55"/>
        <v>453.56666663999999</v>
      </c>
      <c r="F898" s="2">
        <v>0.94900000000000007</v>
      </c>
      <c r="G898" s="5">
        <f t="shared" si="56"/>
        <v>1.917927102E-4</v>
      </c>
      <c r="I898" s="5">
        <f t="shared" si="57"/>
        <v>1.010499E-4</v>
      </c>
      <c r="J898" s="16">
        <v>7.5594444440000004</v>
      </c>
    </row>
    <row r="899" spans="1:10">
      <c r="A899" s="2"/>
      <c r="D899" s="3"/>
      <c r="E899" s="21">
        <f t="shared" ref="E899:E902" si="58">60*J899</f>
        <v>453.81666666000001</v>
      </c>
      <c r="F899" s="2">
        <v>0.94599999999999995</v>
      </c>
      <c r="G899" s="5">
        <f t="shared" ref="G899:G902" si="59">0.21*F899*0.00096238</f>
        <v>1.9118641079999998E-4</v>
      </c>
      <c r="I899" s="5">
        <f t="shared" ref="I899:I902" si="60">0.5*$H$2</f>
        <v>1.010499E-4</v>
      </c>
      <c r="J899" s="16">
        <v>7.5636111110000002</v>
      </c>
    </row>
    <row r="900" spans="1:10">
      <c r="A900" s="2"/>
      <c r="D900" s="3"/>
      <c r="E900" s="21">
        <f t="shared" si="58"/>
        <v>455.31666665999995</v>
      </c>
      <c r="F900" s="2">
        <v>0.95599999999999996</v>
      </c>
      <c r="G900" s="5">
        <f t="shared" si="59"/>
        <v>1.9320740879999999E-4</v>
      </c>
      <c r="I900" s="5">
        <f t="shared" si="60"/>
        <v>1.010499E-4</v>
      </c>
      <c r="J900" s="16">
        <v>7.5886111109999996</v>
      </c>
    </row>
    <row r="901" spans="1:10">
      <c r="A901" s="2"/>
      <c r="D901" s="3"/>
      <c r="E901" s="21">
        <f t="shared" si="58"/>
        <v>455.56666668000003</v>
      </c>
      <c r="F901" s="2">
        <v>0.95799999999999996</v>
      </c>
      <c r="G901" s="5">
        <f t="shared" si="59"/>
        <v>1.936116084E-4</v>
      </c>
      <c r="I901" s="5">
        <f t="shared" si="60"/>
        <v>1.010499E-4</v>
      </c>
      <c r="J901" s="16">
        <v>7.5927777780000003</v>
      </c>
    </row>
    <row r="902" spans="1:10">
      <c r="A902" s="2"/>
      <c r="D902" s="3"/>
      <c r="E902" s="21">
        <f t="shared" si="58"/>
        <v>459.48333336000002</v>
      </c>
      <c r="F902" s="2">
        <v>0.96499999999999997</v>
      </c>
      <c r="G902" s="5">
        <f t="shared" si="59"/>
        <v>1.9502630699999999E-4</v>
      </c>
      <c r="I902" s="5">
        <f t="shared" si="60"/>
        <v>1.010499E-4</v>
      </c>
      <c r="J902" s="16">
        <v>7.6580555559999999</v>
      </c>
    </row>
    <row r="903" spans="1:10">
      <c r="A903" s="2"/>
      <c r="D903" s="3"/>
      <c r="E903" s="2"/>
      <c r="F903" s="3"/>
    </row>
    <row r="904" spans="1:10">
      <c r="A904" s="2"/>
      <c r="D904" s="3"/>
      <c r="E904" s="2"/>
      <c r="F904" s="3"/>
    </row>
    <row r="905" spans="1:10">
      <c r="A905" s="2"/>
      <c r="D905" s="3"/>
      <c r="E905" s="2"/>
      <c r="F905" s="3"/>
    </row>
    <row r="906" spans="1:10">
      <c r="A906" s="2"/>
      <c r="D906" s="2"/>
    </row>
    <row r="907" spans="1:10">
      <c r="A907" s="2"/>
      <c r="D907" s="7"/>
    </row>
    <row r="908" spans="1:10">
      <c r="A908" s="2"/>
      <c r="D908" s="7"/>
    </row>
    <row r="909" spans="1:10">
      <c r="A909" s="2"/>
      <c r="D909" s="7"/>
    </row>
    <row r="910" spans="1:10">
      <c r="A910" s="2"/>
      <c r="D910" s="7"/>
    </row>
    <row r="911" spans="1:10">
      <c r="A911" s="2"/>
      <c r="D911" s="7"/>
    </row>
    <row r="912" spans="1:10">
      <c r="A912" s="2"/>
      <c r="D912" s="7"/>
    </row>
    <row r="913" spans="1:4">
      <c r="A913" s="2"/>
      <c r="D913" s="7"/>
    </row>
    <row r="914" spans="1:4">
      <c r="A914" s="2"/>
      <c r="D914" s="7"/>
    </row>
    <row r="915" spans="1:4">
      <c r="A915" s="2"/>
      <c r="D915" s="7"/>
    </row>
    <row r="916" spans="1:4">
      <c r="A916" s="2"/>
      <c r="D916" s="7"/>
    </row>
    <row r="917" spans="1:4">
      <c r="A917" s="2"/>
      <c r="D917" s="7"/>
    </row>
    <row r="918" spans="1:4">
      <c r="A918" s="2"/>
      <c r="D918" s="7"/>
    </row>
    <row r="919" spans="1:4">
      <c r="A919" s="2"/>
      <c r="D919" s="7"/>
    </row>
    <row r="920" spans="1:4">
      <c r="A920" s="2"/>
      <c r="D920" s="7"/>
    </row>
    <row r="921" spans="1:4">
      <c r="A921" s="2"/>
      <c r="D921" s="7"/>
    </row>
    <row r="922" spans="1:4">
      <c r="A922" s="2"/>
      <c r="D922" s="7"/>
    </row>
    <row r="923" spans="1:4">
      <c r="A923" s="2"/>
      <c r="D923" s="7"/>
    </row>
    <row r="924" spans="1:4">
      <c r="A924" s="2"/>
      <c r="D924" s="7"/>
    </row>
    <row r="925" spans="1:4">
      <c r="A925" s="2"/>
      <c r="D925" s="7"/>
    </row>
    <row r="926" spans="1:4">
      <c r="A926" s="2"/>
      <c r="D926" s="7"/>
    </row>
    <row r="927" spans="1:4">
      <c r="A927" s="2"/>
      <c r="D927" s="7"/>
    </row>
    <row r="928" spans="1:4">
      <c r="A928" s="2"/>
      <c r="D928" s="7"/>
    </row>
    <row r="929" spans="1:6">
      <c r="A929" s="2"/>
      <c r="D929" s="7"/>
    </row>
    <row r="930" spans="1:6">
      <c r="A930" s="2"/>
      <c r="D930" s="7"/>
    </row>
    <row r="931" spans="1:6">
      <c r="A931" s="2"/>
      <c r="D931" s="7"/>
    </row>
    <row r="932" spans="1:6">
      <c r="A932" s="2"/>
      <c r="D932" s="7"/>
    </row>
    <row r="933" spans="1:6">
      <c r="A933" s="2"/>
      <c r="D933" s="7"/>
    </row>
    <row r="934" spans="1:6">
      <c r="A934" s="2"/>
      <c r="D934" s="7"/>
    </row>
    <row r="935" spans="1:6">
      <c r="A935" s="2"/>
      <c r="D935" s="7"/>
      <c r="E935" s="7"/>
      <c r="F935" s="7"/>
    </row>
    <row r="936" spans="1:6">
      <c r="A936" s="2"/>
      <c r="D936" s="7"/>
    </row>
    <row r="937" spans="1:6">
      <c r="A937" s="2"/>
      <c r="B937" s="2"/>
      <c r="C937" s="2"/>
      <c r="D937" s="7"/>
    </row>
    <row r="938" spans="1:6">
      <c r="A938" s="2"/>
      <c r="D938" s="7"/>
    </row>
    <row r="939" spans="1:6">
      <c r="A939" s="2"/>
      <c r="D939" s="7"/>
    </row>
    <row r="940" spans="1:6">
      <c r="A940" s="2"/>
      <c r="D940" s="7"/>
    </row>
    <row r="941" spans="1:6">
      <c r="A941" s="2"/>
      <c r="D941" s="7"/>
    </row>
    <row r="942" spans="1:6">
      <c r="A942" s="2"/>
      <c r="D942" s="7"/>
    </row>
    <row r="943" spans="1:6">
      <c r="A943" s="2"/>
      <c r="D943" s="7"/>
    </row>
    <row r="944" spans="1:6">
      <c r="A944" s="2"/>
      <c r="D944" s="7"/>
    </row>
    <row r="945" spans="1:6">
      <c r="A945" s="2"/>
      <c r="D945" s="7"/>
    </row>
    <row r="946" spans="1:6">
      <c r="A946" s="2"/>
      <c r="D946" s="7"/>
    </row>
    <row r="947" spans="1:6">
      <c r="A947" s="2"/>
      <c r="D947" s="7"/>
    </row>
    <row r="948" spans="1:6">
      <c r="A948" s="2"/>
      <c r="D948" s="7"/>
    </row>
    <row r="949" spans="1:6">
      <c r="A949" s="2"/>
      <c r="D949" s="7"/>
    </row>
    <row r="950" spans="1:6">
      <c r="A950" s="2"/>
      <c r="D950" s="7"/>
    </row>
    <row r="951" spans="1:6">
      <c r="A951" s="2"/>
      <c r="D951" s="7"/>
    </row>
    <row r="952" spans="1:6">
      <c r="A952" s="2"/>
      <c r="D952" s="7"/>
    </row>
    <row r="953" spans="1:6">
      <c r="A953" s="2"/>
      <c r="D953" s="7"/>
    </row>
    <row r="954" spans="1:6">
      <c r="A954" s="2"/>
      <c r="D954" s="7"/>
      <c r="E954" s="7"/>
      <c r="F954" s="7"/>
    </row>
    <row r="955" spans="1:6">
      <c r="A955" s="2"/>
      <c r="D955" s="7"/>
    </row>
    <row r="956" spans="1:6">
      <c r="A956" s="2"/>
      <c r="B956" s="2"/>
      <c r="C956" s="2"/>
      <c r="D956" s="7"/>
    </row>
    <row r="957" spans="1:6">
      <c r="A957" s="2"/>
      <c r="D957" s="7"/>
    </row>
    <row r="958" spans="1:6">
      <c r="A958" s="2"/>
      <c r="D958" s="7"/>
    </row>
    <row r="959" spans="1:6">
      <c r="A959" s="2"/>
      <c r="D959" s="7"/>
    </row>
    <row r="960" spans="1:6">
      <c r="A960" s="2"/>
      <c r="D960" s="7"/>
    </row>
    <row r="961" spans="1:6">
      <c r="A961" s="2"/>
      <c r="D961" s="7"/>
    </row>
    <row r="962" spans="1:6">
      <c r="A962" s="2"/>
      <c r="D962" s="7"/>
    </row>
    <row r="963" spans="1:6">
      <c r="A963" s="2"/>
      <c r="D963" s="7"/>
    </row>
    <row r="964" spans="1:6">
      <c r="A964" s="2"/>
      <c r="D964" s="7"/>
    </row>
    <row r="965" spans="1:6">
      <c r="A965" s="2"/>
      <c r="D965" s="7"/>
    </row>
    <row r="966" spans="1:6">
      <c r="A966" s="2"/>
      <c r="D966" s="7"/>
    </row>
    <row r="967" spans="1:6">
      <c r="A967" s="2"/>
      <c r="D967" s="7"/>
    </row>
    <row r="968" spans="1:6">
      <c r="A968" s="2"/>
      <c r="D968" s="7"/>
    </row>
    <row r="969" spans="1:6">
      <c r="A969" s="2"/>
      <c r="D969" s="7"/>
    </row>
    <row r="970" spans="1:6">
      <c r="A970" s="2"/>
      <c r="D970" s="7"/>
    </row>
    <row r="971" spans="1:6">
      <c r="A971" s="2"/>
      <c r="D971" s="7"/>
    </row>
    <row r="972" spans="1:6">
      <c r="A972" s="2"/>
      <c r="D972" s="7"/>
    </row>
    <row r="973" spans="1:6">
      <c r="A973" s="2"/>
      <c r="D973" s="7"/>
      <c r="E973" s="7"/>
      <c r="F973" s="7"/>
    </row>
    <row r="974" spans="1:6">
      <c r="A974" s="2"/>
      <c r="D974" s="7"/>
    </row>
    <row r="975" spans="1:6">
      <c r="A975" s="2"/>
      <c r="B975" s="2"/>
      <c r="C975" s="2"/>
      <c r="D975" s="7"/>
    </row>
    <row r="976" spans="1:6">
      <c r="A976" s="2"/>
      <c r="D976" s="7"/>
    </row>
    <row r="977" spans="1:6">
      <c r="A977" s="2"/>
      <c r="D977" s="7"/>
    </row>
    <row r="978" spans="1:6">
      <c r="A978" s="2"/>
      <c r="D978" s="7"/>
    </row>
    <row r="979" spans="1:6">
      <c r="A979" s="2"/>
      <c r="D979" s="7"/>
    </row>
    <row r="980" spans="1:6">
      <c r="A980" s="2"/>
      <c r="D980" s="7"/>
    </row>
    <row r="981" spans="1:6">
      <c r="A981" s="2"/>
      <c r="D981" s="7"/>
    </row>
    <row r="982" spans="1:6">
      <c r="A982" s="2"/>
      <c r="D982" s="7"/>
    </row>
    <row r="983" spans="1:6">
      <c r="A983" s="2"/>
      <c r="D983" s="7"/>
    </row>
    <row r="984" spans="1:6">
      <c r="A984" s="2"/>
      <c r="D984" s="7"/>
    </row>
    <row r="985" spans="1:6">
      <c r="A985" s="2"/>
      <c r="D985" s="7"/>
    </row>
    <row r="986" spans="1:6">
      <c r="A986" s="2"/>
      <c r="D986" s="7"/>
    </row>
    <row r="987" spans="1:6">
      <c r="A987" s="2"/>
      <c r="D987" s="7"/>
    </row>
    <row r="988" spans="1:6">
      <c r="A988" s="2"/>
      <c r="D988" s="7"/>
      <c r="E988" s="7"/>
      <c r="F988" s="7"/>
    </row>
    <row r="989" spans="1:6">
      <c r="A989" s="2"/>
      <c r="D989" s="7"/>
    </row>
    <row r="990" spans="1:6">
      <c r="A990" s="2"/>
      <c r="B990" s="2"/>
      <c r="C990" s="2"/>
      <c r="D990" s="7"/>
    </row>
    <row r="991" spans="1:6">
      <c r="A991" s="2"/>
      <c r="D991" s="7"/>
    </row>
    <row r="992" spans="1:6">
      <c r="A992" s="2"/>
      <c r="D992" s="7"/>
    </row>
    <row r="993" spans="1:6">
      <c r="A993" s="2"/>
      <c r="D993" s="7"/>
    </row>
    <row r="994" spans="1:6">
      <c r="A994" s="2"/>
      <c r="D994" s="7"/>
    </row>
    <row r="995" spans="1:6">
      <c r="A995" s="2"/>
      <c r="D995" s="7"/>
    </row>
    <row r="996" spans="1:6">
      <c r="A996" s="2"/>
      <c r="D996" s="7"/>
    </row>
    <row r="997" spans="1:6">
      <c r="A997" s="2"/>
      <c r="D997" s="7"/>
    </row>
    <row r="998" spans="1:6">
      <c r="A998" s="2"/>
      <c r="D998" s="7"/>
    </row>
    <row r="999" spans="1:6">
      <c r="A999" s="2"/>
      <c r="D999" s="7"/>
      <c r="E999" s="7"/>
      <c r="F999" s="7"/>
    </row>
    <row r="1000" spans="1:6">
      <c r="A1000" s="2"/>
      <c r="D1000" s="7"/>
    </row>
    <row r="1001" spans="1:6">
      <c r="A1001" s="2"/>
      <c r="B1001" s="2"/>
      <c r="C1001" s="2"/>
      <c r="D1001" s="7"/>
    </row>
    <row r="1002" spans="1:6">
      <c r="A1002" s="2"/>
      <c r="D1002" s="7"/>
    </row>
    <row r="1003" spans="1:6">
      <c r="A1003" s="2"/>
      <c r="D1003" s="7"/>
    </row>
    <row r="1004" spans="1:6">
      <c r="A1004" s="2"/>
      <c r="D1004" s="7"/>
    </row>
    <row r="1005" spans="1:6">
      <c r="A1005" s="2"/>
      <c r="D1005" s="7"/>
    </row>
    <row r="1006" spans="1:6">
      <c r="A1006" s="2"/>
      <c r="D1006" s="7"/>
      <c r="E1006" s="7"/>
      <c r="F1006" s="7"/>
    </row>
    <row r="1007" spans="1:6">
      <c r="A1007" s="2"/>
      <c r="D1007" s="7"/>
    </row>
    <row r="1008" spans="1:6">
      <c r="A1008" s="2"/>
      <c r="B1008" s="2"/>
      <c r="C1008" s="2"/>
      <c r="D1008" s="7"/>
    </row>
    <row r="1009" spans="1:4">
      <c r="A1009" s="2"/>
      <c r="D1009" s="7"/>
    </row>
    <row r="1010" spans="1:4">
      <c r="A1010" s="2"/>
      <c r="D1010" s="7"/>
    </row>
    <row r="1011" spans="1:4">
      <c r="A1011" s="2"/>
      <c r="D1011" s="7"/>
    </row>
    <row r="1012" spans="1:4">
      <c r="A1012" s="2"/>
      <c r="D1012" s="7"/>
    </row>
    <row r="1013" spans="1:4">
      <c r="A1013" s="2"/>
      <c r="D1013" s="7"/>
    </row>
    <row r="1014" spans="1:4">
      <c r="A1014" s="2"/>
      <c r="D1014" s="7"/>
    </row>
    <row r="1015" spans="1:4">
      <c r="A1015" s="2"/>
      <c r="D1015" s="7"/>
    </row>
    <row r="1016" spans="1:4">
      <c r="A1016" s="2"/>
      <c r="D1016" s="7"/>
    </row>
    <row r="1017" spans="1:4">
      <c r="A1017" s="2"/>
      <c r="D1017" s="7"/>
    </row>
    <row r="1018" spans="1:4">
      <c r="A1018" s="2"/>
      <c r="D1018" s="7"/>
    </row>
    <row r="1019" spans="1:4">
      <c r="A1019" s="2"/>
      <c r="D1019" s="7"/>
    </row>
    <row r="1020" spans="1:4">
      <c r="A1020" s="2"/>
      <c r="D1020" s="7"/>
    </row>
    <row r="1021" spans="1:4">
      <c r="A1021" s="2"/>
      <c r="D1021" s="7"/>
    </row>
    <row r="1022" spans="1:4">
      <c r="A1022" s="2"/>
      <c r="D1022" s="7"/>
    </row>
    <row r="1023" spans="1:4">
      <c r="A1023" s="2"/>
      <c r="D1023" s="7"/>
    </row>
    <row r="1024" spans="1:4">
      <c r="A1024" s="2"/>
      <c r="D1024" s="7"/>
    </row>
    <row r="1025" spans="1:6">
      <c r="A1025" s="2"/>
      <c r="D1025" s="7"/>
      <c r="E1025" s="7"/>
      <c r="F1025" s="7"/>
    </row>
    <row r="1026" spans="1:6">
      <c r="A1026" s="2"/>
      <c r="D1026" s="7"/>
    </row>
    <row r="1027" spans="1:6">
      <c r="A1027" s="2"/>
      <c r="B1027" s="2"/>
      <c r="C1027" s="2"/>
      <c r="D1027" s="7"/>
    </row>
    <row r="1028" spans="1:6">
      <c r="A1028" s="2"/>
      <c r="D1028" s="7"/>
    </row>
    <row r="1029" spans="1:6">
      <c r="A1029" s="2"/>
      <c r="D1029" s="7"/>
    </row>
    <row r="1030" spans="1:6">
      <c r="A1030" s="2"/>
      <c r="D1030" s="7"/>
    </row>
    <row r="1031" spans="1:6">
      <c r="A1031" s="2"/>
      <c r="D1031" s="7"/>
    </row>
    <row r="1032" spans="1:6">
      <c r="A1032" s="2"/>
      <c r="D1032" s="7"/>
    </row>
    <row r="1033" spans="1:6">
      <c r="A1033" s="2"/>
      <c r="D1033" s="7"/>
    </row>
    <row r="1034" spans="1:6">
      <c r="A1034" s="2"/>
      <c r="D1034" s="7"/>
    </row>
    <row r="1035" spans="1:6">
      <c r="A1035" s="2"/>
      <c r="D1035" s="7"/>
    </row>
    <row r="1036" spans="1:6">
      <c r="A1036" s="2"/>
      <c r="D1036" s="7"/>
      <c r="E1036" s="7"/>
      <c r="F1036" s="7"/>
    </row>
    <row r="1037" spans="1:6">
      <c r="A1037" s="2"/>
      <c r="D1037" s="7"/>
    </row>
    <row r="1038" spans="1:6">
      <c r="A1038" s="2"/>
      <c r="B1038" s="2"/>
      <c r="C1038" s="2"/>
      <c r="D1038" s="7"/>
    </row>
    <row r="1039" spans="1:6">
      <c r="A1039" s="2"/>
      <c r="D1039" s="7"/>
    </row>
    <row r="1040" spans="1:6">
      <c r="A1040" s="2"/>
      <c r="D1040" s="7"/>
    </row>
    <row r="1041" spans="1:4">
      <c r="A1041" s="2"/>
      <c r="D1041" s="7"/>
    </row>
    <row r="1042" spans="1:4">
      <c r="A1042" s="2"/>
      <c r="D1042" s="7"/>
    </row>
    <row r="1043" spans="1:4">
      <c r="A1043" s="2"/>
      <c r="D1043" s="7"/>
    </row>
    <row r="1044" spans="1:4">
      <c r="A1044" s="2"/>
      <c r="D1044" s="7"/>
    </row>
    <row r="1045" spans="1:4">
      <c r="A1045" s="2"/>
      <c r="D1045" s="7"/>
    </row>
    <row r="1046" spans="1:4">
      <c r="A1046" s="2"/>
      <c r="D1046" s="7"/>
    </row>
    <row r="1047" spans="1:4">
      <c r="A1047" s="2"/>
      <c r="D1047" s="7"/>
    </row>
    <row r="1048" spans="1:4">
      <c r="A1048" s="2"/>
      <c r="D1048" s="7"/>
    </row>
    <row r="1049" spans="1:4">
      <c r="A1049" s="2"/>
      <c r="D1049" s="7"/>
    </row>
    <row r="1050" spans="1:4">
      <c r="A1050" s="2"/>
      <c r="D1050" s="7"/>
    </row>
    <row r="1051" spans="1:4">
      <c r="A1051" s="2"/>
      <c r="D1051" s="7"/>
    </row>
    <row r="1052" spans="1:4">
      <c r="A1052" s="2"/>
      <c r="D1052" s="7"/>
    </row>
    <row r="1053" spans="1:4">
      <c r="A1053" s="2"/>
      <c r="D1053" s="7"/>
    </row>
    <row r="1054" spans="1:4">
      <c r="A1054" s="2"/>
      <c r="D1054" s="7"/>
    </row>
    <row r="1055" spans="1:4">
      <c r="A1055" s="2"/>
      <c r="D1055" s="7"/>
    </row>
    <row r="1056" spans="1:4">
      <c r="A1056" s="2"/>
      <c r="D1056" s="7"/>
    </row>
    <row r="1057" spans="1:6">
      <c r="A1057" s="2"/>
      <c r="D1057" s="7"/>
    </row>
    <row r="1058" spans="1:6">
      <c r="A1058" s="2"/>
      <c r="D1058" s="7"/>
    </row>
    <row r="1059" spans="1:6">
      <c r="A1059" s="2"/>
      <c r="D1059" s="7"/>
    </row>
    <row r="1060" spans="1:6">
      <c r="A1060" s="2"/>
      <c r="D1060" s="7"/>
    </row>
    <row r="1061" spans="1:6">
      <c r="A1061" s="2"/>
      <c r="D1061" s="7"/>
    </row>
    <row r="1062" spans="1:6">
      <c r="A1062" s="2"/>
      <c r="D1062" s="7"/>
    </row>
    <row r="1063" spans="1:6">
      <c r="A1063" s="2"/>
      <c r="D1063" s="7"/>
    </row>
    <row r="1064" spans="1:6">
      <c r="A1064" s="2"/>
      <c r="D1064" s="7"/>
    </row>
    <row r="1065" spans="1:6">
      <c r="A1065" s="2"/>
      <c r="D1065" s="7"/>
    </row>
    <row r="1066" spans="1:6">
      <c r="A1066" s="2"/>
      <c r="D1066" s="7"/>
      <c r="E1066" s="7"/>
      <c r="F1066" s="7"/>
    </row>
    <row r="1067" spans="1:6">
      <c r="A1067" s="2"/>
      <c r="D1067" s="7"/>
    </row>
    <row r="1068" spans="1:6">
      <c r="A1068" s="2"/>
      <c r="B1068" s="2"/>
      <c r="C1068" s="2"/>
      <c r="D1068" s="7"/>
    </row>
    <row r="1069" spans="1:6">
      <c r="A1069" s="2"/>
      <c r="D1069" s="7"/>
    </row>
    <row r="1070" spans="1:6">
      <c r="A1070" s="2"/>
      <c r="D1070" s="7"/>
    </row>
    <row r="1071" spans="1:6">
      <c r="A1071" s="2"/>
      <c r="D1071" s="7"/>
    </row>
    <row r="1072" spans="1:6">
      <c r="A1072" s="2"/>
      <c r="D1072" s="7"/>
    </row>
    <row r="1073" spans="1:4">
      <c r="A1073" s="2"/>
      <c r="D1073" s="7"/>
    </row>
    <row r="1074" spans="1:4">
      <c r="A1074" s="2"/>
      <c r="D1074" s="7"/>
    </row>
    <row r="1075" spans="1:4">
      <c r="A1075" s="2"/>
      <c r="D1075" s="7"/>
    </row>
    <row r="1076" spans="1:4">
      <c r="A1076" s="2"/>
      <c r="D1076" s="7"/>
    </row>
    <row r="1077" spans="1:4">
      <c r="A1077" s="2"/>
      <c r="D1077" s="7"/>
    </row>
    <row r="1078" spans="1:4">
      <c r="A1078" s="2"/>
      <c r="D1078" s="7"/>
    </row>
    <row r="1079" spans="1:4">
      <c r="A1079" s="2"/>
      <c r="D1079" s="7"/>
    </row>
    <row r="1080" spans="1:4">
      <c r="A1080" s="2"/>
      <c r="D1080" s="7"/>
    </row>
    <row r="1081" spans="1:4">
      <c r="A1081" s="2"/>
      <c r="D1081" s="7"/>
    </row>
    <row r="1082" spans="1:4">
      <c r="A1082" s="2"/>
      <c r="D1082" s="7"/>
    </row>
    <row r="1083" spans="1:4">
      <c r="A1083" s="2"/>
      <c r="D1083" s="7"/>
    </row>
    <row r="1084" spans="1:4">
      <c r="A1084" s="2"/>
      <c r="D1084" s="7"/>
    </row>
    <row r="1085" spans="1:4">
      <c r="A1085" s="2"/>
      <c r="D1085" s="7"/>
    </row>
    <row r="1086" spans="1:4">
      <c r="A1086" s="2"/>
      <c r="D1086" s="7"/>
    </row>
    <row r="1087" spans="1:4">
      <c r="A1087" s="2"/>
      <c r="D1087" s="7"/>
    </row>
    <row r="1088" spans="1:4">
      <c r="A1088" s="2"/>
      <c r="D1088" s="7"/>
    </row>
    <row r="1089" spans="1:6">
      <c r="A1089" s="2"/>
      <c r="D1089" s="7"/>
    </row>
    <row r="1090" spans="1:6">
      <c r="A1090" s="2"/>
      <c r="D1090" s="7"/>
    </row>
    <row r="1091" spans="1:6">
      <c r="A1091" s="2"/>
      <c r="D1091" s="7"/>
    </row>
    <row r="1092" spans="1:6">
      <c r="A1092" s="2"/>
      <c r="D1092" s="7"/>
    </row>
    <row r="1093" spans="1:6">
      <c r="A1093" s="2"/>
      <c r="D1093" s="7"/>
    </row>
    <row r="1094" spans="1:6">
      <c r="A1094" s="2"/>
      <c r="D1094" s="7"/>
    </row>
    <row r="1095" spans="1:6">
      <c r="A1095" s="2"/>
      <c r="D1095" s="7"/>
      <c r="E1095" s="7"/>
      <c r="F1095" s="7"/>
    </row>
    <row r="1096" spans="1:6">
      <c r="A1096" s="2"/>
      <c r="D1096" s="7"/>
      <c r="F1096" s="7"/>
    </row>
    <row r="1097" spans="1:6">
      <c r="A1097" s="2"/>
      <c r="B1097" s="2"/>
      <c r="C1097" s="2"/>
      <c r="D1097" s="7"/>
      <c r="F1097" s="7"/>
    </row>
    <row r="1098" spans="1:6">
      <c r="A1098" s="2"/>
      <c r="C1098" s="2"/>
      <c r="F1098" s="7"/>
    </row>
    <row r="1099" spans="1:6">
      <c r="A1099" s="2"/>
      <c r="C1099" s="2"/>
    </row>
    <row r="1100" spans="1:6">
      <c r="A1100" s="2"/>
      <c r="C1100" s="2"/>
      <c r="D1100" s="7"/>
      <c r="F1100" s="7"/>
    </row>
    <row r="1101" spans="1:6">
      <c r="A1101" s="2"/>
      <c r="D1101" s="7"/>
      <c r="F1101" s="7"/>
    </row>
    <row r="1102" spans="1:6">
      <c r="A1102" s="2"/>
      <c r="C1102" s="2"/>
      <c r="D1102" s="7"/>
      <c r="F1102" s="7"/>
    </row>
    <row r="1103" spans="1:6">
      <c r="A1103" s="2"/>
      <c r="C1103" s="2"/>
      <c r="D1103" s="7"/>
      <c r="F1103" s="7"/>
    </row>
    <row r="1104" spans="1:6">
      <c r="A1104" s="2"/>
      <c r="C1104" s="2"/>
    </row>
    <row r="1105" spans="1:4">
      <c r="A1105" s="2"/>
      <c r="C1105" s="2"/>
    </row>
    <row r="1106" spans="1:4">
      <c r="A1106" s="2"/>
      <c r="D1106" s="7"/>
    </row>
    <row r="1107" spans="1:4">
      <c r="A1107" s="2"/>
      <c r="D1107" s="7"/>
    </row>
    <row r="1108" spans="1:4">
      <c r="A1108" s="2"/>
      <c r="D1108" s="7"/>
    </row>
    <row r="1109" spans="1:4">
      <c r="A1109" s="2"/>
      <c r="D1109" s="7"/>
    </row>
    <row r="1110" spans="1:4">
      <c r="A1110" s="2"/>
      <c r="D1110" s="7"/>
    </row>
    <row r="1111" spans="1:4">
      <c r="A1111" s="2"/>
      <c r="D1111" s="7"/>
    </row>
    <row r="1112" spans="1:4">
      <c r="A1112" s="2"/>
      <c r="D1112" s="7"/>
    </row>
    <row r="1113" spans="1:4">
      <c r="A1113" s="2"/>
      <c r="D1113" s="7"/>
    </row>
    <row r="1114" spans="1:4">
      <c r="A1114" s="2"/>
      <c r="D1114" s="7"/>
    </row>
    <row r="1115" spans="1:4">
      <c r="A1115" s="2"/>
      <c r="D1115" s="7"/>
    </row>
    <row r="1116" spans="1:4">
      <c r="A1116" s="2"/>
      <c r="D1116" s="7"/>
    </row>
    <row r="1117" spans="1:4">
      <c r="A1117" s="2"/>
      <c r="D1117" s="7"/>
    </row>
    <row r="1118" spans="1:4">
      <c r="A1118" s="2"/>
      <c r="D1118" s="7"/>
    </row>
    <row r="1119" spans="1:4">
      <c r="A1119" s="2"/>
      <c r="D1119" s="7"/>
    </row>
    <row r="1120" spans="1:4">
      <c r="A1120" s="2"/>
      <c r="D1120" s="7"/>
    </row>
    <row r="1121" spans="1:6">
      <c r="A1121" s="2"/>
      <c r="D1121" s="7"/>
    </row>
    <row r="1122" spans="1:6">
      <c r="A1122" s="2"/>
      <c r="D1122" s="7"/>
      <c r="F1122" s="7"/>
    </row>
    <row r="1123" spans="1:6">
      <c r="A1123" s="2"/>
      <c r="D1123" s="7"/>
      <c r="F1123" s="7"/>
    </row>
    <row r="1124" spans="1:6">
      <c r="A1124" s="2"/>
      <c r="C1124" s="2"/>
    </row>
    <row r="1125" spans="1:6">
      <c r="A1125" s="2"/>
      <c r="C1125" s="2"/>
    </row>
    <row r="1126" spans="1:6">
      <c r="A1126" s="2"/>
      <c r="D1126" s="7"/>
    </row>
    <row r="1127" spans="1:6">
      <c r="A1127" s="2"/>
      <c r="D1127" s="7"/>
    </row>
    <row r="1128" spans="1:6">
      <c r="A1128" s="2"/>
      <c r="D1128" s="7"/>
      <c r="F1128" s="7"/>
    </row>
    <row r="1129" spans="1:6">
      <c r="A1129" s="2"/>
      <c r="D1129" s="7"/>
      <c r="F1129" s="7"/>
    </row>
    <row r="1130" spans="1:6">
      <c r="A1130" s="2"/>
      <c r="C1130" s="2"/>
    </row>
    <row r="1131" spans="1:6">
      <c r="A1131" s="2"/>
      <c r="C1131" s="2"/>
    </row>
    <row r="1132" spans="1:6">
      <c r="A1132" s="2"/>
      <c r="D1132" s="7"/>
      <c r="F1132" s="7"/>
    </row>
    <row r="1133" spans="1:6">
      <c r="A1133" s="2"/>
      <c r="D1133" s="7"/>
      <c r="F1133" s="7"/>
    </row>
    <row r="1134" spans="1:6">
      <c r="A1134" s="2"/>
      <c r="C1134" s="2"/>
    </row>
    <row r="1135" spans="1:6">
      <c r="A1135" s="2"/>
      <c r="C1135" s="2"/>
    </row>
    <row r="1136" spans="1:6">
      <c r="A1136" s="2"/>
      <c r="D1136" s="7"/>
      <c r="F1136" s="7"/>
    </row>
    <row r="1137" spans="1:6">
      <c r="A1137" s="2"/>
      <c r="D1137" s="7"/>
      <c r="F1137" s="7"/>
    </row>
    <row r="1138" spans="1:6">
      <c r="A1138" s="2"/>
      <c r="C1138" s="2"/>
    </row>
    <row r="1139" spans="1:6">
      <c r="A1139" s="2"/>
      <c r="C1139" s="2"/>
      <c r="D1139" s="7"/>
    </row>
    <row r="1140" spans="1:6">
      <c r="A1140" s="2"/>
      <c r="D1140" s="7"/>
    </row>
    <row r="1141" spans="1:6">
      <c r="A1141" s="2"/>
      <c r="D1141" s="7"/>
    </row>
    <row r="1142" spans="1:6">
      <c r="A1142" s="2"/>
      <c r="D1142" s="7"/>
    </row>
    <row r="1143" spans="1:6">
      <c r="A1143" s="2"/>
      <c r="D1143" s="7"/>
      <c r="E1143" s="7"/>
      <c r="F1143" s="7"/>
    </row>
    <row r="1144" spans="1:6">
      <c r="A1144" s="2"/>
      <c r="D1144" s="7"/>
    </row>
    <row r="1145" spans="1:6">
      <c r="A1145" s="2"/>
      <c r="B1145" s="2"/>
      <c r="C1145" s="2"/>
      <c r="D1145" s="7"/>
    </row>
    <row r="1146" spans="1:6">
      <c r="A1146" s="2"/>
      <c r="D1146" s="7"/>
    </row>
    <row r="1147" spans="1:6">
      <c r="A1147" s="2"/>
      <c r="D1147" s="7"/>
    </row>
    <row r="1148" spans="1:6">
      <c r="A1148" s="2"/>
      <c r="D1148" s="7"/>
    </row>
    <row r="1149" spans="1:6">
      <c r="A1149" s="2"/>
      <c r="D1149" s="7"/>
    </row>
    <row r="1150" spans="1:6">
      <c r="A1150" s="2"/>
      <c r="D1150" s="7"/>
    </row>
    <row r="1151" spans="1:6">
      <c r="A1151" s="2"/>
      <c r="D1151" s="7"/>
    </row>
    <row r="1152" spans="1:6">
      <c r="A1152" s="2"/>
      <c r="D1152" s="7"/>
    </row>
    <row r="1153" spans="1:4">
      <c r="A1153" s="2"/>
      <c r="D1153" s="7"/>
    </row>
    <row r="1154" spans="1:4">
      <c r="A1154" s="2"/>
      <c r="D1154" s="7"/>
    </row>
    <row r="1155" spans="1:4">
      <c r="A1155" s="2"/>
      <c r="D1155" s="7"/>
    </row>
    <row r="1156" spans="1:4">
      <c r="A1156" s="2"/>
      <c r="D1156" s="7"/>
    </row>
    <row r="1157" spans="1:4">
      <c r="A1157" s="2"/>
      <c r="D1157" s="7"/>
    </row>
    <row r="1158" spans="1:4">
      <c r="A1158" s="2"/>
      <c r="D1158" s="7"/>
    </row>
    <row r="1159" spans="1:4">
      <c r="A1159" s="2"/>
      <c r="D1159" s="7"/>
    </row>
    <row r="1160" spans="1:4">
      <c r="A1160" s="2"/>
      <c r="D1160" s="7"/>
    </row>
    <row r="1161" spans="1:4">
      <c r="A1161" s="2"/>
      <c r="D1161" s="7"/>
    </row>
    <row r="1162" spans="1:4">
      <c r="A1162" s="2"/>
      <c r="D1162" s="7"/>
    </row>
    <row r="1163" spans="1:4">
      <c r="A1163" s="2"/>
      <c r="D1163" s="7"/>
    </row>
    <row r="1164" spans="1:4">
      <c r="A1164" s="2"/>
      <c r="D1164" s="7"/>
    </row>
    <row r="1165" spans="1:4">
      <c r="A1165" s="2"/>
      <c r="D1165" s="7"/>
    </row>
    <row r="1166" spans="1:4">
      <c r="A1166" s="2"/>
      <c r="D1166" s="7"/>
    </row>
    <row r="1167" spans="1:4">
      <c r="A1167" s="2"/>
      <c r="D1167" s="7"/>
    </row>
    <row r="1168" spans="1:4">
      <c r="A1168" s="2"/>
      <c r="D1168" s="7"/>
    </row>
    <row r="1169" spans="1:6">
      <c r="A1169" s="2"/>
      <c r="D1169" s="7"/>
    </row>
    <row r="1170" spans="1:6">
      <c r="A1170" s="2"/>
      <c r="D1170" s="7"/>
    </row>
    <row r="1171" spans="1:6">
      <c r="A1171" s="2"/>
      <c r="D1171" s="7"/>
    </row>
    <row r="1172" spans="1:6">
      <c r="A1172" s="2"/>
      <c r="D1172" s="7"/>
    </row>
    <row r="1173" spans="1:6">
      <c r="A1173" s="2"/>
      <c r="D1173" s="7"/>
    </row>
    <row r="1174" spans="1:6">
      <c r="A1174" s="2"/>
      <c r="D1174" s="7"/>
    </row>
    <row r="1175" spans="1:6">
      <c r="A1175" s="2"/>
      <c r="D1175" s="7"/>
    </row>
    <row r="1176" spans="1:6">
      <c r="A1176" s="2"/>
      <c r="D1176" s="7"/>
    </row>
    <row r="1177" spans="1:6">
      <c r="A1177" s="2"/>
      <c r="D1177" s="7"/>
    </row>
    <row r="1178" spans="1:6">
      <c r="A1178" s="2"/>
      <c r="D1178" s="7"/>
    </row>
    <row r="1179" spans="1:6">
      <c r="A1179" s="2"/>
      <c r="D1179" s="7"/>
    </row>
    <row r="1180" spans="1:6">
      <c r="A1180" s="2"/>
      <c r="D1180" s="7"/>
      <c r="E1180" s="7"/>
      <c r="F1180" s="7"/>
    </row>
    <row r="1181" spans="1:6">
      <c r="A1181" s="2"/>
      <c r="D1181" s="7"/>
    </row>
    <row r="1182" spans="1:6">
      <c r="A1182" s="2"/>
      <c r="B1182" s="2"/>
      <c r="C1182" s="2"/>
      <c r="D1182" s="7"/>
    </row>
    <row r="1183" spans="1:6">
      <c r="A1183" s="2"/>
      <c r="D1183" s="7"/>
    </row>
    <row r="1184" spans="1:6">
      <c r="A1184" s="2"/>
      <c r="D1184" s="7"/>
    </row>
    <row r="1185" spans="1:4">
      <c r="A1185" s="2"/>
      <c r="D1185" s="7"/>
    </row>
    <row r="1186" spans="1:4">
      <c r="A1186" s="2"/>
      <c r="D1186" s="7"/>
    </row>
    <row r="1187" spans="1:4">
      <c r="A1187" s="2"/>
      <c r="D1187" s="7"/>
    </row>
    <row r="1188" spans="1:4">
      <c r="A1188" s="2"/>
      <c r="D1188" s="7"/>
    </row>
    <row r="1189" spans="1:4">
      <c r="A1189" s="2"/>
      <c r="D1189" s="7"/>
    </row>
    <row r="1190" spans="1:4">
      <c r="A1190" s="2"/>
      <c r="D1190" s="7"/>
    </row>
    <row r="1191" spans="1:4">
      <c r="A1191" s="2"/>
      <c r="D1191" s="7"/>
    </row>
    <row r="1192" spans="1:4">
      <c r="A1192" s="2"/>
      <c r="D1192" s="7"/>
    </row>
    <row r="1193" spans="1:4">
      <c r="A1193" s="2"/>
      <c r="D1193" s="7"/>
    </row>
    <row r="1194" spans="1:4">
      <c r="A1194" s="2"/>
      <c r="D1194" s="7"/>
    </row>
    <row r="1195" spans="1:4">
      <c r="A1195" s="2"/>
      <c r="D1195" s="7"/>
    </row>
    <row r="1196" spans="1:4">
      <c r="A1196" s="2"/>
      <c r="D1196" s="7"/>
    </row>
    <row r="1197" spans="1:4">
      <c r="A1197" s="2"/>
      <c r="D1197" s="7"/>
    </row>
    <row r="1198" spans="1:4">
      <c r="A1198" s="2"/>
      <c r="D1198" s="7"/>
    </row>
    <row r="1199" spans="1:4">
      <c r="A1199" s="2"/>
      <c r="D1199" s="7"/>
    </row>
    <row r="1200" spans="1:4">
      <c r="A1200" s="2"/>
      <c r="D1200" s="7"/>
    </row>
    <row r="1201" spans="1:6">
      <c r="A1201" s="2"/>
      <c r="D1201" s="7"/>
    </row>
    <row r="1202" spans="1:6">
      <c r="A1202" s="2"/>
      <c r="D1202" s="7"/>
    </row>
    <row r="1203" spans="1:6">
      <c r="A1203" s="2"/>
      <c r="D1203" s="7"/>
    </row>
    <row r="1204" spans="1:6">
      <c r="A1204" s="2"/>
      <c r="D1204" s="7"/>
    </row>
    <row r="1205" spans="1:6">
      <c r="A1205" s="2"/>
      <c r="D1205" s="7"/>
    </row>
    <row r="1206" spans="1:6">
      <c r="A1206" s="2"/>
      <c r="D1206" s="7"/>
    </row>
    <row r="1207" spans="1:6">
      <c r="A1207" s="2"/>
      <c r="D1207" s="7"/>
    </row>
    <row r="1208" spans="1:6">
      <c r="A1208" s="2"/>
      <c r="D1208" s="7"/>
    </row>
    <row r="1209" spans="1:6">
      <c r="A1209" s="2"/>
      <c r="D1209" s="7"/>
    </row>
    <row r="1210" spans="1:6">
      <c r="A1210" s="2"/>
      <c r="D1210" s="7"/>
    </row>
    <row r="1211" spans="1:6">
      <c r="A1211" s="2"/>
      <c r="D1211" s="7"/>
    </row>
    <row r="1212" spans="1:6">
      <c r="A1212" s="2"/>
      <c r="D1212" s="7"/>
    </row>
    <row r="1213" spans="1:6">
      <c r="A1213" s="2"/>
      <c r="D1213" s="7"/>
    </row>
    <row r="1214" spans="1:6">
      <c r="A1214" s="2"/>
      <c r="D1214" s="7"/>
    </row>
    <row r="1215" spans="1:6">
      <c r="A1215" s="2"/>
      <c r="D1215" s="7"/>
      <c r="E1215" s="7"/>
      <c r="F1215" s="7"/>
    </row>
    <row r="1216" spans="1:6">
      <c r="A1216" s="2"/>
      <c r="D1216" s="7"/>
    </row>
    <row r="1217" spans="1:4">
      <c r="A1217" s="2"/>
      <c r="B1217" s="2"/>
      <c r="C1217" s="2"/>
      <c r="D1217" s="7"/>
    </row>
    <row r="1218" spans="1:4">
      <c r="A1218" s="2"/>
      <c r="D1218" s="7"/>
    </row>
    <row r="1219" spans="1:4">
      <c r="A1219" s="2"/>
      <c r="D1219" s="7"/>
    </row>
    <row r="1220" spans="1:4">
      <c r="A1220" s="2"/>
      <c r="D1220" s="7"/>
    </row>
    <row r="1221" spans="1:4">
      <c r="A1221" s="2"/>
      <c r="D1221" s="7"/>
    </row>
    <row r="1222" spans="1:4">
      <c r="A1222" s="2"/>
      <c r="D1222" s="7"/>
    </row>
    <row r="1223" spans="1:4">
      <c r="A1223" s="2"/>
      <c r="D1223" s="7"/>
    </row>
    <row r="1224" spans="1:4">
      <c r="A1224" s="2"/>
      <c r="D1224" s="7"/>
    </row>
    <row r="1225" spans="1:4">
      <c r="A1225" s="2"/>
      <c r="D1225" s="7"/>
    </row>
    <row r="1226" spans="1:4">
      <c r="A1226" s="2"/>
      <c r="D1226" s="7"/>
    </row>
    <row r="1227" spans="1:4">
      <c r="A1227" s="2"/>
      <c r="D1227" s="7"/>
    </row>
    <row r="1228" spans="1:4">
      <c r="A1228" s="2"/>
      <c r="D1228" s="7"/>
    </row>
    <row r="1229" spans="1:4">
      <c r="A1229" s="2"/>
      <c r="D1229" s="7"/>
    </row>
    <row r="1230" spans="1:4">
      <c r="A1230" s="2"/>
      <c r="D1230" s="7"/>
    </row>
    <row r="1231" spans="1:4">
      <c r="A1231" s="2"/>
      <c r="D1231" s="7"/>
    </row>
    <row r="1232" spans="1:4">
      <c r="A1232" s="2"/>
      <c r="D1232" s="7"/>
    </row>
    <row r="1233" spans="1:6">
      <c r="A1233" s="2"/>
      <c r="D1233" s="7"/>
    </row>
    <row r="1234" spans="1:6">
      <c r="A1234" s="2"/>
      <c r="D1234" s="7"/>
    </row>
    <row r="1235" spans="1:6">
      <c r="A1235" s="2"/>
      <c r="D1235" s="7"/>
    </row>
    <row r="1236" spans="1:6">
      <c r="A1236" s="2"/>
      <c r="D1236" s="7"/>
    </row>
    <row r="1237" spans="1:6">
      <c r="A1237" s="2"/>
      <c r="D1237" s="7"/>
    </row>
    <row r="1238" spans="1:6">
      <c r="A1238" s="2"/>
      <c r="D1238" s="7"/>
    </row>
    <row r="1239" spans="1:6">
      <c r="A1239" s="2"/>
      <c r="D1239" s="7"/>
    </row>
    <row r="1240" spans="1:6">
      <c r="A1240" s="2"/>
      <c r="D1240" s="7"/>
    </row>
    <row r="1241" spans="1:6">
      <c r="A1241" s="2"/>
      <c r="D1241" s="7"/>
    </row>
    <row r="1242" spans="1:6">
      <c r="A1242" s="2"/>
      <c r="D1242" s="7"/>
      <c r="F1242" s="7"/>
    </row>
    <row r="1243" spans="1:6">
      <c r="A1243" s="2"/>
      <c r="D1243" s="7"/>
      <c r="F1243" s="7"/>
    </row>
    <row r="1244" spans="1:6">
      <c r="A1244" s="2"/>
      <c r="C1244" s="2"/>
      <c r="D1244" s="7"/>
      <c r="F1244" s="7"/>
    </row>
    <row r="1245" spans="1:6">
      <c r="A1245" s="2"/>
      <c r="C1245" s="2"/>
      <c r="D1245" s="7"/>
      <c r="F1245" s="7"/>
    </row>
    <row r="1246" spans="1:6">
      <c r="A1246" s="2"/>
      <c r="C1246" s="2"/>
      <c r="F1246" s="7"/>
    </row>
    <row r="1247" spans="1:6">
      <c r="A1247" s="2"/>
      <c r="C1247" s="2"/>
      <c r="F1247" s="7"/>
    </row>
    <row r="1248" spans="1:6">
      <c r="A1248" s="2"/>
      <c r="C1248" s="2"/>
      <c r="F1248" s="7"/>
    </row>
    <row r="1249" spans="1:6">
      <c r="A1249" s="2"/>
      <c r="C1249" s="2"/>
      <c r="F1249" s="7"/>
    </row>
    <row r="1250" spans="1:6">
      <c r="A1250" s="2"/>
      <c r="C1250" s="2"/>
    </row>
    <row r="1251" spans="1:6">
      <c r="A1251" s="2"/>
      <c r="C1251" s="2"/>
    </row>
    <row r="1252" spans="1:6">
      <c r="A1252" s="2"/>
      <c r="D1252" s="7"/>
      <c r="F1252" s="7"/>
    </row>
    <row r="1253" spans="1:6">
      <c r="A1253" s="2"/>
      <c r="D1253" s="7"/>
      <c r="F1253" s="7"/>
    </row>
    <row r="1254" spans="1:6">
      <c r="A1254" s="2"/>
      <c r="C1254" s="2"/>
    </row>
    <row r="1255" spans="1:6">
      <c r="A1255" s="2"/>
      <c r="C1255" s="2"/>
    </row>
    <row r="1256" spans="1:6">
      <c r="A1256" s="2"/>
      <c r="D1256" s="7"/>
    </row>
    <row r="1257" spans="1:6">
      <c r="A1257" s="2"/>
      <c r="D1257" s="7"/>
    </row>
    <row r="1258" spans="1:6">
      <c r="A1258" s="2"/>
      <c r="D1258" s="7"/>
      <c r="E1258" s="7"/>
      <c r="F1258" s="7"/>
    </row>
    <row r="1259" spans="1:6">
      <c r="A1259" s="2"/>
      <c r="D1259" s="7"/>
      <c r="F1259" s="7"/>
    </row>
    <row r="1260" spans="1:6">
      <c r="A1260" s="2"/>
      <c r="B1260" s="2"/>
      <c r="C1260" s="2"/>
      <c r="D1260" s="7"/>
      <c r="F1260" s="7"/>
    </row>
    <row r="1261" spans="1:6">
      <c r="A1261" s="2"/>
      <c r="C1261" s="2"/>
    </row>
    <row r="1262" spans="1:6">
      <c r="A1262" s="2"/>
      <c r="C1262" s="2"/>
    </row>
    <row r="1263" spans="1:6">
      <c r="A1263" s="2"/>
      <c r="D1263" s="7"/>
    </row>
    <row r="1264" spans="1:6">
      <c r="A1264" s="2"/>
      <c r="D1264" s="7"/>
    </row>
    <row r="1265" spans="1:4">
      <c r="A1265" s="2"/>
      <c r="D1265" s="7"/>
    </row>
    <row r="1266" spans="1:4">
      <c r="A1266" s="2"/>
      <c r="D1266" s="7"/>
    </row>
    <row r="1267" spans="1:4">
      <c r="A1267" s="2"/>
      <c r="D1267" s="7"/>
    </row>
    <row r="1268" spans="1:4">
      <c r="A1268" s="2"/>
      <c r="D1268" s="7"/>
    </row>
    <row r="1269" spans="1:4">
      <c r="A1269" s="2"/>
      <c r="D1269" s="7"/>
    </row>
    <row r="1270" spans="1:4">
      <c r="A1270" s="2"/>
      <c r="D1270" s="7"/>
    </row>
    <row r="1271" spans="1:4">
      <c r="A1271" s="2"/>
      <c r="D1271" s="7"/>
    </row>
    <row r="1272" spans="1:4">
      <c r="A1272" s="2"/>
      <c r="D1272" s="7"/>
    </row>
    <row r="1273" spans="1:4">
      <c r="A1273" s="2"/>
      <c r="D1273" s="7"/>
    </row>
    <row r="1274" spans="1:4">
      <c r="A1274" s="2"/>
      <c r="D1274" s="7"/>
    </row>
    <row r="1275" spans="1:4">
      <c r="A1275" s="2"/>
      <c r="D1275" s="7"/>
    </row>
    <row r="1276" spans="1:4">
      <c r="A1276" s="2"/>
      <c r="D1276" s="7"/>
    </row>
    <row r="1277" spans="1:4">
      <c r="A1277" s="2"/>
      <c r="D1277" s="7"/>
    </row>
    <row r="1278" spans="1:4">
      <c r="A1278" s="2"/>
      <c r="D1278" s="7"/>
    </row>
    <row r="1279" spans="1:4">
      <c r="A1279" s="2"/>
      <c r="D1279" s="7"/>
    </row>
    <row r="1280" spans="1:4">
      <c r="A1280" s="2"/>
      <c r="D1280" s="7"/>
    </row>
    <row r="1281" spans="1:6">
      <c r="A1281" s="2"/>
      <c r="D1281" s="7"/>
    </row>
    <row r="1282" spans="1:6">
      <c r="A1282" s="2"/>
      <c r="D1282" s="7"/>
    </row>
    <row r="1283" spans="1:6">
      <c r="A1283" s="2"/>
      <c r="D1283" s="7"/>
    </row>
    <row r="1284" spans="1:6">
      <c r="A1284" s="2"/>
      <c r="D1284" s="7"/>
    </row>
    <row r="1285" spans="1:6">
      <c r="A1285" s="2"/>
      <c r="D1285" s="7"/>
    </row>
    <row r="1286" spans="1:6">
      <c r="A1286" s="2"/>
      <c r="D1286" s="7"/>
    </row>
    <row r="1287" spans="1:6">
      <c r="A1287" s="2"/>
      <c r="D1287" s="7"/>
    </row>
    <row r="1288" spans="1:6">
      <c r="A1288" s="2"/>
      <c r="D1288" s="7"/>
    </row>
    <row r="1289" spans="1:6">
      <c r="A1289" s="2"/>
      <c r="D1289" s="7"/>
    </row>
    <row r="1290" spans="1:6">
      <c r="A1290" s="2"/>
      <c r="D1290" s="7"/>
    </row>
    <row r="1291" spans="1:6">
      <c r="A1291" s="2"/>
      <c r="D1291" s="7"/>
    </row>
    <row r="1292" spans="1:6">
      <c r="A1292" s="2"/>
      <c r="D1292" s="7"/>
    </row>
    <row r="1293" spans="1:6">
      <c r="A1293" s="2"/>
      <c r="D1293" s="7"/>
    </row>
    <row r="1294" spans="1:6">
      <c r="A1294" s="2"/>
      <c r="D1294" s="7"/>
    </row>
    <row r="1295" spans="1:6">
      <c r="A1295" s="2"/>
      <c r="D1295" s="7"/>
      <c r="E1295" s="7"/>
      <c r="F1295" s="7"/>
    </row>
    <row r="1296" spans="1:6">
      <c r="A1296" s="2"/>
      <c r="D1296" s="7"/>
    </row>
    <row r="1297" spans="1:6">
      <c r="A1297" s="2"/>
      <c r="B1297" s="2"/>
      <c r="C1297" s="2"/>
      <c r="D1297" s="7"/>
    </row>
    <row r="1298" spans="1:6">
      <c r="A1298" s="2"/>
      <c r="D1298" s="7"/>
    </row>
    <row r="1299" spans="1:6">
      <c r="A1299" s="2"/>
      <c r="D1299" s="7"/>
    </row>
    <row r="1300" spans="1:6">
      <c r="A1300" s="2"/>
      <c r="D1300" s="7"/>
      <c r="F1300" s="7"/>
    </row>
    <row r="1301" spans="1:6">
      <c r="A1301" s="2"/>
      <c r="D1301" s="7"/>
      <c r="F1301" s="7"/>
    </row>
    <row r="1302" spans="1:6">
      <c r="A1302" s="2"/>
      <c r="C1302" s="2"/>
    </row>
    <row r="1303" spans="1:6">
      <c r="A1303" s="2"/>
      <c r="C1303" s="2"/>
    </row>
    <row r="1304" spans="1:6">
      <c r="A1304" s="2"/>
      <c r="D1304" s="7"/>
      <c r="F1304" s="7"/>
    </row>
    <row r="1305" spans="1:6">
      <c r="A1305" s="2"/>
      <c r="D1305" s="7"/>
      <c r="F1305" s="7"/>
    </row>
    <row r="1306" spans="1:6">
      <c r="A1306" s="2"/>
      <c r="C1306" s="2"/>
    </row>
    <row r="1307" spans="1:6">
      <c r="A1307" s="2"/>
      <c r="C1307" s="2"/>
    </row>
    <row r="1308" spans="1:6">
      <c r="A1308" s="2"/>
      <c r="D1308" s="7"/>
      <c r="F1308" s="7"/>
    </row>
    <row r="1309" spans="1:6">
      <c r="A1309" s="2"/>
      <c r="D1309" s="7"/>
      <c r="F1309" s="7"/>
    </row>
    <row r="1310" spans="1:6">
      <c r="A1310" s="2"/>
      <c r="C1310" s="2"/>
    </row>
    <row r="1311" spans="1:6">
      <c r="A1311" s="2"/>
      <c r="C1311" s="2"/>
    </row>
    <row r="1312" spans="1:6">
      <c r="A1312" s="2"/>
      <c r="D1312" s="7"/>
    </row>
    <row r="1313" spans="1:6">
      <c r="A1313" s="2"/>
      <c r="D1313" s="7"/>
    </row>
    <row r="1314" spans="1:6">
      <c r="A1314" s="2"/>
      <c r="D1314" s="7"/>
    </row>
    <row r="1315" spans="1:6">
      <c r="A1315" s="2"/>
      <c r="D1315" s="7"/>
    </row>
    <row r="1316" spans="1:6">
      <c r="A1316" s="2"/>
      <c r="D1316" s="7"/>
      <c r="F1316" s="7"/>
    </row>
    <row r="1317" spans="1:6">
      <c r="A1317" s="2"/>
      <c r="D1317" s="7"/>
      <c r="F1317" s="7"/>
    </row>
    <row r="1318" spans="1:6">
      <c r="A1318" s="2"/>
      <c r="C1318" s="2"/>
    </row>
    <row r="1319" spans="1:6">
      <c r="A1319" s="2"/>
      <c r="C1319" s="2"/>
    </row>
    <row r="1320" spans="1:6">
      <c r="A1320" s="2"/>
      <c r="D1320" s="7"/>
    </row>
    <row r="1321" spans="1:6">
      <c r="A1321" s="2"/>
      <c r="D1321" s="7"/>
    </row>
    <row r="1322" spans="1:6">
      <c r="A1322" s="2"/>
      <c r="D1322" s="7"/>
    </row>
    <row r="1323" spans="1:6">
      <c r="A1323" s="2"/>
      <c r="D1323" s="7"/>
    </row>
    <row r="1324" spans="1:6">
      <c r="A1324" s="2"/>
      <c r="D1324" s="7"/>
    </row>
    <row r="1325" spans="1:6">
      <c r="A1325" s="2"/>
      <c r="D1325" s="7"/>
    </row>
    <row r="1326" spans="1:6">
      <c r="A1326" s="2"/>
      <c r="D1326" s="7"/>
    </row>
    <row r="1327" spans="1:6">
      <c r="A1327" s="2"/>
      <c r="D1327" s="7"/>
      <c r="F1327" s="7"/>
    </row>
    <row r="1328" spans="1:6">
      <c r="A1328" s="2"/>
      <c r="D1328" s="7"/>
      <c r="F1328" s="7"/>
    </row>
    <row r="1329" spans="1:6">
      <c r="A1329" s="2"/>
      <c r="C1329" s="2"/>
      <c r="D1329" s="7"/>
    </row>
    <row r="1330" spans="1:6">
      <c r="A1330" s="2"/>
      <c r="C1330" s="2"/>
    </row>
    <row r="1331" spans="1:6">
      <c r="A1331" s="2"/>
      <c r="D1331" s="7"/>
    </row>
    <row r="1332" spans="1:6">
      <c r="A1332" s="2"/>
      <c r="D1332" s="7"/>
    </row>
    <row r="1333" spans="1:6">
      <c r="A1333" s="2"/>
      <c r="D1333" s="7"/>
    </row>
    <row r="1334" spans="1:6">
      <c r="A1334" s="2"/>
      <c r="D1334" s="7"/>
    </row>
    <row r="1335" spans="1:6">
      <c r="A1335" s="2"/>
      <c r="D1335" s="7"/>
    </row>
    <row r="1336" spans="1:6">
      <c r="A1336" s="2"/>
      <c r="D1336" s="7"/>
      <c r="F1336" s="7"/>
    </row>
    <row r="1337" spans="1:6">
      <c r="A1337" s="2"/>
      <c r="D1337" s="7"/>
      <c r="F1337" s="7"/>
    </row>
    <row r="1338" spans="1:6">
      <c r="A1338" s="2"/>
      <c r="C1338" s="2"/>
      <c r="D1338" s="7"/>
    </row>
    <row r="1339" spans="1:6">
      <c r="A1339" s="2"/>
      <c r="C1339" s="2"/>
    </row>
    <row r="1340" spans="1:6">
      <c r="A1340" s="2"/>
      <c r="D1340" s="7"/>
      <c r="E1340" s="7"/>
      <c r="F1340" s="7"/>
    </row>
    <row r="1341" spans="1:6">
      <c r="A1341" s="2"/>
      <c r="D1341" s="7"/>
    </row>
    <row r="1342" spans="1:6">
      <c r="A1342" s="2"/>
      <c r="B1342" s="2"/>
      <c r="C1342" s="2"/>
      <c r="D1342" s="7"/>
    </row>
    <row r="1343" spans="1:6">
      <c r="A1343" s="2"/>
      <c r="D1343" s="7"/>
    </row>
    <row r="1344" spans="1:6">
      <c r="A1344" s="2"/>
      <c r="D1344" s="7"/>
    </row>
    <row r="1345" spans="1:4">
      <c r="A1345" s="2"/>
      <c r="D1345" s="7"/>
    </row>
    <row r="1346" spans="1:4">
      <c r="A1346" s="2"/>
      <c r="D1346" s="7"/>
    </row>
    <row r="1347" spans="1:4">
      <c r="A1347" s="2"/>
      <c r="D1347" s="7"/>
    </row>
    <row r="1348" spans="1:4">
      <c r="A1348" s="2"/>
      <c r="D1348" s="7"/>
    </row>
    <row r="1349" spans="1:4">
      <c r="A1349" s="2"/>
      <c r="D1349" s="7"/>
    </row>
    <row r="1350" spans="1:4">
      <c r="A1350" s="2"/>
      <c r="D1350" s="7"/>
    </row>
    <row r="1351" spans="1:4">
      <c r="A1351" s="2"/>
      <c r="D1351" s="7"/>
    </row>
    <row r="1352" spans="1:4">
      <c r="A1352" s="2"/>
      <c r="D1352" s="7"/>
    </row>
    <row r="1353" spans="1:4">
      <c r="A1353" s="2"/>
      <c r="D1353" s="7"/>
    </row>
    <row r="1354" spans="1:4">
      <c r="A1354" s="2"/>
      <c r="D1354" s="7"/>
    </row>
    <row r="1355" spans="1:4">
      <c r="A1355" s="2"/>
      <c r="D1355" s="7"/>
    </row>
    <row r="1356" spans="1:4">
      <c r="A1356" s="2"/>
      <c r="D1356" s="7"/>
    </row>
    <row r="1357" spans="1:4">
      <c r="A1357" s="2"/>
      <c r="D1357" s="7"/>
    </row>
    <row r="1358" spans="1:4">
      <c r="A1358" s="2"/>
      <c r="D1358" s="7"/>
    </row>
    <row r="1359" spans="1:4">
      <c r="A1359" s="2"/>
      <c r="D1359" s="7"/>
    </row>
    <row r="1360" spans="1:4">
      <c r="A1360" s="2"/>
      <c r="D1360" s="7"/>
    </row>
    <row r="1361" spans="1:6">
      <c r="A1361" s="2"/>
      <c r="D1361" s="7"/>
    </row>
    <row r="1362" spans="1:6">
      <c r="A1362" s="2"/>
      <c r="D1362" s="7"/>
    </row>
    <row r="1363" spans="1:6">
      <c r="A1363" s="2"/>
      <c r="D1363" s="7"/>
    </row>
    <row r="1364" spans="1:6">
      <c r="A1364" s="2"/>
      <c r="D1364" s="7"/>
    </row>
    <row r="1365" spans="1:6">
      <c r="A1365" s="2"/>
      <c r="D1365" s="7"/>
    </row>
    <row r="1366" spans="1:6">
      <c r="A1366" s="2"/>
      <c r="D1366" s="7"/>
    </row>
    <row r="1367" spans="1:6">
      <c r="A1367" s="2"/>
      <c r="D1367" s="7"/>
    </row>
    <row r="1368" spans="1:6">
      <c r="A1368" s="2"/>
      <c r="D1368" s="7"/>
    </row>
    <row r="1369" spans="1:6">
      <c r="A1369" s="2"/>
      <c r="D1369" s="7"/>
    </row>
    <row r="1370" spans="1:6">
      <c r="A1370" s="2"/>
      <c r="D1370" s="7"/>
    </row>
    <row r="1371" spans="1:6">
      <c r="A1371" s="2"/>
      <c r="D1371" s="7"/>
    </row>
    <row r="1372" spans="1:6">
      <c r="A1372" s="2"/>
      <c r="D1372" s="7"/>
    </row>
    <row r="1373" spans="1:6">
      <c r="A1373" s="2"/>
      <c r="D1373" s="7"/>
    </row>
    <row r="1374" spans="1:6">
      <c r="A1374" s="2"/>
      <c r="D1374" s="7"/>
    </row>
    <row r="1375" spans="1:6">
      <c r="A1375" s="2"/>
      <c r="D1375" s="7"/>
      <c r="E1375" s="7"/>
      <c r="F1375" s="7"/>
    </row>
    <row r="1376" spans="1:6">
      <c r="A1376" s="2"/>
      <c r="D1376" s="7"/>
    </row>
    <row r="1377" spans="1:4">
      <c r="A1377" s="2"/>
      <c r="B1377" s="2"/>
      <c r="C1377" s="2"/>
      <c r="D1377" s="7"/>
    </row>
    <row r="1378" spans="1:4">
      <c r="A1378" s="2"/>
      <c r="D1378" s="7"/>
    </row>
    <row r="1379" spans="1:4">
      <c r="A1379" s="2"/>
      <c r="D1379" s="7"/>
    </row>
    <row r="1380" spans="1:4">
      <c r="A1380" s="2"/>
      <c r="D1380" s="7"/>
    </row>
    <row r="1381" spans="1:4">
      <c r="A1381" s="2"/>
      <c r="D1381" s="7"/>
    </row>
    <row r="1382" spans="1:4">
      <c r="A1382" s="2"/>
      <c r="D1382" s="7"/>
    </row>
    <row r="1383" spans="1:4">
      <c r="A1383" s="2"/>
      <c r="D1383" s="7"/>
    </row>
    <row r="1384" spans="1:4">
      <c r="A1384" s="2"/>
      <c r="D1384" s="7"/>
    </row>
    <row r="1385" spans="1:4">
      <c r="A1385" s="2"/>
      <c r="D1385" s="7"/>
    </row>
    <row r="1386" spans="1:4">
      <c r="A1386" s="2"/>
      <c r="D1386" s="7"/>
    </row>
    <row r="1387" spans="1:4">
      <c r="A1387" s="2"/>
      <c r="D1387" s="7"/>
    </row>
    <row r="1388" spans="1:4">
      <c r="A1388" s="2"/>
      <c r="D1388" s="7"/>
    </row>
    <row r="1389" spans="1:4">
      <c r="A1389" s="2"/>
      <c r="D1389" s="7"/>
    </row>
    <row r="1390" spans="1:4">
      <c r="A1390" s="2"/>
      <c r="D1390" s="7"/>
    </row>
    <row r="1391" spans="1:4">
      <c r="A1391" s="2"/>
      <c r="D1391" s="7"/>
    </row>
    <row r="1392" spans="1:4">
      <c r="A1392" s="2"/>
      <c r="D1392" s="7"/>
    </row>
    <row r="1393" spans="1:4">
      <c r="A1393" s="2"/>
      <c r="D1393" s="7"/>
    </row>
    <row r="1394" spans="1:4">
      <c r="A1394" s="2"/>
      <c r="D1394" s="7"/>
    </row>
    <row r="1395" spans="1:4">
      <c r="A1395" s="2"/>
      <c r="D1395" s="7"/>
    </row>
    <row r="1396" spans="1:4">
      <c r="A1396" s="2"/>
      <c r="D1396" s="7"/>
    </row>
    <row r="1397" spans="1:4">
      <c r="A1397" s="2"/>
      <c r="D1397" s="7"/>
    </row>
    <row r="1398" spans="1:4">
      <c r="A1398" s="2"/>
      <c r="D1398" s="7"/>
    </row>
    <row r="1399" spans="1:4">
      <c r="A1399" s="2"/>
      <c r="D1399" s="7"/>
    </row>
    <row r="1400" spans="1:4">
      <c r="A1400" s="2"/>
      <c r="D1400" s="7"/>
    </row>
    <row r="1401" spans="1:4">
      <c r="A1401" s="2"/>
      <c r="D1401" s="7"/>
    </row>
    <row r="1402" spans="1:4">
      <c r="A1402" s="2"/>
      <c r="D1402" s="7"/>
    </row>
    <row r="1403" spans="1:4">
      <c r="A1403" s="2"/>
      <c r="D1403" s="7"/>
    </row>
    <row r="1404" spans="1:4">
      <c r="A1404" s="2"/>
      <c r="D1404" s="7"/>
    </row>
    <row r="1405" spans="1:4">
      <c r="A1405" s="2"/>
      <c r="D1405" s="7"/>
    </row>
    <row r="1406" spans="1:4">
      <c r="A1406" s="2"/>
      <c r="D1406" s="7"/>
    </row>
    <row r="1407" spans="1:4">
      <c r="A1407" s="2"/>
      <c r="D1407" s="7"/>
    </row>
    <row r="1408" spans="1:4">
      <c r="A1408" s="2"/>
      <c r="D1408" s="7"/>
    </row>
    <row r="1409" spans="1:6">
      <c r="A1409" s="2"/>
      <c r="D1409" s="7"/>
    </row>
    <row r="1410" spans="1:6">
      <c r="A1410" s="2"/>
      <c r="D1410" s="7"/>
    </row>
    <row r="1411" spans="1:6">
      <c r="A1411" s="2"/>
      <c r="D1411" s="7"/>
    </row>
    <row r="1412" spans="1:6">
      <c r="A1412" s="2"/>
      <c r="D1412" s="7"/>
      <c r="E1412" s="7"/>
      <c r="F1412" s="7"/>
    </row>
    <row r="1413" spans="1:6">
      <c r="A1413" s="2"/>
      <c r="D1413" s="7"/>
    </row>
    <row r="1414" spans="1:6">
      <c r="A1414" s="2"/>
      <c r="B1414" s="2"/>
      <c r="C1414" s="2"/>
      <c r="D1414" s="7"/>
    </row>
    <row r="1415" spans="1:6">
      <c r="A1415" s="2"/>
      <c r="D1415" s="7"/>
    </row>
    <row r="1416" spans="1:6">
      <c r="A1416" s="2"/>
      <c r="D1416" s="7"/>
    </row>
    <row r="1417" spans="1:6">
      <c r="A1417" s="2"/>
      <c r="D1417" s="7"/>
    </row>
    <row r="1418" spans="1:6">
      <c r="A1418" s="2"/>
      <c r="D1418" s="7"/>
    </row>
    <row r="1419" spans="1:6">
      <c r="A1419" s="2"/>
      <c r="D1419" s="7"/>
    </row>
    <row r="1420" spans="1:6">
      <c r="A1420" s="2"/>
      <c r="D1420" s="7"/>
    </row>
    <row r="1421" spans="1:6">
      <c r="A1421" s="2"/>
      <c r="D1421" s="7"/>
    </row>
    <row r="1422" spans="1:6">
      <c r="A1422" s="2"/>
      <c r="D1422" s="7"/>
    </row>
    <row r="1423" spans="1:6">
      <c r="A1423" s="2"/>
      <c r="D1423" s="7"/>
    </row>
    <row r="1424" spans="1:6">
      <c r="A1424" s="2"/>
      <c r="D1424" s="7"/>
    </row>
    <row r="1425" spans="1:6">
      <c r="A1425" s="2"/>
      <c r="D1425" s="7"/>
    </row>
    <row r="1426" spans="1:6">
      <c r="A1426" s="2"/>
      <c r="D1426" s="7"/>
    </row>
    <row r="1427" spans="1:6">
      <c r="A1427" s="2"/>
      <c r="D1427" s="7"/>
    </row>
    <row r="1428" spans="1:6">
      <c r="A1428" s="2"/>
      <c r="D1428" s="7"/>
    </row>
    <row r="1429" spans="1:6">
      <c r="A1429" s="2"/>
      <c r="D1429" s="7"/>
    </row>
    <row r="1430" spans="1:6">
      <c r="A1430" s="2"/>
      <c r="D1430" s="7"/>
      <c r="F1430" s="7"/>
    </row>
    <row r="1431" spans="1:6">
      <c r="A1431" s="2"/>
      <c r="D1431" s="7"/>
      <c r="F1431" s="7"/>
    </row>
    <row r="1432" spans="1:6">
      <c r="A1432" s="2"/>
      <c r="C1432" s="2"/>
      <c r="D1432" s="7"/>
    </row>
    <row r="1433" spans="1:6">
      <c r="A1433" s="2"/>
      <c r="C1433" s="2"/>
      <c r="F1433" s="7"/>
    </row>
    <row r="1434" spans="1:6">
      <c r="A1434" s="2"/>
      <c r="D1434" s="7"/>
      <c r="F1434" s="7"/>
    </row>
    <row r="1435" spans="1:6">
      <c r="A1435" s="2"/>
      <c r="C1435" s="2"/>
      <c r="D1435" s="7"/>
    </row>
    <row r="1436" spans="1:6">
      <c r="A1436" s="2"/>
      <c r="C1436" s="2"/>
    </row>
    <row r="1437" spans="1:6">
      <c r="A1437" s="2"/>
      <c r="D1437" s="7"/>
    </row>
    <row r="1438" spans="1:6">
      <c r="A1438" s="2"/>
      <c r="D1438" s="7"/>
    </row>
    <row r="1439" spans="1:6">
      <c r="A1439" s="2"/>
      <c r="D1439" s="7"/>
    </row>
    <row r="1440" spans="1:6">
      <c r="A1440" s="2"/>
      <c r="D1440" s="7"/>
    </row>
    <row r="1441" spans="1:6">
      <c r="A1441" s="2"/>
      <c r="D1441" s="7"/>
    </row>
    <row r="1442" spans="1:6">
      <c r="A1442" s="2"/>
      <c r="D1442" s="7"/>
    </row>
    <row r="1443" spans="1:6">
      <c r="A1443" s="2"/>
      <c r="D1443" s="7"/>
    </row>
    <row r="1444" spans="1:6">
      <c r="A1444" s="2"/>
      <c r="D1444" s="7"/>
    </row>
    <row r="1445" spans="1:6">
      <c r="A1445" s="2"/>
      <c r="D1445" s="7"/>
    </row>
    <row r="1446" spans="1:6">
      <c r="A1446" s="2"/>
      <c r="D1446" s="7"/>
    </row>
    <row r="1447" spans="1:6">
      <c r="A1447" s="2"/>
      <c r="D1447" s="7"/>
    </row>
    <row r="1448" spans="1:6">
      <c r="A1448" s="2"/>
      <c r="D1448" s="7"/>
    </row>
    <row r="1449" spans="1:6">
      <c r="A1449" s="2"/>
      <c r="D1449" s="7"/>
    </row>
    <row r="1450" spans="1:6">
      <c r="A1450" s="2"/>
      <c r="D1450" s="7"/>
    </row>
    <row r="1451" spans="1:6">
      <c r="A1451" s="2"/>
      <c r="D1451" s="7"/>
      <c r="E1451" s="7"/>
      <c r="F1451" s="7"/>
    </row>
    <row r="1452" spans="1:6">
      <c r="A1452" s="2"/>
      <c r="D1452" s="7"/>
    </row>
    <row r="1453" spans="1:6">
      <c r="A1453" s="2"/>
      <c r="B1453" s="2"/>
      <c r="C1453" s="2"/>
      <c r="D1453" s="7"/>
    </row>
    <row r="1454" spans="1:6">
      <c r="A1454" s="2"/>
      <c r="D1454" s="7"/>
    </row>
    <row r="1455" spans="1:6">
      <c r="A1455" s="2"/>
      <c r="D1455" s="7"/>
    </row>
    <row r="1456" spans="1:6">
      <c r="A1456" s="2"/>
      <c r="D1456" s="7"/>
    </row>
    <row r="1457" spans="1:6">
      <c r="A1457" s="2"/>
      <c r="D1457" s="7"/>
    </row>
    <row r="1458" spans="1:6">
      <c r="A1458" s="2"/>
      <c r="D1458" s="7"/>
    </row>
    <row r="1459" spans="1:6">
      <c r="A1459" s="2"/>
      <c r="D1459" s="7"/>
    </row>
    <row r="1460" spans="1:6">
      <c r="A1460" s="2"/>
      <c r="D1460" s="7"/>
    </row>
    <row r="1461" spans="1:6">
      <c r="A1461" s="2"/>
      <c r="D1461" s="7"/>
    </row>
    <row r="1462" spans="1:6">
      <c r="A1462" s="2"/>
      <c r="D1462" s="7"/>
    </row>
    <row r="1463" spans="1:6">
      <c r="A1463" s="2"/>
      <c r="D1463" s="7"/>
    </row>
    <row r="1464" spans="1:6">
      <c r="A1464" s="2"/>
      <c r="D1464" s="7"/>
    </row>
    <row r="1465" spans="1:6">
      <c r="A1465" s="2"/>
      <c r="D1465" s="7"/>
    </row>
    <row r="1466" spans="1:6">
      <c r="A1466" s="2"/>
      <c r="D1466" s="7"/>
    </row>
    <row r="1467" spans="1:6">
      <c r="A1467" s="2"/>
      <c r="D1467" s="7"/>
    </row>
    <row r="1468" spans="1:6">
      <c r="A1468" s="2"/>
      <c r="D1468" s="7"/>
    </row>
    <row r="1469" spans="1:6">
      <c r="A1469" s="2"/>
      <c r="D1469" s="7"/>
    </row>
    <row r="1470" spans="1:6">
      <c r="A1470" s="2"/>
      <c r="D1470" s="7"/>
    </row>
    <row r="1471" spans="1:6">
      <c r="A1471" s="2"/>
      <c r="D1471" s="7"/>
    </row>
    <row r="1472" spans="1:6">
      <c r="A1472" s="2"/>
      <c r="D1472" s="7"/>
      <c r="F1472" s="7"/>
    </row>
    <row r="1473" spans="1:6">
      <c r="A1473" s="2"/>
      <c r="D1473" s="7"/>
      <c r="F1473" s="7"/>
    </row>
    <row r="1474" spans="1:6">
      <c r="A1474" s="2"/>
      <c r="C1474" s="2"/>
    </row>
    <row r="1475" spans="1:6">
      <c r="A1475" s="2"/>
      <c r="C1475" s="2"/>
      <c r="D1475" s="7"/>
      <c r="F1475" s="7"/>
    </row>
    <row r="1476" spans="1:6">
      <c r="A1476" s="2"/>
      <c r="D1476" s="7"/>
      <c r="F1476" s="7"/>
    </row>
    <row r="1477" spans="1:6">
      <c r="A1477" s="2"/>
      <c r="C1477" s="2"/>
    </row>
    <row r="1478" spans="1:6">
      <c r="A1478" s="2"/>
      <c r="C1478" s="2"/>
    </row>
    <row r="1479" spans="1:6">
      <c r="A1479" s="2"/>
      <c r="D1479" s="7"/>
    </row>
    <row r="1480" spans="1:6">
      <c r="A1480" s="2"/>
      <c r="D1480" s="7"/>
    </row>
    <row r="1481" spans="1:6">
      <c r="A1481" s="2"/>
      <c r="D1481" s="7"/>
    </row>
    <row r="1482" spans="1:6">
      <c r="A1482" s="2"/>
      <c r="D1482" s="7"/>
    </row>
    <row r="1483" spans="1:6">
      <c r="A1483" s="2"/>
      <c r="D1483" s="7"/>
    </row>
    <row r="1484" spans="1:6">
      <c r="A1484" s="2"/>
      <c r="D1484" s="7"/>
    </row>
    <row r="1485" spans="1:6">
      <c r="A1485" s="2"/>
      <c r="D1485" s="7"/>
    </row>
    <row r="1486" spans="1:6">
      <c r="A1486" s="2"/>
      <c r="D1486" s="7"/>
    </row>
    <row r="1487" spans="1:6">
      <c r="A1487" s="2"/>
      <c r="D1487" s="7"/>
    </row>
    <row r="1488" spans="1:6">
      <c r="A1488" s="2"/>
      <c r="D1488" s="7"/>
    </row>
    <row r="1489" spans="1:6">
      <c r="A1489" s="2"/>
      <c r="D1489" s="7"/>
    </row>
    <row r="1490" spans="1:6">
      <c r="A1490" s="2"/>
      <c r="D1490" s="7"/>
      <c r="E1490" s="7"/>
      <c r="F1490" s="7"/>
    </row>
    <row r="1491" spans="1:6">
      <c r="A1491" s="2"/>
      <c r="D1491" s="7"/>
    </row>
    <row r="1492" spans="1:6">
      <c r="A1492" s="2"/>
      <c r="B1492" s="2"/>
      <c r="C1492" s="2"/>
      <c r="D1492" s="7"/>
    </row>
    <row r="1493" spans="1:6">
      <c r="A1493" s="2"/>
      <c r="D1493" s="7"/>
    </row>
    <row r="1494" spans="1:6">
      <c r="A1494" s="2"/>
      <c r="D1494" s="7"/>
    </row>
    <row r="1495" spans="1:6">
      <c r="A1495" s="2"/>
      <c r="D1495" s="7"/>
    </row>
    <row r="1496" spans="1:6">
      <c r="A1496" s="2"/>
      <c r="D1496" s="7"/>
    </row>
    <row r="1497" spans="1:6">
      <c r="A1497" s="2"/>
      <c r="D1497" s="7"/>
    </row>
    <row r="1498" spans="1:6">
      <c r="A1498" s="2"/>
      <c r="D1498" s="7"/>
    </row>
    <row r="1499" spans="1:6">
      <c r="A1499" s="2"/>
      <c r="D1499" s="7"/>
    </row>
    <row r="1500" spans="1:6">
      <c r="A1500" s="2"/>
      <c r="D1500" s="7"/>
    </row>
    <row r="1501" spans="1:6">
      <c r="A1501" s="2"/>
      <c r="D1501" s="7"/>
    </row>
    <row r="1502" spans="1:6">
      <c r="A1502" s="2"/>
      <c r="D1502" s="7"/>
    </row>
    <row r="1503" spans="1:6">
      <c r="A1503" s="2"/>
      <c r="D1503" s="7"/>
    </row>
    <row r="1504" spans="1:6">
      <c r="A1504" s="2"/>
      <c r="D1504" s="7"/>
    </row>
    <row r="1505" spans="1:4">
      <c r="A1505" s="2"/>
      <c r="D1505" s="7"/>
    </row>
    <row r="1506" spans="1:4">
      <c r="A1506" s="2"/>
      <c r="D1506" s="7"/>
    </row>
    <row r="1507" spans="1:4">
      <c r="A1507" s="2"/>
      <c r="D1507" s="7"/>
    </row>
    <row r="1508" spans="1:4">
      <c r="A1508" s="2"/>
      <c r="D1508" s="7"/>
    </row>
    <row r="1509" spans="1:4">
      <c r="A1509" s="2"/>
      <c r="D1509" s="7"/>
    </row>
    <row r="1510" spans="1:4">
      <c r="A1510" s="2"/>
      <c r="D1510" s="7"/>
    </row>
    <row r="1511" spans="1:4">
      <c r="A1511" s="2"/>
      <c r="D1511" s="7"/>
    </row>
    <row r="1512" spans="1:4">
      <c r="A1512" s="2"/>
      <c r="D1512" s="7"/>
    </row>
    <row r="1513" spans="1:4">
      <c r="A1513" s="2"/>
      <c r="D1513" s="7"/>
    </row>
    <row r="1514" spans="1:4">
      <c r="A1514" s="2"/>
      <c r="D1514" s="7"/>
    </row>
    <row r="1515" spans="1:4">
      <c r="A1515" s="2"/>
      <c r="D1515" s="7"/>
    </row>
    <row r="1516" spans="1:4">
      <c r="A1516" s="2"/>
      <c r="D1516" s="7"/>
    </row>
    <row r="1517" spans="1:4">
      <c r="A1517" s="2"/>
      <c r="D1517" s="7"/>
    </row>
    <row r="1518" spans="1:4">
      <c r="A1518" s="2"/>
      <c r="D1518" s="7"/>
    </row>
    <row r="1519" spans="1:4">
      <c r="A1519" s="2"/>
      <c r="D1519" s="7"/>
    </row>
    <row r="1520" spans="1:4">
      <c r="A1520" s="2"/>
      <c r="D1520" s="7"/>
    </row>
    <row r="1521" spans="1:6">
      <c r="A1521" s="2"/>
      <c r="D1521" s="7"/>
    </row>
    <row r="1522" spans="1:6">
      <c r="A1522" s="2"/>
      <c r="D1522" s="7"/>
    </row>
    <row r="1523" spans="1:6">
      <c r="A1523" s="2"/>
      <c r="D1523" s="7"/>
    </row>
    <row r="1524" spans="1:6">
      <c r="A1524" s="2"/>
      <c r="D1524" s="7"/>
    </row>
    <row r="1525" spans="1:6">
      <c r="A1525" s="2"/>
      <c r="D1525" s="7"/>
    </row>
    <row r="1526" spans="1:6">
      <c r="A1526" s="2"/>
      <c r="D1526" s="7"/>
      <c r="E1526" s="7"/>
      <c r="F1526" s="7"/>
    </row>
    <row r="1527" spans="1:6">
      <c r="A1527" s="2"/>
      <c r="D1527" s="7"/>
    </row>
    <row r="1528" spans="1:6">
      <c r="A1528" s="2"/>
      <c r="B1528" s="2"/>
      <c r="C1528" s="2"/>
      <c r="D1528" s="7"/>
    </row>
    <row r="1529" spans="1:6">
      <c r="A1529" s="2"/>
      <c r="D1529" s="7"/>
    </row>
    <row r="1530" spans="1:6">
      <c r="A1530" s="2"/>
      <c r="D1530" s="7"/>
    </row>
    <row r="1531" spans="1:6">
      <c r="A1531" s="2"/>
      <c r="D1531" s="7"/>
    </row>
    <row r="1532" spans="1:6">
      <c r="A1532" s="2"/>
      <c r="D1532" s="7"/>
    </row>
    <row r="1533" spans="1:6">
      <c r="A1533" s="2"/>
      <c r="D1533" s="7"/>
    </row>
    <row r="1534" spans="1:6">
      <c r="A1534" s="2"/>
      <c r="D1534" s="7"/>
    </row>
    <row r="1535" spans="1:6">
      <c r="A1535" s="2"/>
      <c r="D1535" s="7"/>
    </row>
    <row r="1536" spans="1:6">
      <c r="A1536" s="2"/>
      <c r="D1536" s="7"/>
    </row>
    <row r="1537" spans="1:4">
      <c r="A1537" s="2"/>
      <c r="D1537" s="7"/>
    </row>
    <row r="1538" spans="1:4">
      <c r="A1538" s="2"/>
      <c r="D1538" s="7"/>
    </row>
    <row r="1539" spans="1:4">
      <c r="A1539" s="2"/>
      <c r="D1539" s="7"/>
    </row>
    <row r="1540" spans="1:4">
      <c r="A1540" s="2"/>
      <c r="D1540" s="7"/>
    </row>
    <row r="1541" spans="1:4">
      <c r="A1541" s="2"/>
      <c r="D1541" s="7"/>
    </row>
    <row r="1542" spans="1:4">
      <c r="A1542" s="2"/>
      <c r="D1542" s="7"/>
    </row>
    <row r="1543" spans="1:4">
      <c r="A1543" s="2"/>
      <c r="D1543" s="7"/>
    </row>
    <row r="1544" spans="1:4">
      <c r="A1544" s="2"/>
      <c r="D1544" s="7"/>
    </row>
    <row r="1545" spans="1:4">
      <c r="A1545" s="2"/>
      <c r="D1545" s="7"/>
    </row>
    <row r="1546" spans="1:4">
      <c r="A1546" s="2"/>
      <c r="D1546" s="7"/>
    </row>
    <row r="1547" spans="1:4">
      <c r="A1547" s="2"/>
      <c r="D1547" s="7"/>
    </row>
    <row r="1548" spans="1:4">
      <c r="A1548" s="2"/>
      <c r="D1548" s="7"/>
    </row>
    <row r="1549" spans="1:4">
      <c r="A1549" s="2"/>
      <c r="D1549" s="7"/>
    </row>
    <row r="1550" spans="1:4">
      <c r="A1550" s="2"/>
      <c r="D1550" s="7"/>
    </row>
    <row r="1551" spans="1:4">
      <c r="A1551" s="2"/>
      <c r="D1551" s="7"/>
    </row>
    <row r="1552" spans="1:4">
      <c r="A1552" s="2"/>
      <c r="D1552" s="7"/>
    </row>
    <row r="1553" spans="1:6">
      <c r="A1553" s="2"/>
      <c r="D1553" s="7"/>
    </row>
    <row r="1554" spans="1:6">
      <c r="A1554" s="2"/>
      <c r="D1554" s="7"/>
    </row>
    <row r="1555" spans="1:6">
      <c r="A1555" s="2"/>
      <c r="D1555" s="7"/>
    </row>
    <row r="1556" spans="1:6">
      <c r="A1556" s="2"/>
      <c r="D1556" s="7"/>
    </row>
    <row r="1557" spans="1:6">
      <c r="A1557" s="2"/>
      <c r="D1557" s="7"/>
    </row>
    <row r="1558" spans="1:6">
      <c r="A1558" s="2"/>
      <c r="D1558" s="7"/>
    </row>
    <row r="1559" spans="1:6">
      <c r="A1559" s="2"/>
      <c r="D1559" s="7"/>
    </row>
    <row r="1560" spans="1:6">
      <c r="A1560" s="2"/>
      <c r="D1560" s="7"/>
    </row>
    <row r="1561" spans="1:6">
      <c r="A1561" s="2"/>
      <c r="D1561" s="7"/>
      <c r="E1561" s="7"/>
      <c r="F1561" s="7"/>
    </row>
    <row r="1562" spans="1:6">
      <c r="A1562" s="2"/>
      <c r="D1562" s="7"/>
    </row>
    <row r="1563" spans="1:6">
      <c r="A1563" s="2"/>
      <c r="B1563" s="2"/>
      <c r="C1563" s="2"/>
      <c r="D1563" s="7"/>
    </row>
    <row r="1564" spans="1:6">
      <c r="A1564" s="2"/>
      <c r="D1564" s="7"/>
    </row>
    <row r="1565" spans="1:6">
      <c r="A1565" s="2"/>
      <c r="D1565" s="7"/>
    </row>
    <row r="1566" spans="1:6">
      <c r="A1566" s="2"/>
      <c r="D1566" s="7"/>
    </row>
    <row r="1567" spans="1:6">
      <c r="A1567" s="2"/>
      <c r="D1567" s="7"/>
    </row>
    <row r="1568" spans="1:6">
      <c r="A1568" s="2"/>
      <c r="D1568" s="7"/>
    </row>
    <row r="1569" spans="1:4">
      <c r="A1569" s="2"/>
      <c r="D1569" s="7"/>
    </row>
    <row r="1570" spans="1:4">
      <c r="A1570" s="2"/>
      <c r="D1570" s="7"/>
    </row>
    <row r="1571" spans="1:4">
      <c r="A1571" s="2"/>
      <c r="D1571" s="7"/>
    </row>
    <row r="1572" spans="1:4">
      <c r="A1572" s="2"/>
      <c r="D1572" s="7"/>
    </row>
    <row r="1573" spans="1:4">
      <c r="A1573" s="2"/>
      <c r="D1573" s="7"/>
    </row>
    <row r="1574" spans="1:4">
      <c r="A1574" s="2"/>
      <c r="D1574" s="7"/>
    </row>
    <row r="1575" spans="1:4">
      <c r="A1575" s="2"/>
      <c r="D1575" s="7"/>
    </row>
    <row r="1576" spans="1:4">
      <c r="A1576" s="2"/>
      <c r="D1576" s="7"/>
    </row>
    <row r="1577" spans="1:4">
      <c r="A1577" s="2"/>
      <c r="D1577" s="7"/>
    </row>
    <row r="1578" spans="1:4">
      <c r="A1578" s="2"/>
      <c r="D1578" s="7"/>
    </row>
    <row r="1579" spans="1:4">
      <c r="A1579" s="2"/>
      <c r="D1579" s="7"/>
    </row>
    <row r="1580" spans="1:4">
      <c r="A1580" s="2"/>
      <c r="D1580" s="7"/>
    </row>
    <row r="1581" spans="1:4">
      <c r="A1581" s="2"/>
      <c r="D1581" s="7"/>
    </row>
    <row r="1582" spans="1:4">
      <c r="A1582" s="2"/>
      <c r="D1582" s="7"/>
    </row>
    <row r="1583" spans="1:4">
      <c r="A1583" s="2"/>
      <c r="D1583" s="7"/>
    </row>
    <row r="1584" spans="1:4">
      <c r="A1584" s="2"/>
      <c r="D1584" s="7"/>
    </row>
    <row r="1585" spans="1:6">
      <c r="A1585" s="2"/>
      <c r="D1585" s="7"/>
    </row>
    <row r="1586" spans="1:6">
      <c r="A1586" s="2"/>
      <c r="D1586" s="7"/>
    </row>
    <row r="1587" spans="1:6">
      <c r="A1587" s="2"/>
      <c r="D1587" s="7"/>
    </row>
    <row r="1588" spans="1:6">
      <c r="A1588" s="2"/>
      <c r="D1588" s="7"/>
    </row>
    <row r="1589" spans="1:6">
      <c r="A1589" s="2"/>
      <c r="D1589" s="7"/>
    </row>
    <row r="1590" spans="1:6">
      <c r="A1590" s="2"/>
      <c r="D1590" s="7"/>
    </row>
    <row r="1591" spans="1:6">
      <c r="A1591" s="2"/>
      <c r="D1591" s="7"/>
    </row>
    <row r="1592" spans="1:6">
      <c r="A1592" s="2"/>
      <c r="D1592" s="7"/>
    </row>
    <row r="1593" spans="1:6">
      <c r="A1593" s="2"/>
      <c r="D1593" s="7"/>
    </row>
    <row r="1594" spans="1:6">
      <c r="A1594" s="2"/>
      <c r="D1594" s="7"/>
    </row>
    <row r="1595" spans="1:6">
      <c r="A1595" s="2"/>
      <c r="D1595" s="7"/>
      <c r="E1595" s="7"/>
      <c r="F1595" s="7"/>
    </row>
    <row r="1596" spans="1:6">
      <c r="A1596" s="2"/>
      <c r="D1596" s="7"/>
    </row>
    <row r="1597" spans="1:6">
      <c r="A1597" s="2"/>
      <c r="B1597" s="2"/>
      <c r="C1597" s="2"/>
      <c r="D1597" s="7"/>
    </row>
    <row r="1598" spans="1:6">
      <c r="A1598" s="2"/>
      <c r="D1598" s="7"/>
    </row>
    <row r="1599" spans="1:6">
      <c r="A1599" s="2"/>
      <c r="D1599" s="7"/>
    </row>
    <row r="1600" spans="1:6">
      <c r="A1600" s="2"/>
      <c r="D1600" s="7"/>
    </row>
    <row r="1601" spans="1:6">
      <c r="A1601" s="2"/>
      <c r="D1601" s="7"/>
    </row>
    <row r="1602" spans="1:6">
      <c r="A1602" s="2"/>
      <c r="D1602" s="7"/>
    </row>
    <row r="1603" spans="1:6">
      <c r="A1603" s="2"/>
      <c r="D1603" s="7"/>
    </row>
    <row r="1604" spans="1:6">
      <c r="A1604" s="2"/>
      <c r="D1604" s="7"/>
    </row>
    <row r="1605" spans="1:6">
      <c r="A1605" s="2"/>
      <c r="D1605" s="7"/>
    </row>
    <row r="1606" spans="1:6">
      <c r="A1606" s="2"/>
      <c r="D1606" s="7"/>
    </row>
    <row r="1607" spans="1:6">
      <c r="A1607" s="2"/>
      <c r="D1607" s="7"/>
    </row>
    <row r="1608" spans="1:6">
      <c r="A1608" s="2"/>
      <c r="D1608" s="7"/>
    </row>
    <row r="1609" spans="1:6">
      <c r="A1609" s="2"/>
      <c r="D1609" s="7"/>
    </row>
    <row r="1610" spans="1:6">
      <c r="A1610" s="2"/>
      <c r="D1610" s="7"/>
    </row>
    <row r="1611" spans="1:6">
      <c r="A1611" s="2"/>
      <c r="D1611" s="7"/>
    </row>
    <row r="1612" spans="1:6">
      <c r="A1612" s="2"/>
      <c r="D1612" s="7"/>
    </row>
    <row r="1613" spans="1:6">
      <c r="A1613" s="2"/>
      <c r="D1613" s="7"/>
    </row>
    <row r="1614" spans="1:6">
      <c r="A1614" s="2"/>
      <c r="D1614" s="7"/>
    </row>
    <row r="1615" spans="1:6">
      <c r="A1615" s="2"/>
      <c r="D1615" s="7"/>
    </row>
    <row r="1616" spans="1:6">
      <c r="A1616" s="2"/>
      <c r="D1616" s="7"/>
      <c r="F1616" s="7"/>
    </row>
    <row r="1617" spans="1:6">
      <c r="A1617" s="2"/>
      <c r="D1617" s="7"/>
      <c r="F1617" s="7"/>
    </row>
    <row r="1618" spans="1:6">
      <c r="A1618" s="2"/>
      <c r="C1618" s="2"/>
    </row>
    <row r="1619" spans="1:6">
      <c r="A1619" s="2"/>
      <c r="C1619" s="2"/>
      <c r="D1619" s="7"/>
      <c r="F1619" s="7"/>
    </row>
    <row r="1620" spans="1:6">
      <c r="A1620" s="2"/>
      <c r="D1620" s="7"/>
      <c r="F1620" s="7"/>
    </row>
    <row r="1621" spans="1:6">
      <c r="A1621" s="2"/>
      <c r="C1621" s="2"/>
    </row>
    <row r="1622" spans="1:6">
      <c r="A1622" s="2"/>
      <c r="C1622" s="2"/>
    </row>
    <row r="1623" spans="1:6">
      <c r="A1623" s="2"/>
      <c r="D1623" s="7"/>
    </row>
    <row r="1624" spans="1:6">
      <c r="A1624" s="2"/>
      <c r="D1624" s="7"/>
    </row>
    <row r="1625" spans="1:6">
      <c r="A1625" s="2"/>
      <c r="D1625" s="7"/>
    </row>
    <row r="1626" spans="1:6">
      <c r="A1626" s="2"/>
      <c r="D1626" s="7"/>
    </row>
    <row r="1627" spans="1:6">
      <c r="A1627" s="2"/>
      <c r="D1627" s="7"/>
      <c r="F1627" s="7"/>
    </row>
    <row r="1628" spans="1:6">
      <c r="A1628" s="2"/>
      <c r="D1628" s="7"/>
      <c r="F1628" s="7"/>
    </row>
    <row r="1629" spans="1:6">
      <c r="A1629" s="2"/>
      <c r="C1629" s="2"/>
    </row>
    <row r="1630" spans="1:6">
      <c r="A1630" s="2"/>
      <c r="C1630" s="2"/>
      <c r="F1630" s="7"/>
    </row>
    <row r="1631" spans="1:6">
      <c r="A1631" s="2"/>
      <c r="D1631" s="7"/>
      <c r="F1631" s="7"/>
    </row>
    <row r="1632" spans="1:6">
      <c r="A1632" s="2"/>
      <c r="C1632" s="2"/>
      <c r="D1632" s="7"/>
    </row>
    <row r="1633" spans="1:6">
      <c r="A1633" s="2"/>
      <c r="C1633" s="2"/>
    </row>
    <row r="1634" spans="1:6">
      <c r="A1634" s="2"/>
      <c r="D1634" s="7"/>
    </row>
    <row r="1635" spans="1:6">
      <c r="A1635" s="2"/>
      <c r="D1635" s="7"/>
    </row>
    <row r="1636" spans="1:6">
      <c r="A1636" s="2"/>
      <c r="D1636" s="7"/>
      <c r="E1636" s="7"/>
      <c r="F1636" s="7"/>
    </row>
    <row r="1637" spans="1:6">
      <c r="A1637" s="2"/>
      <c r="D1637" s="7"/>
    </row>
    <row r="1638" spans="1:6">
      <c r="A1638" s="2"/>
      <c r="B1638" s="2"/>
      <c r="C1638" s="2"/>
      <c r="D1638" s="7"/>
    </row>
    <row r="1639" spans="1:6">
      <c r="A1639" s="2"/>
      <c r="D1639" s="7"/>
      <c r="E1639" s="7"/>
      <c r="F1639" s="7"/>
    </row>
    <row r="1640" spans="1:6">
      <c r="A1640" s="2"/>
      <c r="D1640" s="7"/>
    </row>
    <row r="1641" spans="1:6">
      <c r="A1641" s="2"/>
      <c r="B1641" s="2"/>
      <c r="C1641" s="2"/>
      <c r="D1641" s="7"/>
    </row>
    <row r="1642" spans="1:6">
      <c r="A1642" s="2"/>
      <c r="D1642" s="7"/>
    </row>
    <row r="1643" spans="1:6">
      <c r="A1643" s="2"/>
      <c r="D1643" s="7"/>
    </row>
    <row r="1644" spans="1:6">
      <c r="A1644" s="2"/>
      <c r="D1644" s="7"/>
    </row>
    <row r="1645" spans="1:6">
      <c r="A1645" s="2"/>
      <c r="D1645" s="7"/>
    </row>
    <row r="1646" spans="1:6">
      <c r="A1646" s="2"/>
      <c r="D1646" s="7"/>
    </row>
    <row r="1647" spans="1:6">
      <c r="A1647" s="2"/>
      <c r="D1647" s="7"/>
    </row>
    <row r="1648" spans="1:6">
      <c r="A1648" s="2"/>
      <c r="D1648" s="7"/>
    </row>
    <row r="1649" spans="1:4">
      <c r="A1649" s="2"/>
      <c r="D1649" s="7"/>
    </row>
    <row r="1650" spans="1:4">
      <c r="A1650" s="2"/>
      <c r="D1650" s="7"/>
    </row>
    <row r="1651" spans="1:4">
      <c r="A1651" s="2"/>
      <c r="D1651" s="7"/>
    </row>
    <row r="1652" spans="1:4">
      <c r="A1652" s="2"/>
      <c r="D1652" s="7"/>
    </row>
    <row r="1653" spans="1:4">
      <c r="A1653" s="2"/>
      <c r="D1653" s="7"/>
    </row>
    <row r="1654" spans="1:4">
      <c r="A1654" s="2"/>
      <c r="D1654" s="7"/>
    </row>
    <row r="1655" spans="1:4">
      <c r="A1655" s="2"/>
      <c r="D1655" s="7"/>
    </row>
    <row r="1656" spans="1:4">
      <c r="A1656" s="2"/>
      <c r="D1656" s="7"/>
    </row>
    <row r="1657" spans="1:4">
      <c r="A1657" s="2"/>
      <c r="D1657" s="7"/>
    </row>
    <row r="1658" spans="1:4">
      <c r="A1658" s="2"/>
      <c r="D1658" s="7"/>
    </row>
    <row r="1659" spans="1:4">
      <c r="A1659" s="2"/>
      <c r="D1659" s="7"/>
    </row>
    <row r="1660" spans="1:4">
      <c r="A1660" s="2"/>
      <c r="D1660" s="7"/>
    </row>
    <row r="1661" spans="1:4">
      <c r="A1661" s="2"/>
      <c r="D1661" s="7"/>
    </row>
    <row r="1662" spans="1:4">
      <c r="A1662" s="2"/>
      <c r="D1662" s="7"/>
    </row>
    <row r="1663" spans="1:4">
      <c r="A1663" s="2"/>
      <c r="D1663" s="7"/>
    </row>
    <row r="1664" spans="1:4">
      <c r="A1664" s="2"/>
      <c r="D1664" s="7"/>
    </row>
    <row r="1665" spans="1:6">
      <c r="A1665" s="2"/>
      <c r="D1665" s="7"/>
    </row>
    <row r="1666" spans="1:6">
      <c r="A1666" s="2"/>
      <c r="D1666" s="7"/>
    </row>
    <row r="1667" spans="1:6">
      <c r="A1667" s="2"/>
      <c r="D1667" s="7"/>
    </row>
    <row r="1668" spans="1:6">
      <c r="A1668" s="2"/>
      <c r="D1668" s="7"/>
    </row>
    <row r="1669" spans="1:6">
      <c r="A1669" s="2"/>
      <c r="D1669" s="7"/>
    </row>
    <row r="1670" spans="1:6">
      <c r="A1670" s="2"/>
      <c r="D1670" s="7"/>
    </row>
    <row r="1671" spans="1:6">
      <c r="A1671" s="2"/>
      <c r="D1671" s="7"/>
    </row>
    <row r="1672" spans="1:6">
      <c r="A1672" s="2"/>
      <c r="D1672" s="7"/>
    </row>
    <row r="1673" spans="1:6">
      <c r="A1673" s="2"/>
      <c r="D1673" s="7"/>
    </row>
    <row r="1674" spans="1:6">
      <c r="A1674" s="2"/>
      <c r="D1674" s="7"/>
      <c r="E1674" s="7"/>
      <c r="F1674" s="7"/>
    </row>
    <row r="1675" spans="1:6">
      <c r="A1675" s="2"/>
      <c r="D1675" s="7"/>
    </row>
    <row r="1676" spans="1:6">
      <c r="A1676" s="2"/>
      <c r="B1676" s="2"/>
      <c r="C1676" s="2"/>
      <c r="D1676" s="7"/>
    </row>
    <row r="1677" spans="1:6">
      <c r="A1677" s="2"/>
      <c r="D1677" s="7"/>
    </row>
    <row r="1678" spans="1:6">
      <c r="A1678" s="2"/>
      <c r="D1678" s="7"/>
    </row>
    <row r="1679" spans="1:6">
      <c r="A1679" s="2"/>
      <c r="D1679" s="7"/>
    </row>
    <row r="1680" spans="1:6">
      <c r="A1680" s="2"/>
      <c r="D1680" s="7"/>
    </row>
    <row r="1681" spans="1:4">
      <c r="A1681" s="2"/>
      <c r="D1681" s="7"/>
    </row>
    <row r="1682" spans="1:4">
      <c r="A1682" s="2"/>
      <c r="D1682" s="7"/>
    </row>
    <row r="1683" spans="1:4">
      <c r="A1683" s="2"/>
      <c r="D1683" s="7"/>
    </row>
    <row r="1684" spans="1:4">
      <c r="A1684" s="2"/>
      <c r="D1684" s="7"/>
    </row>
    <row r="1685" spans="1:4">
      <c r="A1685" s="2"/>
      <c r="D1685" s="7"/>
    </row>
    <row r="1686" spans="1:4">
      <c r="A1686" s="2"/>
      <c r="D1686" s="7"/>
    </row>
    <row r="1687" spans="1:4">
      <c r="A1687" s="2"/>
      <c r="D1687" s="7"/>
    </row>
    <row r="1688" spans="1:4">
      <c r="A1688" s="2"/>
      <c r="D1688" s="7"/>
    </row>
    <row r="1689" spans="1:4">
      <c r="A1689" s="2"/>
      <c r="D1689" s="7"/>
    </row>
    <row r="1690" spans="1:4">
      <c r="A1690" s="2"/>
      <c r="D1690" s="7"/>
    </row>
    <row r="1691" spans="1:4">
      <c r="A1691" s="2"/>
      <c r="D1691" s="7"/>
    </row>
    <row r="1692" spans="1:4">
      <c r="A1692" s="2"/>
      <c r="D1692" s="7"/>
    </row>
    <row r="1693" spans="1:4">
      <c r="A1693" s="2"/>
      <c r="D1693" s="7"/>
    </row>
    <row r="1694" spans="1:4">
      <c r="A1694" s="2"/>
      <c r="D1694" s="7"/>
    </row>
    <row r="1695" spans="1:4">
      <c r="A1695" s="2"/>
      <c r="D1695" s="7"/>
    </row>
    <row r="1696" spans="1:4">
      <c r="A1696" s="2"/>
      <c r="D1696" s="7"/>
    </row>
    <row r="1697" spans="1:6">
      <c r="A1697" s="2"/>
      <c r="D1697" s="7"/>
    </row>
    <row r="1698" spans="1:6">
      <c r="A1698" s="2"/>
      <c r="D1698" s="7"/>
    </row>
    <row r="1699" spans="1:6">
      <c r="A1699" s="2"/>
      <c r="D1699" s="7"/>
    </row>
    <row r="1700" spans="1:6">
      <c r="A1700" s="2"/>
      <c r="D1700" s="7"/>
    </row>
    <row r="1701" spans="1:6">
      <c r="A1701" s="2"/>
      <c r="D1701" s="7"/>
    </row>
    <row r="1702" spans="1:6">
      <c r="A1702" s="2"/>
      <c r="D1702" s="7"/>
    </row>
    <row r="1703" spans="1:6">
      <c r="A1703" s="2"/>
      <c r="D1703" s="7"/>
    </row>
    <row r="1704" spans="1:6">
      <c r="A1704" s="2"/>
      <c r="D1704" s="7"/>
    </row>
    <row r="1705" spans="1:6">
      <c r="A1705" s="2"/>
      <c r="D1705" s="7"/>
    </row>
    <row r="1706" spans="1:6">
      <c r="A1706" s="2"/>
      <c r="D1706" s="7"/>
    </row>
    <row r="1707" spans="1:6">
      <c r="A1707" s="2"/>
      <c r="D1707" s="7"/>
    </row>
    <row r="1708" spans="1:6">
      <c r="A1708" s="2"/>
      <c r="D1708" s="7"/>
    </row>
    <row r="1709" spans="1:6">
      <c r="A1709" s="2"/>
      <c r="D1709" s="7"/>
      <c r="E1709" s="7"/>
      <c r="F1709" s="7"/>
    </row>
    <row r="1710" spans="1:6">
      <c r="A1710" s="2"/>
      <c r="D1710" s="7"/>
    </row>
    <row r="1711" spans="1:6">
      <c r="A1711" s="2"/>
      <c r="B1711" s="2"/>
      <c r="C1711" s="2"/>
      <c r="D1711" s="7"/>
    </row>
    <row r="1712" spans="1:6">
      <c r="A1712" s="2"/>
      <c r="D1712" s="7"/>
    </row>
    <row r="1713" spans="1:4">
      <c r="A1713" s="2"/>
      <c r="D1713" s="7"/>
    </row>
    <row r="1714" spans="1:4">
      <c r="A1714" s="2"/>
      <c r="D1714" s="7"/>
    </row>
    <row r="1715" spans="1:4">
      <c r="A1715" s="2"/>
      <c r="D1715" s="7"/>
    </row>
    <row r="1716" spans="1:4">
      <c r="A1716" s="2"/>
      <c r="D1716" s="7"/>
    </row>
    <row r="1717" spans="1:4">
      <c r="A1717" s="2"/>
      <c r="D1717" s="7"/>
    </row>
    <row r="1718" spans="1:4">
      <c r="A1718" s="2"/>
      <c r="D1718" s="7"/>
    </row>
    <row r="1719" spans="1:4">
      <c r="A1719" s="2"/>
      <c r="D1719" s="7"/>
    </row>
    <row r="1720" spans="1:4">
      <c r="A1720" s="2"/>
      <c r="D1720" s="7"/>
    </row>
    <row r="1721" spans="1:4">
      <c r="A1721" s="2"/>
      <c r="D1721" s="7"/>
    </row>
    <row r="1722" spans="1:4">
      <c r="A1722" s="2"/>
      <c r="D1722" s="7"/>
    </row>
    <row r="1723" spans="1:4">
      <c r="A1723" s="2"/>
      <c r="D1723" s="7"/>
    </row>
    <row r="1724" spans="1:4">
      <c r="A1724" s="2"/>
      <c r="D1724" s="7"/>
    </row>
    <row r="1725" spans="1:4">
      <c r="A1725" s="2"/>
      <c r="D1725" s="7"/>
    </row>
    <row r="1726" spans="1:4">
      <c r="A1726" s="2"/>
      <c r="D1726" s="7"/>
    </row>
    <row r="1727" spans="1:4">
      <c r="A1727" s="2"/>
      <c r="D1727" s="7"/>
    </row>
    <row r="1728" spans="1:4">
      <c r="A1728" s="2"/>
      <c r="D1728" s="7"/>
    </row>
    <row r="1729" spans="1:6">
      <c r="A1729" s="2"/>
      <c r="D1729" s="7"/>
    </row>
    <row r="1730" spans="1:6">
      <c r="A1730" s="2"/>
      <c r="D1730" s="7"/>
    </row>
    <row r="1731" spans="1:6">
      <c r="A1731" s="2"/>
      <c r="D1731" s="7"/>
    </row>
    <row r="1732" spans="1:6">
      <c r="A1732" s="2"/>
      <c r="D1732" s="7"/>
    </row>
    <row r="1733" spans="1:6">
      <c r="A1733" s="2"/>
      <c r="D1733" s="7"/>
    </row>
    <row r="1734" spans="1:6">
      <c r="A1734" s="2"/>
      <c r="D1734" s="7"/>
    </row>
    <row r="1735" spans="1:6">
      <c r="A1735" s="2"/>
      <c r="D1735" s="7"/>
    </row>
    <row r="1736" spans="1:6">
      <c r="A1736" s="2"/>
      <c r="D1736" s="7"/>
    </row>
    <row r="1737" spans="1:6">
      <c r="A1737" s="2"/>
      <c r="D1737" s="7"/>
    </row>
    <row r="1738" spans="1:6">
      <c r="A1738" s="2"/>
      <c r="D1738" s="7"/>
    </row>
    <row r="1739" spans="1:6">
      <c r="A1739" s="2"/>
      <c r="D1739" s="7"/>
    </row>
    <row r="1740" spans="1:6">
      <c r="A1740" s="2"/>
      <c r="D1740" s="7"/>
    </row>
    <row r="1741" spans="1:6">
      <c r="A1741" s="2"/>
      <c r="D1741" s="7"/>
    </row>
    <row r="1742" spans="1:6">
      <c r="A1742" s="2"/>
      <c r="D1742" s="7"/>
    </row>
    <row r="1743" spans="1:6">
      <c r="A1743" s="2"/>
      <c r="D1743" s="7"/>
    </row>
    <row r="1744" spans="1:6">
      <c r="A1744" s="2"/>
      <c r="D1744" s="7"/>
      <c r="E1744" s="7"/>
      <c r="F1744" s="7"/>
    </row>
    <row r="1745" spans="1:4">
      <c r="A1745" s="2"/>
      <c r="D1745" s="7"/>
    </row>
    <row r="1746" spans="1:4">
      <c r="A1746" s="2"/>
      <c r="B1746" s="2"/>
      <c r="C1746" s="2"/>
      <c r="D1746" s="7"/>
    </row>
    <row r="1747" spans="1:4">
      <c r="A1747" s="2"/>
      <c r="D1747" s="7"/>
    </row>
    <row r="1748" spans="1:4">
      <c r="A1748" s="2"/>
      <c r="D1748" s="7"/>
    </row>
    <row r="1749" spans="1:4">
      <c r="A1749" s="2"/>
      <c r="D1749" s="7"/>
    </row>
    <row r="1750" spans="1:4">
      <c r="A1750" s="2"/>
      <c r="D1750" s="7"/>
    </row>
    <row r="1751" spans="1:4">
      <c r="A1751" s="2"/>
      <c r="D1751" s="7"/>
    </row>
    <row r="1752" spans="1:4">
      <c r="A1752" s="2"/>
      <c r="D1752" s="7"/>
    </row>
    <row r="1753" spans="1:4">
      <c r="A1753" s="2"/>
      <c r="D1753" s="7"/>
    </row>
    <row r="1754" spans="1:4">
      <c r="A1754" s="2"/>
      <c r="D1754" s="7"/>
    </row>
    <row r="1755" spans="1:4">
      <c r="A1755" s="2"/>
      <c r="D1755" s="7"/>
    </row>
    <row r="1756" spans="1:4">
      <c r="A1756" s="2"/>
      <c r="D1756" s="7"/>
    </row>
    <row r="1757" spans="1:4">
      <c r="A1757" s="2"/>
      <c r="D1757" s="7"/>
    </row>
    <row r="1758" spans="1:4">
      <c r="A1758" s="2"/>
      <c r="D1758" s="7"/>
    </row>
    <row r="1759" spans="1:4">
      <c r="A1759" s="2"/>
      <c r="D1759" s="7"/>
    </row>
    <row r="1760" spans="1:4">
      <c r="A1760" s="2"/>
      <c r="D1760" s="7"/>
    </row>
    <row r="1761" spans="1:4">
      <c r="A1761" s="2"/>
      <c r="D1761" s="7"/>
    </row>
    <row r="1762" spans="1:4">
      <c r="A1762" s="2"/>
      <c r="D1762" s="7"/>
    </row>
    <row r="1763" spans="1:4">
      <c r="A1763" s="2"/>
      <c r="D1763" s="7"/>
    </row>
    <row r="1764" spans="1:4">
      <c r="A1764" s="2"/>
      <c r="D1764" s="7"/>
    </row>
    <row r="1765" spans="1:4">
      <c r="A1765" s="2"/>
      <c r="D1765" s="7"/>
    </row>
    <row r="1766" spans="1:4">
      <c r="A1766" s="2"/>
      <c r="D1766" s="7"/>
    </row>
    <row r="1767" spans="1:4">
      <c r="A1767" s="2"/>
      <c r="D1767" s="7"/>
    </row>
    <row r="1768" spans="1:4">
      <c r="A1768" s="2"/>
      <c r="D1768" s="7"/>
    </row>
    <row r="1769" spans="1:4">
      <c r="A1769" s="2"/>
      <c r="D1769" s="7"/>
    </row>
    <row r="1770" spans="1:4">
      <c r="A1770" s="2"/>
      <c r="D1770" s="7"/>
    </row>
    <row r="1771" spans="1:4">
      <c r="A1771" s="2"/>
      <c r="D1771" s="7"/>
    </row>
    <row r="1772" spans="1:4">
      <c r="A1772" s="2"/>
      <c r="D1772" s="7"/>
    </row>
    <row r="1773" spans="1:4">
      <c r="A1773" s="2"/>
      <c r="D1773" s="7"/>
    </row>
    <row r="1774" spans="1:4">
      <c r="A1774" s="2"/>
      <c r="D1774" s="7"/>
    </row>
    <row r="1775" spans="1:4">
      <c r="A1775" s="2"/>
      <c r="D1775" s="7"/>
    </row>
    <row r="1776" spans="1:4">
      <c r="A1776" s="2"/>
      <c r="D1776" s="7"/>
    </row>
    <row r="1777" spans="1:6">
      <c r="A1777" s="2"/>
      <c r="D1777" s="7"/>
    </row>
    <row r="1778" spans="1:6">
      <c r="A1778" s="2"/>
      <c r="D1778" s="7"/>
    </row>
    <row r="1779" spans="1:6">
      <c r="A1779" s="2"/>
      <c r="D1779" s="7"/>
      <c r="E1779" s="7"/>
      <c r="F1779" s="7"/>
    </row>
    <row r="1780" spans="1:6">
      <c r="A1780" s="2"/>
      <c r="D1780" s="7"/>
    </row>
    <row r="1781" spans="1:6">
      <c r="A1781" s="2"/>
      <c r="B1781" s="2"/>
      <c r="C1781" s="2"/>
      <c r="D1781" s="7"/>
    </row>
    <row r="1782" spans="1:6">
      <c r="A1782" s="2"/>
      <c r="D1782" s="7"/>
    </row>
    <row r="1783" spans="1:6">
      <c r="A1783" s="2"/>
      <c r="D1783" s="7"/>
    </row>
    <row r="1784" spans="1:6">
      <c r="A1784" s="2"/>
      <c r="D1784" s="7"/>
    </row>
    <row r="1785" spans="1:6">
      <c r="A1785" s="2"/>
      <c r="D1785" s="7"/>
    </row>
    <row r="1786" spans="1:6">
      <c r="A1786" s="2"/>
      <c r="D1786" s="7"/>
    </row>
    <row r="1787" spans="1:6">
      <c r="A1787" s="2"/>
      <c r="D1787" s="7"/>
    </row>
    <row r="1788" spans="1:6">
      <c r="A1788" s="2"/>
      <c r="D1788" s="7"/>
    </row>
    <row r="1789" spans="1:6">
      <c r="A1789" s="2"/>
      <c r="D1789" s="7"/>
    </row>
    <row r="1790" spans="1:6">
      <c r="A1790" s="2"/>
      <c r="D1790" s="7"/>
    </row>
    <row r="1791" spans="1:6">
      <c r="A1791" s="2"/>
      <c r="D1791" s="7"/>
    </row>
    <row r="1792" spans="1:6">
      <c r="A1792" s="2"/>
      <c r="D1792" s="7"/>
    </row>
    <row r="1793" spans="1:6">
      <c r="A1793" s="2"/>
      <c r="D1793" s="7"/>
    </row>
    <row r="1794" spans="1:6">
      <c r="A1794" s="2"/>
      <c r="D1794" s="7"/>
    </row>
    <row r="1795" spans="1:6">
      <c r="A1795" s="2"/>
      <c r="D1795" s="7"/>
    </row>
    <row r="1796" spans="1:6">
      <c r="A1796" s="2"/>
      <c r="D1796" s="7"/>
      <c r="E1796" s="7"/>
    </row>
    <row r="1797" spans="1:6">
      <c r="A1797" s="2"/>
      <c r="D1797" s="7"/>
      <c r="E1797" s="7"/>
      <c r="F1797" s="7"/>
    </row>
    <row r="1798" spans="1:6">
      <c r="A1798" s="2"/>
      <c r="B1798" s="2"/>
      <c r="E1798" s="7"/>
      <c r="F1798" s="7"/>
    </row>
    <row r="1799" spans="1:6">
      <c r="A1799" s="2"/>
      <c r="B1799" s="2"/>
      <c r="C1799" s="2"/>
      <c r="D1799" s="7"/>
      <c r="F1799" s="7"/>
    </row>
    <row r="1800" spans="1:6">
      <c r="A1800" s="2"/>
      <c r="B1800" s="2"/>
      <c r="C1800" s="2"/>
      <c r="D1800" s="7"/>
    </row>
    <row r="1801" spans="1:6">
      <c r="A1801" s="2"/>
      <c r="C1801" s="2"/>
      <c r="D1801" s="7"/>
    </row>
    <row r="1802" spans="1:6">
      <c r="A1802" s="2"/>
      <c r="D1802" s="7"/>
      <c r="F1802" s="7"/>
    </row>
    <row r="1803" spans="1:6">
      <c r="A1803" s="2"/>
      <c r="D1803" s="7"/>
      <c r="F1803" s="7"/>
    </row>
    <row r="1804" spans="1:6">
      <c r="A1804" s="2"/>
      <c r="C1804" s="2"/>
      <c r="D1804" s="7"/>
    </row>
    <row r="1805" spans="1:6">
      <c r="A1805" s="2"/>
      <c r="C1805" s="2"/>
      <c r="D1805" s="7"/>
    </row>
    <row r="1806" spans="1:6">
      <c r="A1806" s="2"/>
      <c r="D1806" s="7"/>
      <c r="F1806" s="7"/>
    </row>
    <row r="1807" spans="1:6">
      <c r="A1807" s="2"/>
      <c r="D1807" s="7"/>
      <c r="F1807" s="7"/>
    </row>
    <row r="1808" spans="1:6">
      <c r="A1808" s="2"/>
      <c r="C1808" s="2"/>
      <c r="D1808" s="7"/>
      <c r="F1808" s="7"/>
    </row>
    <row r="1809" spans="1:6">
      <c r="A1809" s="2"/>
      <c r="C1809" s="2"/>
      <c r="D1809" s="7"/>
    </row>
    <row r="1810" spans="1:6">
      <c r="A1810" s="2"/>
      <c r="C1810" s="2"/>
      <c r="D1810" s="7"/>
    </row>
    <row r="1811" spans="1:6">
      <c r="A1811" s="2"/>
      <c r="D1811" s="7"/>
    </row>
    <row r="1812" spans="1:6">
      <c r="A1812" s="2"/>
      <c r="D1812" s="7"/>
    </row>
    <row r="1813" spans="1:6">
      <c r="A1813" s="2"/>
      <c r="D1813" s="7"/>
    </row>
    <row r="1814" spans="1:6">
      <c r="A1814" s="2"/>
      <c r="D1814" s="7"/>
    </row>
    <row r="1815" spans="1:6">
      <c r="A1815" s="2"/>
      <c r="D1815" s="7"/>
    </row>
    <row r="1816" spans="1:6">
      <c r="A1816" s="2"/>
      <c r="D1816" s="7"/>
    </row>
    <row r="1817" spans="1:6">
      <c r="A1817" s="2"/>
      <c r="D1817" s="7"/>
    </row>
    <row r="1818" spans="1:6">
      <c r="A1818" s="2"/>
      <c r="D1818" s="7"/>
      <c r="F1818" s="7"/>
    </row>
    <row r="1819" spans="1:6">
      <c r="A1819" s="2"/>
      <c r="D1819" s="7"/>
      <c r="F1819" s="7"/>
    </row>
    <row r="1820" spans="1:6">
      <c r="A1820" s="2"/>
      <c r="C1820" s="2"/>
    </row>
    <row r="1821" spans="1:6">
      <c r="A1821" s="2"/>
      <c r="C1821" s="2"/>
    </row>
    <row r="1822" spans="1:6">
      <c r="A1822" s="2"/>
      <c r="F1822" s="7"/>
    </row>
    <row r="1823" spans="1:6">
      <c r="A1823" s="2"/>
      <c r="F1823" s="7"/>
    </row>
    <row r="1824" spans="1:6">
      <c r="A1824" s="2"/>
      <c r="C1824" s="2"/>
    </row>
    <row r="1825" spans="1:6">
      <c r="A1825" s="2"/>
      <c r="C1825" s="2"/>
    </row>
    <row r="1826" spans="1:6">
      <c r="A1826" s="2"/>
    </row>
    <row r="1827" spans="1:6">
      <c r="A1827" s="2"/>
      <c r="F1827" s="7"/>
    </row>
    <row r="1828" spans="1:6">
      <c r="A1828" s="2"/>
      <c r="F1828" s="7"/>
    </row>
    <row r="1829" spans="1:6">
      <c r="A1829" s="2"/>
      <c r="C1829" s="2"/>
      <c r="F1829" s="7"/>
    </row>
    <row r="1830" spans="1:6">
      <c r="A1830" s="2"/>
      <c r="C1830" s="2"/>
      <c r="F1830" s="7"/>
    </row>
    <row r="1831" spans="1:6">
      <c r="A1831" s="2"/>
      <c r="C1831" s="2"/>
    </row>
    <row r="1832" spans="1:6">
      <c r="A1832" s="2"/>
      <c r="C1832" s="2"/>
    </row>
    <row r="1833" spans="1:6">
      <c r="A1833" s="2"/>
    </row>
    <row r="1834" spans="1:6">
      <c r="A1834" s="2"/>
      <c r="D1834" s="7"/>
      <c r="F1834" s="7"/>
    </row>
    <row r="1835" spans="1:6">
      <c r="A1835" s="2"/>
      <c r="D1835" s="7"/>
      <c r="F1835" s="7"/>
    </row>
    <row r="1836" spans="1:6">
      <c r="A1836" s="2"/>
      <c r="C1836" s="2"/>
      <c r="F1836" s="7"/>
    </row>
    <row r="1837" spans="1:6">
      <c r="A1837" s="2"/>
      <c r="C1837" s="2"/>
      <c r="F1837" s="7"/>
    </row>
    <row r="1838" spans="1:6">
      <c r="A1838" s="2"/>
      <c r="C1838" s="2"/>
      <c r="E1838" s="7"/>
      <c r="F1838" s="7"/>
    </row>
    <row r="1839" spans="1:6">
      <c r="A1839" s="2"/>
      <c r="C1839" s="2"/>
      <c r="F1839" s="7"/>
    </row>
    <row r="1840" spans="1:6">
      <c r="A1840" s="2"/>
      <c r="B1840" s="2"/>
      <c r="C1840" s="2"/>
      <c r="D1840" s="7"/>
      <c r="F1840" s="7"/>
    </row>
    <row r="1841" spans="1:6">
      <c r="A1841" s="2"/>
      <c r="C1841" s="2"/>
      <c r="F1841" s="7"/>
    </row>
    <row r="1842" spans="1:6">
      <c r="A1842" s="2"/>
      <c r="C1842" s="2"/>
      <c r="F1842" s="7"/>
    </row>
    <row r="1843" spans="1:6">
      <c r="A1843" s="2"/>
      <c r="C1843" s="2"/>
      <c r="F1843" s="7"/>
    </row>
    <row r="1844" spans="1:6">
      <c r="A1844" s="2"/>
      <c r="C1844" s="2"/>
      <c r="F1844" s="7"/>
    </row>
    <row r="1845" spans="1:6">
      <c r="A1845" s="2"/>
      <c r="C1845" s="2"/>
      <c r="F1845" s="7"/>
    </row>
    <row r="1846" spans="1:6">
      <c r="A1846" s="2"/>
      <c r="C1846" s="2"/>
      <c r="F1846" s="7"/>
    </row>
    <row r="1847" spans="1:6">
      <c r="A1847" s="2"/>
      <c r="C1847" s="2"/>
      <c r="F1847" s="7"/>
    </row>
    <row r="1848" spans="1:6">
      <c r="A1848" s="2"/>
      <c r="C1848" s="2"/>
      <c r="F1848" s="7"/>
    </row>
    <row r="1849" spans="1:6">
      <c r="A1849" s="2"/>
      <c r="C1849" s="2"/>
      <c r="F1849" s="7"/>
    </row>
    <row r="1850" spans="1:6">
      <c r="A1850" s="2"/>
      <c r="C1850" s="2"/>
      <c r="F1850" s="7"/>
    </row>
    <row r="1851" spans="1:6">
      <c r="A1851" s="2"/>
      <c r="C1851" s="2"/>
      <c r="F1851" s="7"/>
    </row>
    <row r="1852" spans="1:6">
      <c r="A1852" s="2"/>
      <c r="C1852" s="2"/>
      <c r="F1852" s="7"/>
    </row>
    <row r="1853" spans="1:6">
      <c r="A1853" s="2"/>
      <c r="C1853" s="2"/>
      <c r="F1853" s="7"/>
    </row>
    <row r="1854" spans="1:6">
      <c r="A1854" s="2"/>
      <c r="C1854" s="2"/>
      <c r="F1854" s="7"/>
    </row>
    <row r="1855" spans="1:6">
      <c r="A1855" s="2"/>
      <c r="C1855" s="2"/>
      <c r="F1855" s="7"/>
    </row>
    <row r="1856" spans="1:6">
      <c r="A1856" s="2"/>
      <c r="C1856" s="2"/>
      <c r="F1856" s="7"/>
    </row>
    <row r="1857" spans="1:6">
      <c r="A1857" s="2"/>
      <c r="C1857" s="2"/>
      <c r="F1857" s="7"/>
    </row>
    <row r="1858" spans="1:6">
      <c r="A1858" s="2"/>
      <c r="C1858" s="2"/>
      <c r="F1858" s="7"/>
    </row>
    <row r="1859" spans="1:6">
      <c r="A1859" s="2"/>
      <c r="C1859" s="2"/>
      <c r="F1859" s="7"/>
    </row>
    <row r="1860" spans="1:6">
      <c r="A1860" s="2"/>
      <c r="C1860" s="2"/>
      <c r="E1860" s="7"/>
    </row>
    <row r="1861" spans="1:6">
      <c r="A1861" s="2"/>
      <c r="C1861" s="2"/>
    </row>
    <row r="1862" spans="1:6">
      <c r="A1862" s="2"/>
      <c r="B1862" s="2"/>
      <c r="D1862" s="7"/>
    </row>
  </sheetData>
  <sortState xmlns:xlrd2="http://schemas.microsoft.com/office/spreadsheetml/2017/richdata2" ref="E2:F1862">
    <sortCondition ref="E2:E1862"/>
  </sortState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6550"/>
  <sheetViews>
    <sheetView tabSelected="1" zoomScaleNormal="100" workbookViewId="0">
      <pane ySplit="1" topLeftCell="A2" activePane="bottomLeft" state="frozen"/>
      <selection pane="bottomLeft" activeCell="J16" sqref="J16"/>
    </sheetView>
  </sheetViews>
  <sheetFormatPr baseColWidth="10" defaultColWidth="8.83203125" defaultRowHeight="14"/>
  <cols>
    <col min="1" max="1" width="10.83203125" style="5" bestFit="1" customWidth="1"/>
    <col min="2" max="2" width="12.1640625" style="5" bestFit="1" customWidth="1"/>
    <col min="3" max="3" width="13.33203125" style="5" customWidth="1"/>
    <col min="4" max="4" width="14.33203125" style="5" customWidth="1"/>
    <col min="5" max="6" width="10.83203125" style="5" bestFit="1" customWidth="1"/>
    <col min="7" max="16384" width="8.83203125" style="5"/>
  </cols>
  <sheetData>
    <row r="1" spans="1:11">
      <c r="A1" s="1" t="s">
        <v>45</v>
      </c>
      <c r="B1" s="1" t="s">
        <v>0</v>
      </c>
      <c r="C1" s="1" t="s">
        <v>1</v>
      </c>
      <c r="D1" s="5" t="s">
        <v>48</v>
      </c>
      <c r="E1" s="1" t="s">
        <v>44</v>
      </c>
      <c r="F1" s="1" t="s">
        <v>10</v>
      </c>
      <c r="G1" s="5" t="s">
        <v>40</v>
      </c>
      <c r="H1" s="5" t="s">
        <v>43</v>
      </c>
      <c r="I1" s="5" t="s">
        <v>42</v>
      </c>
    </row>
    <row r="2" spans="1:11">
      <c r="A2" s="21">
        <f>60*J2</f>
        <v>1.1864342824799999E-2</v>
      </c>
      <c r="B2" s="2">
        <v>24.97</v>
      </c>
      <c r="C2" s="2">
        <v>0</v>
      </c>
      <c r="D2" s="3">
        <f>((C2+(0.21*B2))/(B2+C2))*0.00096238</f>
        <v>2.0209979999999999E-4</v>
      </c>
      <c r="E2" s="2">
        <f>60*K2</f>
        <v>1.4355843285876</v>
      </c>
      <c r="F2" s="2">
        <v>1.0009999999999999</v>
      </c>
      <c r="G2" s="5">
        <f>0.21*F2*0.00096238</f>
        <v>2.0230189979999997E-4</v>
      </c>
      <c r="H2" s="5">
        <f>0.21*0.00096238</f>
        <v>2.0209979999999999E-4</v>
      </c>
      <c r="I2" s="5">
        <f>0.5*$H$2</f>
        <v>1.010499E-4</v>
      </c>
      <c r="J2" s="2">
        <v>1.9773904708E-4</v>
      </c>
      <c r="K2" s="2">
        <v>2.3926405476460001E-2</v>
      </c>
    </row>
    <row r="3" spans="1:11">
      <c r="A3" s="21">
        <f t="shared" ref="A3:A66" si="0">60*J3</f>
        <v>21.367664342824799</v>
      </c>
      <c r="B3" s="2">
        <v>24.97</v>
      </c>
      <c r="C3" s="2">
        <v>0</v>
      </c>
      <c r="D3" s="3">
        <f t="shared" ref="D3:D66" si="1">((C3+(0.21*B3))/(B3+C3))*0.00096238</f>
        <v>2.0209979999999999E-4</v>
      </c>
      <c r="E3" s="2">
        <f t="shared" ref="E3:E66" si="2">60*K3</f>
        <v>2.3372736571751997</v>
      </c>
      <c r="F3" s="2">
        <v>0.99299999999999999</v>
      </c>
      <c r="G3" s="5">
        <f t="shared" ref="G3:G66" si="3">0.21*F3*0.00096238</f>
        <v>2.006851014E-4</v>
      </c>
      <c r="I3" s="5">
        <f t="shared" ref="I3:I66" si="4">0.5*$H$2</f>
        <v>1.010499E-4</v>
      </c>
      <c r="J3" s="2">
        <v>0.35612773904708001</v>
      </c>
      <c r="K3" s="2">
        <v>3.8954560952919999E-2</v>
      </c>
    </row>
    <row r="4" spans="1:11">
      <c r="A4" s="21">
        <f t="shared" si="0"/>
        <v>42.723464342824805</v>
      </c>
      <c r="B4" s="2">
        <v>24.96</v>
      </c>
      <c r="C4" s="2">
        <v>0</v>
      </c>
      <c r="D4" s="3">
        <f t="shared" si="1"/>
        <v>2.0209979999999999E-4</v>
      </c>
      <c r="E4" s="2">
        <f t="shared" si="2"/>
        <v>2.5152386714124</v>
      </c>
      <c r="F4" s="2">
        <v>0.99</v>
      </c>
      <c r="G4" s="5">
        <f t="shared" si="3"/>
        <v>2.0007880200000001E-4</v>
      </c>
      <c r="I4" s="5">
        <f t="shared" si="4"/>
        <v>1.010499E-4</v>
      </c>
      <c r="J4" s="2">
        <v>0.71205773904708003</v>
      </c>
      <c r="K4" s="2">
        <v>4.1920644523540003E-2</v>
      </c>
    </row>
    <row r="5" spans="1:11">
      <c r="A5" s="21">
        <f t="shared" si="0"/>
        <v>64.0792643428248</v>
      </c>
      <c r="B5" s="2">
        <v>24.97</v>
      </c>
      <c r="C5" s="2">
        <v>0</v>
      </c>
      <c r="D5" s="3">
        <f t="shared" si="1"/>
        <v>2.0209979999999999E-4</v>
      </c>
      <c r="E5" s="2">
        <f t="shared" si="2"/>
        <v>3.7609936856496002</v>
      </c>
      <c r="F5" s="2">
        <v>1</v>
      </c>
      <c r="G5" s="5">
        <f t="shared" si="3"/>
        <v>2.0209979999999999E-4</v>
      </c>
      <c r="I5" s="5">
        <f t="shared" si="4"/>
        <v>1.010499E-4</v>
      </c>
      <c r="J5" s="2">
        <v>1.06798773904708</v>
      </c>
      <c r="K5" s="2">
        <v>6.2683228094160007E-2</v>
      </c>
    </row>
    <row r="6" spans="1:11">
      <c r="A6" s="21">
        <f t="shared" si="0"/>
        <v>85.435064342824802</v>
      </c>
      <c r="B6" s="2">
        <v>24.97</v>
      </c>
      <c r="C6" s="2">
        <v>0</v>
      </c>
      <c r="D6" s="3">
        <f t="shared" si="1"/>
        <v>2.0209979999999999E-4</v>
      </c>
      <c r="E6" s="2">
        <f t="shared" si="2"/>
        <v>3.9389586571751996</v>
      </c>
      <c r="F6" s="2">
        <v>1.002</v>
      </c>
      <c r="G6" s="5">
        <f t="shared" si="3"/>
        <v>2.025039996E-4</v>
      </c>
      <c r="I6" s="5">
        <f t="shared" si="4"/>
        <v>1.010499E-4</v>
      </c>
      <c r="J6" s="2">
        <v>1.4239177390470801</v>
      </c>
      <c r="K6" s="2">
        <v>6.5649310952919995E-2</v>
      </c>
    </row>
    <row r="7" spans="1:11">
      <c r="A7" s="21">
        <f t="shared" si="0"/>
        <v>106.79086434282479</v>
      </c>
      <c r="B7" s="2">
        <v>24.97</v>
      </c>
      <c r="C7" s="2">
        <v>0</v>
      </c>
      <c r="D7" s="3">
        <f t="shared" si="1"/>
        <v>2.0209979999999999E-4</v>
      </c>
      <c r="E7" s="2">
        <f t="shared" si="2"/>
        <v>4.6508186714123996</v>
      </c>
      <c r="F7" s="2">
        <v>0.99299999999999999</v>
      </c>
      <c r="G7" s="5">
        <f t="shared" si="3"/>
        <v>2.006851014E-4</v>
      </c>
      <c r="I7" s="5">
        <f t="shared" si="4"/>
        <v>1.010499E-4</v>
      </c>
      <c r="J7" s="2">
        <v>1.7798477390470799</v>
      </c>
      <c r="K7" s="2">
        <v>7.7513644523539996E-2</v>
      </c>
    </row>
    <row r="8" spans="1:11">
      <c r="A8" s="21">
        <f t="shared" si="0"/>
        <v>128.14666434282481</v>
      </c>
      <c r="B8" s="2">
        <v>24.98</v>
      </c>
      <c r="C8" s="2">
        <v>0</v>
      </c>
      <c r="D8" s="3">
        <f t="shared" si="1"/>
        <v>2.0209979999999999E-4</v>
      </c>
      <c r="E8" s="2">
        <f t="shared" si="2"/>
        <v>4.8287836856495998</v>
      </c>
      <c r="F8" s="2">
        <v>0.99</v>
      </c>
      <c r="G8" s="5">
        <f t="shared" si="3"/>
        <v>2.0007880200000001E-4</v>
      </c>
      <c r="I8" s="5">
        <f t="shared" si="4"/>
        <v>1.010499E-4</v>
      </c>
      <c r="J8" s="2">
        <v>2.13577773904708</v>
      </c>
      <c r="K8" s="2">
        <v>8.047972809416E-2</v>
      </c>
    </row>
    <row r="9" spans="1:11">
      <c r="A9" s="21">
        <f t="shared" si="0"/>
        <v>149.50246434282479</v>
      </c>
      <c r="B9" s="2">
        <v>24.98</v>
      </c>
      <c r="C9" s="2">
        <v>0</v>
      </c>
      <c r="D9" s="3">
        <f t="shared" si="1"/>
        <v>2.0209979999999999E-4</v>
      </c>
      <c r="E9" s="2">
        <f t="shared" si="2"/>
        <v>6.0745386571752</v>
      </c>
      <c r="F9" s="2">
        <v>1</v>
      </c>
      <c r="G9" s="5">
        <f t="shared" si="3"/>
        <v>2.0209979999999999E-4</v>
      </c>
      <c r="I9" s="5">
        <f t="shared" si="4"/>
        <v>1.010499E-4</v>
      </c>
      <c r="J9" s="2">
        <v>2.4917077390470799</v>
      </c>
      <c r="K9" s="2">
        <v>0.10124231095291999</v>
      </c>
    </row>
    <row r="10" spans="1:11">
      <c r="A10" s="21">
        <f t="shared" si="0"/>
        <v>169.7548813143504</v>
      </c>
      <c r="B10" s="2">
        <v>24.57</v>
      </c>
      <c r="C10" s="3">
        <v>0</v>
      </c>
      <c r="D10" s="3">
        <f t="shared" si="1"/>
        <v>2.0209979999999999E-4</v>
      </c>
      <c r="E10" s="2">
        <f t="shared" si="2"/>
        <v>6.2525036714124003</v>
      </c>
      <c r="F10" s="2">
        <v>1.0029999999999999</v>
      </c>
      <c r="G10" s="5">
        <f t="shared" si="3"/>
        <v>2.0270609939999996E-4</v>
      </c>
      <c r="I10" s="5">
        <f t="shared" si="4"/>
        <v>1.010499E-4</v>
      </c>
      <c r="J10" s="2">
        <v>2.82924802190584</v>
      </c>
      <c r="K10" s="2">
        <v>0.10420839452354</v>
      </c>
    </row>
    <row r="11" spans="1:11">
      <c r="A11" s="21">
        <f t="shared" si="0"/>
        <v>169.93284629999999</v>
      </c>
      <c r="B11" s="2">
        <v>24.41</v>
      </c>
      <c r="C11" s="2">
        <v>0</v>
      </c>
      <c r="D11" s="3">
        <f t="shared" si="1"/>
        <v>2.0209979999999999E-4</v>
      </c>
      <c r="E11" s="2">
        <f t="shared" si="2"/>
        <v>6.7863986714123996</v>
      </c>
      <c r="F11" s="2">
        <v>0.996</v>
      </c>
      <c r="G11" s="5">
        <f t="shared" si="3"/>
        <v>2.0129140079999999E-4</v>
      </c>
      <c r="I11" s="5">
        <f t="shared" si="4"/>
        <v>1.010499E-4</v>
      </c>
      <c r="J11" s="2">
        <v>2.8322141049999998</v>
      </c>
      <c r="K11" s="2">
        <v>0.11310664452354</v>
      </c>
    </row>
    <row r="12" spans="1:11">
      <c r="A12" s="21">
        <f t="shared" si="0"/>
        <v>170.11081134</v>
      </c>
      <c r="B12" s="2">
        <v>24.08</v>
      </c>
      <c r="C12" s="2">
        <v>0.8</v>
      </c>
      <c r="D12" s="3">
        <f t="shared" si="1"/>
        <v>2.2654610868167197E-4</v>
      </c>
      <c r="E12" s="2">
        <f t="shared" si="2"/>
        <v>6.9643636856495998</v>
      </c>
      <c r="F12" s="2">
        <v>0.99199999999999999</v>
      </c>
      <c r="G12" s="5">
        <f t="shared" si="3"/>
        <v>2.0048300159999997E-4</v>
      </c>
      <c r="I12" s="5">
        <f t="shared" si="4"/>
        <v>1.010499E-4</v>
      </c>
      <c r="J12" s="2">
        <v>2.8351801889999999</v>
      </c>
      <c r="K12" s="2">
        <v>0.11607272809416</v>
      </c>
    </row>
    <row r="13" spans="1:11">
      <c r="A13" s="21">
        <f t="shared" si="0"/>
        <v>170.28877631999998</v>
      </c>
      <c r="B13" s="2">
        <v>24.97</v>
      </c>
      <c r="C13" s="2">
        <v>0</v>
      </c>
      <c r="D13" s="3">
        <f t="shared" si="1"/>
        <v>2.0209979999999999E-4</v>
      </c>
      <c r="E13" s="2">
        <f t="shared" si="2"/>
        <v>8.210118657175201</v>
      </c>
      <c r="F13" s="2">
        <v>1.0009999999999999</v>
      </c>
      <c r="G13" s="5">
        <f t="shared" si="3"/>
        <v>2.0230189979999997E-4</v>
      </c>
      <c r="I13" s="5">
        <f t="shared" si="4"/>
        <v>1.010499E-4</v>
      </c>
      <c r="J13" s="2">
        <v>2.8381462719999999</v>
      </c>
      <c r="K13" s="2">
        <v>0.13683531095292001</v>
      </c>
    </row>
    <row r="14" spans="1:11">
      <c r="A14" s="21">
        <f t="shared" si="0"/>
        <v>170.85826434000001</v>
      </c>
      <c r="B14" s="2">
        <v>24.97</v>
      </c>
      <c r="C14" s="2">
        <v>0</v>
      </c>
      <c r="D14" s="3">
        <f t="shared" si="1"/>
        <v>2.0209979999999999E-4</v>
      </c>
      <c r="E14" s="2">
        <f t="shared" si="2"/>
        <v>8.3880836714124012</v>
      </c>
      <c r="F14" s="2">
        <v>1.002</v>
      </c>
      <c r="G14" s="5">
        <f t="shared" si="3"/>
        <v>2.025039996E-4</v>
      </c>
      <c r="I14" s="5">
        <f t="shared" si="4"/>
        <v>1.010499E-4</v>
      </c>
      <c r="J14" s="2">
        <v>2.8476377390000001</v>
      </c>
      <c r="K14" s="2">
        <v>0.13980139452354001</v>
      </c>
    </row>
    <row r="15" spans="1:11">
      <c r="A15" s="21">
        <f t="shared" si="0"/>
        <v>171.17860134</v>
      </c>
      <c r="B15" s="2">
        <v>24.92</v>
      </c>
      <c r="C15" s="2">
        <v>0</v>
      </c>
      <c r="D15" s="3">
        <f t="shared" si="1"/>
        <v>2.0209979999999999E-4</v>
      </c>
      <c r="E15" s="2">
        <f t="shared" si="2"/>
        <v>8.7440136571752003</v>
      </c>
      <c r="F15" s="2">
        <v>0.997</v>
      </c>
      <c r="G15" s="5">
        <f t="shared" si="3"/>
        <v>2.014935006E-4</v>
      </c>
      <c r="I15" s="5">
        <f t="shared" si="4"/>
        <v>1.010499E-4</v>
      </c>
      <c r="J15" s="2">
        <v>2.8529766890000001</v>
      </c>
      <c r="K15" s="2">
        <v>0.14573356095292</v>
      </c>
    </row>
    <row r="16" spans="1:11">
      <c r="A16" s="21">
        <f t="shared" si="0"/>
        <v>171.22309258499999</v>
      </c>
      <c r="B16" s="2">
        <v>23.516249999869601</v>
      </c>
      <c r="C16" s="2">
        <v>1.48375000013039</v>
      </c>
      <c r="D16" s="3">
        <f t="shared" si="1"/>
        <v>2.4722242987396532E-4</v>
      </c>
      <c r="E16" s="2">
        <f t="shared" si="2"/>
        <v>8.9219786714124005</v>
      </c>
      <c r="F16" s="2">
        <v>0.99099999999999999</v>
      </c>
      <c r="G16" s="5">
        <f t="shared" si="3"/>
        <v>2.0028090179999999E-4</v>
      </c>
      <c r="I16" s="5">
        <f t="shared" si="4"/>
        <v>1.010499E-4</v>
      </c>
      <c r="J16" s="2">
        <v>2.8537182097499998</v>
      </c>
      <c r="K16" s="2">
        <v>0.14869964452354001</v>
      </c>
    </row>
    <row r="17" spans="1:11">
      <c r="A17" s="21">
        <f t="shared" si="0"/>
        <v>171.26758383000001</v>
      </c>
      <c r="B17" s="2">
        <v>22.364999999757899</v>
      </c>
      <c r="C17" s="2">
        <v>2.6350000002421399</v>
      </c>
      <c r="D17" s="3">
        <f t="shared" si="1"/>
        <v>2.8223333308736369E-4</v>
      </c>
      <c r="E17" s="2">
        <f t="shared" si="2"/>
        <v>10.879593657175199</v>
      </c>
      <c r="F17" s="2">
        <v>0.98099999999999998</v>
      </c>
      <c r="G17" s="5">
        <f t="shared" si="3"/>
        <v>1.9825990379999998E-4</v>
      </c>
      <c r="I17" s="5">
        <f t="shared" si="4"/>
        <v>1.010499E-4</v>
      </c>
      <c r="J17" s="2">
        <v>2.8544597304999999</v>
      </c>
      <c r="K17" s="2">
        <v>0.18132656095291999</v>
      </c>
    </row>
    <row r="18" spans="1:11">
      <c r="A18" s="21">
        <f t="shared" si="0"/>
        <v>171.312075075</v>
      </c>
      <c r="B18" s="2">
        <v>21.546249999664699</v>
      </c>
      <c r="C18" s="2">
        <v>3.4537500003352801</v>
      </c>
      <c r="D18" s="3">
        <f t="shared" si="1"/>
        <v>3.0713250964019631E-4</v>
      </c>
      <c r="E18" s="2">
        <f t="shared" si="2"/>
        <v>11.0575586714124</v>
      </c>
      <c r="F18" s="2">
        <v>0.97699999999999998</v>
      </c>
      <c r="G18" s="5">
        <f t="shared" si="3"/>
        <v>1.9745150459999999E-4</v>
      </c>
      <c r="I18" s="5">
        <f t="shared" si="4"/>
        <v>1.010499E-4</v>
      </c>
      <c r="J18" s="2">
        <v>2.85520125125</v>
      </c>
      <c r="K18" s="2">
        <v>0.18429264452353999</v>
      </c>
    </row>
    <row r="19" spans="1:11">
      <c r="A19" s="21">
        <f t="shared" si="0"/>
        <v>171.35656632000001</v>
      </c>
      <c r="B19" s="2">
        <v>23.45</v>
      </c>
      <c r="C19" s="2">
        <v>3.94</v>
      </c>
      <c r="D19" s="3">
        <f t="shared" si="1"/>
        <v>3.114646772544724E-4</v>
      </c>
      <c r="E19" s="2">
        <f t="shared" si="2"/>
        <v>11.769418685649599</v>
      </c>
      <c r="F19" s="2">
        <v>0.98699999999999999</v>
      </c>
      <c r="G19" s="5">
        <f t="shared" si="3"/>
        <v>1.9947250259999997E-4</v>
      </c>
      <c r="I19" s="5">
        <f t="shared" si="4"/>
        <v>1.010499E-4</v>
      </c>
      <c r="J19" s="2">
        <v>2.8559427720000001</v>
      </c>
      <c r="K19" s="2">
        <v>0.19615697809415999</v>
      </c>
    </row>
    <row r="20" spans="1:11">
      <c r="A20" s="21">
        <f t="shared" si="0"/>
        <v>171.40105756499997</v>
      </c>
      <c r="B20" s="2">
        <v>20.90625</v>
      </c>
      <c r="C20" s="2">
        <v>4.09375</v>
      </c>
      <c r="D20" s="3">
        <f t="shared" si="1"/>
        <v>3.2659568274999998E-4</v>
      </c>
      <c r="E20" s="2">
        <f t="shared" si="2"/>
        <v>11.9473836571752</v>
      </c>
      <c r="F20" s="2">
        <v>0.99</v>
      </c>
      <c r="G20" s="5">
        <f t="shared" si="3"/>
        <v>2.0007880200000001E-4</v>
      </c>
      <c r="I20" s="5">
        <f t="shared" si="4"/>
        <v>1.010499E-4</v>
      </c>
      <c r="J20" s="2">
        <v>2.8566842927499998</v>
      </c>
      <c r="K20" s="2">
        <v>0.19912306095292001</v>
      </c>
    </row>
    <row r="21" spans="1:11">
      <c r="A21" s="21">
        <f t="shared" si="0"/>
        <v>171.44554880999999</v>
      </c>
      <c r="B21" s="2">
        <v>21.084999999962701</v>
      </c>
      <c r="C21" s="2">
        <v>3.9150000000372498</v>
      </c>
      <c r="D21" s="3">
        <f t="shared" si="1"/>
        <v>3.2115967932113304E-4</v>
      </c>
      <c r="E21" s="2">
        <f t="shared" si="2"/>
        <v>12.8372086856496</v>
      </c>
      <c r="F21" s="2">
        <v>0.98</v>
      </c>
      <c r="G21" s="5">
        <f t="shared" si="3"/>
        <v>1.9805780399999998E-4</v>
      </c>
      <c r="I21" s="5">
        <f t="shared" si="4"/>
        <v>1.010499E-4</v>
      </c>
      <c r="J21" s="2">
        <v>2.8574258134999999</v>
      </c>
      <c r="K21" s="2">
        <v>0.21395347809415999</v>
      </c>
    </row>
    <row r="22" spans="1:11">
      <c r="A22" s="21">
        <f t="shared" si="0"/>
        <v>171.49004005500001</v>
      </c>
      <c r="B22" s="2">
        <v>21.596249999478498</v>
      </c>
      <c r="C22" s="2">
        <v>3.4037500005215402</v>
      </c>
      <c r="D22" s="3">
        <f t="shared" si="1"/>
        <v>3.0561194924586053E-4</v>
      </c>
      <c r="E22" s="2">
        <f t="shared" si="2"/>
        <v>13.0151736571752</v>
      </c>
      <c r="F22" s="2">
        <v>0.97699999999999998</v>
      </c>
      <c r="G22" s="5">
        <f t="shared" si="3"/>
        <v>1.9745150459999999E-4</v>
      </c>
      <c r="I22" s="5">
        <f t="shared" si="4"/>
        <v>1.010499E-4</v>
      </c>
      <c r="J22" s="2">
        <v>2.85816733425</v>
      </c>
      <c r="K22" s="2">
        <v>0.21691956095292</v>
      </c>
    </row>
    <row r="23" spans="1:11">
      <c r="A23" s="21">
        <f t="shared" si="0"/>
        <v>171.5345313</v>
      </c>
      <c r="B23" s="2">
        <v>22.28</v>
      </c>
      <c r="C23" s="2">
        <v>2.56</v>
      </c>
      <c r="D23" s="3">
        <f t="shared" si="1"/>
        <v>2.8045395909822863E-4</v>
      </c>
      <c r="E23" s="2">
        <f t="shared" si="2"/>
        <v>13.5490686571752</v>
      </c>
      <c r="F23" s="2">
        <v>0.98199999999999998</v>
      </c>
      <c r="G23" s="5">
        <f t="shared" si="3"/>
        <v>1.9846200359999999E-4</v>
      </c>
      <c r="I23" s="5">
        <f t="shared" si="4"/>
        <v>1.010499E-4</v>
      </c>
      <c r="J23" s="2">
        <v>2.8589088550000001</v>
      </c>
      <c r="K23" s="2">
        <v>0.22581781095292</v>
      </c>
    </row>
    <row r="24" spans="1:11">
      <c r="A24" s="21">
        <f t="shared" si="0"/>
        <v>171.71249633999997</v>
      </c>
      <c r="B24" s="2">
        <v>24.68</v>
      </c>
      <c r="C24" s="2">
        <v>0.04</v>
      </c>
      <c r="D24" s="3">
        <f t="shared" si="1"/>
        <v>2.033300268608414E-4</v>
      </c>
      <c r="E24" s="2">
        <f t="shared" si="2"/>
        <v>13.7270336714124</v>
      </c>
      <c r="F24" s="2">
        <v>0.98699999999999999</v>
      </c>
      <c r="G24" s="5">
        <f t="shared" si="3"/>
        <v>1.9947250259999997E-4</v>
      </c>
      <c r="I24" s="5">
        <f t="shared" si="4"/>
        <v>1.010499E-4</v>
      </c>
      <c r="J24" s="2">
        <v>2.8618749389999998</v>
      </c>
      <c r="K24" s="2">
        <v>0.22878389452354</v>
      </c>
    </row>
    <row r="25" spans="1:11">
      <c r="A25" s="21">
        <f t="shared" si="0"/>
        <v>173.1362163</v>
      </c>
      <c r="B25" s="2">
        <v>24.2</v>
      </c>
      <c r="C25" s="2">
        <v>0</v>
      </c>
      <c r="D25" s="3">
        <f t="shared" si="1"/>
        <v>2.0209979999999999E-4</v>
      </c>
      <c r="E25" s="2">
        <f t="shared" si="2"/>
        <v>14.6168586571752</v>
      </c>
      <c r="F25" s="2">
        <v>0.97900000000000009</v>
      </c>
      <c r="G25" s="5">
        <f t="shared" si="3"/>
        <v>1.9785570420000002E-4</v>
      </c>
      <c r="I25" s="5">
        <f t="shared" si="4"/>
        <v>1.010499E-4</v>
      </c>
      <c r="J25" s="2">
        <v>2.885603605</v>
      </c>
      <c r="K25" s="2">
        <v>0.24361431095291999</v>
      </c>
    </row>
    <row r="26" spans="1:11">
      <c r="A26" s="21">
        <f t="shared" si="0"/>
        <v>173.18070756</v>
      </c>
      <c r="B26" s="2">
        <v>24.045624914811899</v>
      </c>
      <c r="C26" s="2">
        <v>0.95437508518807601</v>
      </c>
      <c r="D26" s="3">
        <f t="shared" si="1"/>
        <v>2.3112349922567232E-4</v>
      </c>
      <c r="E26" s="2">
        <f t="shared" si="2"/>
        <v>14.7948236714124</v>
      </c>
      <c r="F26" s="2">
        <v>0.97599999999999998</v>
      </c>
      <c r="G26" s="5">
        <f t="shared" si="3"/>
        <v>1.9724940479999998E-4</v>
      </c>
      <c r="I26" s="5">
        <f t="shared" si="4"/>
        <v>1.010499E-4</v>
      </c>
      <c r="J26" s="2">
        <v>2.8863451260000001</v>
      </c>
      <c r="K26" s="2">
        <v>0.24658039452354</v>
      </c>
    </row>
    <row r="27" spans="1:11">
      <c r="A27" s="21">
        <f t="shared" si="0"/>
        <v>173.22519882</v>
      </c>
      <c r="B27" s="2">
        <v>23.3074998867232</v>
      </c>
      <c r="C27" s="2">
        <v>1.6925001132767601</v>
      </c>
      <c r="D27" s="3">
        <f t="shared" si="1"/>
        <v>2.5357077298488319E-4</v>
      </c>
      <c r="E27" s="2">
        <f t="shared" si="2"/>
        <v>15.506683685649602</v>
      </c>
      <c r="F27" s="2">
        <v>0.98299999999999998</v>
      </c>
      <c r="G27" s="5">
        <f t="shared" si="3"/>
        <v>1.986641034E-4</v>
      </c>
      <c r="I27" s="5">
        <f t="shared" si="4"/>
        <v>1.010499E-4</v>
      </c>
      <c r="J27" s="2">
        <v>2.8870866469999998</v>
      </c>
      <c r="K27" s="2">
        <v>0.25844472809416003</v>
      </c>
    </row>
    <row r="28" spans="1:11">
      <c r="A28" s="21">
        <f t="shared" si="0"/>
        <v>173.26969008</v>
      </c>
      <c r="B28" s="2">
        <v>22.785624915501099</v>
      </c>
      <c r="C28" s="2">
        <v>2.2143750844988999</v>
      </c>
      <c r="D28" s="3">
        <f t="shared" si="1"/>
        <v>2.6944162128471355E-4</v>
      </c>
      <c r="E28" s="2">
        <f t="shared" si="2"/>
        <v>15.684648657175201</v>
      </c>
      <c r="F28" s="2">
        <v>0.98699999999999999</v>
      </c>
      <c r="G28" s="5">
        <f t="shared" si="3"/>
        <v>1.9947250259999997E-4</v>
      </c>
      <c r="I28" s="5">
        <f t="shared" si="4"/>
        <v>1.010499E-4</v>
      </c>
      <c r="J28" s="2">
        <v>2.887828168</v>
      </c>
      <c r="K28" s="2">
        <v>0.26141081095292001</v>
      </c>
    </row>
    <row r="29" spans="1:11">
      <c r="A29" s="21">
        <f t="shared" si="0"/>
        <v>173.31418134</v>
      </c>
      <c r="B29" s="2">
        <v>22.35</v>
      </c>
      <c r="C29" s="2">
        <v>2.52</v>
      </c>
      <c r="D29" s="3">
        <f t="shared" si="1"/>
        <v>2.7913663570566945E-4</v>
      </c>
      <c r="E29" s="2">
        <f t="shared" si="2"/>
        <v>16.5744736856496</v>
      </c>
      <c r="F29" s="2">
        <v>0.97799999999999998</v>
      </c>
      <c r="G29" s="5">
        <f t="shared" si="3"/>
        <v>1.9765360439999996E-4</v>
      </c>
      <c r="I29" s="5">
        <f t="shared" si="4"/>
        <v>1.010499E-4</v>
      </c>
      <c r="J29" s="2">
        <v>2.8885696890000001</v>
      </c>
      <c r="K29" s="2">
        <v>0.27624122809416002</v>
      </c>
    </row>
    <row r="30" spans="1:11">
      <c r="A30" s="21">
        <f t="shared" si="0"/>
        <v>173.35867258500002</v>
      </c>
      <c r="B30" s="2">
        <v>22.390625133877599</v>
      </c>
      <c r="C30" s="2">
        <v>2.6093748661223799</v>
      </c>
      <c r="D30" s="3">
        <f t="shared" si="1"/>
        <v>2.8145404180361991E-4</v>
      </c>
      <c r="E30" s="2">
        <f t="shared" si="2"/>
        <v>16.752438657175201</v>
      </c>
      <c r="F30" s="2">
        <v>0.97499999999999998</v>
      </c>
      <c r="G30" s="5">
        <f t="shared" si="3"/>
        <v>1.9704730499999997E-4</v>
      </c>
      <c r="I30" s="5">
        <f t="shared" si="4"/>
        <v>1.010499E-4</v>
      </c>
      <c r="J30" s="2">
        <v>2.8893112097500002</v>
      </c>
      <c r="K30" s="2">
        <v>0.27920731095292001</v>
      </c>
    </row>
    <row r="31" spans="1:11">
      <c r="A31" s="21">
        <f t="shared" si="0"/>
        <v>173.40316382999998</v>
      </c>
      <c r="B31" s="2">
        <v>22.517500178655599</v>
      </c>
      <c r="C31" s="2">
        <v>2.4824998213443901</v>
      </c>
      <c r="D31" s="3">
        <f t="shared" si="1"/>
        <v>2.7759561842686706E-4</v>
      </c>
      <c r="E31" s="2">
        <f t="shared" si="2"/>
        <v>17.476163014237198</v>
      </c>
      <c r="F31" s="2">
        <v>0.98299999999999998</v>
      </c>
      <c r="G31" s="5">
        <f t="shared" si="3"/>
        <v>1.986641034E-4</v>
      </c>
      <c r="I31" s="5">
        <f t="shared" si="4"/>
        <v>1.010499E-4</v>
      </c>
      <c r="J31" s="2">
        <v>2.8900527304999999</v>
      </c>
      <c r="K31" s="2">
        <v>0.29126938357061999</v>
      </c>
    </row>
    <row r="32" spans="1:11">
      <c r="A32" s="21">
        <f t="shared" si="0"/>
        <v>173.447655075</v>
      </c>
      <c r="B32" s="2">
        <v>22.860625133849702</v>
      </c>
      <c r="C32" s="2">
        <v>2.13937486615032</v>
      </c>
      <c r="D32" s="3">
        <f t="shared" si="1"/>
        <v>2.6716077404446954E-4</v>
      </c>
      <c r="E32" s="2">
        <f t="shared" si="2"/>
        <v>17.654127985762798</v>
      </c>
      <c r="F32" s="2">
        <v>0.98599999999999999</v>
      </c>
      <c r="G32" s="5">
        <f t="shared" si="3"/>
        <v>1.9927040279999999E-4</v>
      </c>
      <c r="I32" s="5">
        <f t="shared" si="4"/>
        <v>1.010499E-4</v>
      </c>
      <c r="J32" s="2">
        <v>2.89079425125</v>
      </c>
      <c r="K32" s="2">
        <v>0.29423546642937998</v>
      </c>
    </row>
    <row r="33" spans="1:11">
      <c r="A33" s="21">
        <f t="shared" si="0"/>
        <v>173.49214632000002</v>
      </c>
      <c r="B33" s="2">
        <v>23.25</v>
      </c>
      <c r="C33" s="2">
        <v>1.58</v>
      </c>
      <c r="D33" s="3">
        <f t="shared" si="1"/>
        <v>2.5047848368908574E-4</v>
      </c>
      <c r="E33" s="2">
        <f t="shared" si="2"/>
        <v>18.5439530142372</v>
      </c>
      <c r="F33" s="2">
        <v>0.97900000000000009</v>
      </c>
      <c r="G33" s="5">
        <f t="shared" si="3"/>
        <v>1.9785570420000002E-4</v>
      </c>
      <c r="I33" s="5">
        <f t="shared" si="4"/>
        <v>1.010499E-4</v>
      </c>
      <c r="J33" s="2">
        <v>2.8915357720000001</v>
      </c>
      <c r="K33" s="2">
        <v>0.30906588357061998</v>
      </c>
    </row>
    <row r="34" spans="1:11">
      <c r="A34" s="21">
        <f t="shared" si="0"/>
        <v>173.6701113</v>
      </c>
      <c r="B34" s="2">
        <v>24.98</v>
      </c>
      <c r="C34" s="2">
        <v>0</v>
      </c>
      <c r="D34" s="3">
        <f t="shared" si="1"/>
        <v>2.0209979999999999E-4</v>
      </c>
      <c r="E34" s="2">
        <f t="shared" si="2"/>
        <v>18.721917985762801</v>
      </c>
      <c r="F34" s="2">
        <v>0.97400000000000009</v>
      </c>
      <c r="G34" s="5">
        <f t="shared" si="3"/>
        <v>1.9684520519999999E-4</v>
      </c>
      <c r="I34" s="5">
        <f t="shared" si="4"/>
        <v>1.010499E-4</v>
      </c>
      <c r="J34" s="2">
        <v>2.8945018550000001</v>
      </c>
      <c r="K34" s="2">
        <v>0.31203196642938003</v>
      </c>
    </row>
    <row r="35" spans="1:11">
      <c r="A35" s="21">
        <f t="shared" si="0"/>
        <v>174.55993631999999</v>
      </c>
      <c r="B35" s="2">
        <v>24.97</v>
      </c>
      <c r="C35" s="2">
        <v>0</v>
      </c>
      <c r="D35" s="3">
        <f t="shared" si="1"/>
        <v>2.0209979999999999E-4</v>
      </c>
      <c r="E35" s="2">
        <f t="shared" si="2"/>
        <v>19.433778</v>
      </c>
      <c r="F35" s="2">
        <v>0.98099999999999998</v>
      </c>
      <c r="G35" s="5">
        <f t="shared" si="3"/>
        <v>1.9825990379999998E-4</v>
      </c>
      <c r="I35" s="5">
        <f t="shared" si="4"/>
        <v>1.010499E-4</v>
      </c>
      <c r="J35" s="2">
        <v>2.9093322719999999</v>
      </c>
      <c r="K35" s="2">
        <v>0.32389630000000003</v>
      </c>
    </row>
    <row r="36" spans="1:11">
      <c r="A36" s="21">
        <f t="shared" si="0"/>
        <v>174.7379013</v>
      </c>
      <c r="B36" s="2">
        <v>23.62</v>
      </c>
      <c r="C36" s="2">
        <v>1.6</v>
      </c>
      <c r="D36" s="3">
        <f t="shared" si="1"/>
        <v>2.5033327819191112E-4</v>
      </c>
      <c r="E36" s="2">
        <f t="shared" si="2"/>
        <v>19.611743014237199</v>
      </c>
      <c r="F36" s="2">
        <v>0.98599999999999999</v>
      </c>
      <c r="G36" s="5">
        <f t="shared" si="3"/>
        <v>1.9927040279999999E-4</v>
      </c>
      <c r="I36" s="5">
        <f t="shared" si="4"/>
        <v>1.010499E-4</v>
      </c>
      <c r="J36" s="2">
        <v>2.9122983549999999</v>
      </c>
      <c r="K36" s="2">
        <v>0.32686238357061997</v>
      </c>
    </row>
    <row r="37" spans="1:11">
      <c r="A37" s="21">
        <f t="shared" si="0"/>
        <v>174.78239256000001</v>
      </c>
      <c r="B37" s="2">
        <v>22.711874847067499</v>
      </c>
      <c r="C37" s="2">
        <v>2.28812515293248</v>
      </c>
      <c r="D37" s="3">
        <f t="shared" si="1"/>
        <v>2.7168444995586153E-4</v>
      </c>
      <c r="E37" s="2">
        <f t="shared" si="2"/>
        <v>20.501568000000002</v>
      </c>
      <c r="F37" s="2">
        <v>0.97900000000000009</v>
      </c>
      <c r="G37" s="5">
        <f t="shared" si="3"/>
        <v>1.9785570420000002E-4</v>
      </c>
      <c r="I37" s="5">
        <f t="shared" si="4"/>
        <v>1.010499E-4</v>
      </c>
      <c r="J37" s="2">
        <v>2.913039876</v>
      </c>
      <c r="K37" s="2">
        <v>0.34169280000000002</v>
      </c>
    </row>
    <row r="38" spans="1:11">
      <c r="A38" s="21">
        <f t="shared" si="0"/>
        <v>174.82688382000001</v>
      </c>
      <c r="B38" s="2">
        <v>22.277499795425701</v>
      </c>
      <c r="C38" s="2">
        <v>2.7225002045743198</v>
      </c>
      <c r="D38" s="3">
        <f t="shared" si="1"/>
        <v>2.8489432000135213E-4</v>
      </c>
      <c r="E38" s="2">
        <f t="shared" si="2"/>
        <v>20.679533014237201</v>
      </c>
      <c r="F38" s="2">
        <v>0.97499999999999998</v>
      </c>
      <c r="G38" s="5">
        <f t="shared" si="3"/>
        <v>1.9704730499999997E-4</v>
      </c>
      <c r="I38" s="5">
        <f t="shared" si="4"/>
        <v>1.010499E-4</v>
      </c>
      <c r="J38" s="2">
        <v>2.9137813970000002</v>
      </c>
      <c r="K38" s="2">
        <v>0.34465888357062002</v>
      </c>
    </row>
    <row r="39" spans="1:11">
      <c r="A39" s="21">
        <f t="shared" si="0"/>
        <v>174.87137507999998</v>
      </c>
      <c r="B39" s="2">
        <v>22.096874846378299</v>
      </c>
      <c r="C39" s="2">
        <v>2.90312515362166</v>
      </c>
      <c r="D39" s="3">
        <f t="shared" si="1"/>
        <v>2.9038734289682039E-4</v>
      </c>
      <c r="E39" s="2">
        <f t="shared" si="2"/>
        <v>21.367664342824799</v>
      </c>
      <c r="F39" s="2">
        <v>0.97900000000000009</v>
      </c>
      <c r="G39" s="5">
        <f t="shared" si="3"/>
        <v>1.9785570420000002E-4</v>
      </c>
      <c r="I39" s="5">
        <f t="shared" si="4"/>
        <v>1.010499E-4</v>
      </c>
      <c r="J39" s="2">
        <v>2.9145229179999999</v>
      </c>
      <c r="K39" s="2">
        <v>0.35612773904708001</v>
      </c>
    </row>
    <row r="40" spans="1:11">
      <c r="A40" s="21">
        <f t="shared" si="0"/>
        <v>174.91586634000001</v>
      </c>
      <c r="B40" s="2">
        <v>21.98</v>
      </c>
      <c r="C40" s="3">
        <v>2.83</v>
      </c>
      <c r="D40" s="3">
        <f t="shared" si="1"/>
        <v>2.8882261201128572E-4</v>
      </c>
      <c r="E40" s="2">
        <f t="shared" si="2"/>
        <v>29.0557523428248</v>
      </c>
      <c r="F40" s="2">
        <v>0.97199999999999998</v>
      </c>
      <c r="G40" s="5">
        <f t="shared" si="3"/>
        <v>1.9644100559999998E-4</v>
      </c>
      <c r="I40" s="5">
        <f t="shared" si="4"/>
        <v>1.010499E-4</v>
      </c>
      <c r="J40" s="2">
        <v>2.915264439</v>
      </c>
      <c r="K40" s="2">
        <v>0.48426253904708</v>
      </c>
    </row>
    <row r="41" spans="1:11">
      <c r="A41" s="21">
        <f t="shared" si="0"/>
        <v>174.960357585</v>
      </c>
      <c r="B41" s="2">
        <v>22.4968751028646</v>
      </c>
      <c r="C41" s="2">
        <v>2.5031248971354199</v>
      </c>
      <c r="D41" s="3">
        <f t="shared" si="1"/>
        <v>2.7822285189676375E-4</v>
      </c>
      <c r="E41" s="2">
        <f t="shared" si="2"/>
        <v>29.2337173143504</v>
      </c>
      <c r="F41" s="2">
        <v>0.96900000000000008</v>
      </c>
      <c r="G41" s="5">
        <f t="shared" si="3"/>
        <v>1.9583470619999999E-4</v>
      </c>
      <c r="I41" s="5">
        <f t="shared" si="4"/>
        <v>1.010499E-4</v>
      </c>
      <c r="J41" s="2">
        <v>2.9160059597500001</v>
      </c>
      <c r="K41" s="2">
        <v>0.48722862190583999</v>
      </c>
    </row>
    <row r="42" spans="1:11">
      <c r="A42" s="21">
        <f t="shared" si="0"/>
        <v>175.00484883000001</v>
      </c>
      <c r="B42" s="2">
        <v>23.0775001370348</v>
      </c>
      <c r="C42" s="2">
        <v>1.9224998629651999</v>
      </c>
      <c r="D42" s="3">
        <f t="shared" si="1"/>
        <v>2.6056534321260616E-4</v>
      </c>
      <c r="E42" s="2">
        <f t="shared" si="2"/>
        <v>29.9455773285876</v>
      </c>
      <c r="F42" s="2">
        <v>0.97699999999999998</v>
      </c>
      <c r="G42" s="5">
        <f t="shared" si="3"/>
        <v>1.9745150459999999E-4</v>
      </c>
      <c r="I42" s="5">
        <f t="shared" si="4"/>
        <v>1.010499E-4</v>
      </c>
      <c r="J42" s="2">
        <v>2.9167474805000002</v>
      </c>
      <c r="K42" s="2">
        <v>0.49909295547645999</v>
      </c>
    </row>
    <row r="43" spans="1:11">
      <c r="A43" s="21">
        <f t="shared" si="0"/>
        <v>175.049340075</v>
      </c>
      <c r="B43" s="2">
        <v>23.911875102901799</v>
      </c>
      <c r="C43" s="2">
        <v>1.0881248970981701</v>
      </c>
      <c r="D43" s="3">
        <f t="shared" si="1"/>
        <v>2.3519099257563109E-4</v>
      </c>
      <c r="E43" s="2">
        <f t="shared" si="2"/>
        <v>30.123542342824802</v>
      </c>
      <c r="F43" s="2">
        <v>0.98</v>
      </c>
      <c r="G43" s="5">
        <f t="shared" si="3"/>
        <v>1.9805780399999998E-4</v>
      </c>
      <c r="I43" s="5">
        <f t="shared" si="4"/>
        <v>1.010499E-4</v>
      </c>
      <c r="J43" s="2">
        <v>2.9174890012499999</v>
      </c>
      <c r="K43" s="2">
        <v>0.50205903904708005</v>
      </c>
    </row>
    <row r="44" spans="1:11">
      <c r="A44" s="21">
        <f t="shared" si="0"/>
        <v>175.09383131999999</v>
      </c>
      <c r="B44" s="2">
        <v>24.82</v>
      </c>
      <c r="C44" s="2">
        <v>0</v>
      </c>
      <c r="D44" s="3">
        <f t="shared" si="1"/>
        <v>2.0209979999999999E-4</v>
      </c>
      <c r="E44" s="2">
        <f t="shared" si="2"/>
        <v>31.191332342824801</v>
      </c>
      <c r="F44" s="2">
        <v>0.97199999999999998</v>
      </c>
      <c r="G44" s="5">
        <f t="shared" si="3"/>
        <v>1.9644100559999998E-4</v>
      </c>
      <c r="I44" s="5">
        <f t="shared" si="4"/>
        <v>1.010499E-4</v>
      </c>
      <c r="J44" s="2">
        <v>2.918230522</v>
      </c>
      <c r="K44" s="2">
        <v>0.51985553904708004</v>
      </c>
    </row>
    <row r="45" spans="1:11">
      <c r="A45" s="21">
        <f t="shared" si="0"/>
        <v>175.98365634000001</v>
      </c>
      <c r="B45" s="2">
        <v>24.9</v>
      </c>
      <c r="C45" s="2">
        <v>0</v>
      </c>
      <c r="D45" s="3">
        <f t="shared" si="1"/>
        <v>2.0209979999999999E-4</v>
      </c>
      <c r="E45" s="2">
        <f t="shared" si="2"/>
        <v>31.369297314350401</v>
      </c>
      <c r="F45" s="2">
        <v>0.96900000000000008</v>
      </c>
      <c r="G45" s="5">
        <f t="shared" si="3"/>
        <v>1.9583470619999999E-4</v>
      </c>
      <c r="I45" s="5">
        <f t="shared" si="4"/>
        <v>1.010499E-4</v>
      </c>
      <c r="J45" s="2">
        <v>2.9330609390000002</v>
      </c>
      <c r="K45" s="2">
        <v>0.52282162190584003</v>
      </c>
    </row>
    <row r="46" spans="1:11">
      <c r="A46" s="21">
        <f t="shared" si="0"/>
        <v>176.16162132000002</v>
      </c>
      <c r="B46" s="2">
        <v>22.07</v>
      </c>
      <c r="C46" s="2">
        <v>3.15</v>
      </c>
      <c r="D46" s="3">
        <f t="shared" si="1"/>
        <v>2.9705946019032515E-4</v>
      </c>
      <c r="E46" s="2">
        <f t="shared" si="2"/>
        <v>32.615052328587602</v>
      </c>
      <c r="F46" s="2">
        <v>0.97900000000000009</v>
      </c>
      <c r="G46" s="5">
        <f t="shared" si="3"/>
        <v>1.9785570420000002E-4</v>
      </c>
      <c r="I46" s="5">
        <f t="shared" si="4"/>
        <v>1.010499E-4</v>
      </c>
      <c r="J46" s="2">
        <v>2.9360270220000002</v>
      </c>
      <c r="K46" s="2">
        <v>0.54358420547646003</v>
      </c>
    </row>
    <row r="47" spans="1:11">
      <c r="A47" s="21">
        <f t="shared" si="0"/>
        <v>176.20611256499998</v>
      </c>
      <c r="B47" s="2">
        <v>21.1346877100877</v>
      </c>
      <c r="C47" s="2">
        <v>3.8653122899122501</v>
      </c>
      <c r="D47" s="3">
        <f t="shared" si="1"/>
        <v>3.1964861603347799E-4</v>
      </c>
      <c r="E47" s="2">
        <f t="shared" si="2"/>
        <v>32.793017342824804</v>
      </c>
      <c r="F47" s="2">
        <v>0.98099999999999998</v>
      </c>
      <c r="G47" s="5">
        <f t="shared" si="3"/>
        <v>1.9825990379999998E-4</v>
      </c>
      <c r="I47" s="5">
        <f t="shared" si="4"/>
        <v>1.010499E-4</v>
      </c>
      <c r="J47" s="2">
        <v>2.9367685427499999</v>
      </c>
      <c r="K47" s="2">
        <v>0.54655028904708003</v>
      </c>
    </row>
    <row r="48" spans="1:11">
      <c r="A48" s="21">
        <f t="shared" si="0"/>
        <v>176.25060381</v>
      </c>
      <c r="B48" s="2">
        <v>20.7362502799369</v>
      </c>
      <c r="C48" s="2">
        <v>4.2637497200630596</v>
      </c>
      <c r="D48" s="3">
        <f t="shared" si="1"/>
        <v>3.3176557959677962E-4</v>
      </c>
      <c r="E48" s="2">
        <f t="shared" si="2"/>
        <v>33.504877314350402</v>
      </c>
      <c r="F48" s="2">
        <v>0.97199999999999998</v>
      </c>
      <c r="G48" s="5">
        <f t="shared" si="3"/>
        <v>1.9644100559999998E-4</v>
      </c>
      <c r="I48" s="5">
        <f t="shared" si="4"/>
        <v>1.010499E-4</v>
      </c>
      <c r="J48" s="2">
        <v>2.9375100635</v>
      </c>
      <c r="K48" s="2">
        <v>0.55841462190584001</v>
      </c>
    </row>
    <row r="49" spans="1:11">
      <c r="A49" s="21">
        <f t="shared" si="0"/>
        <v>176.29509505500002</v>
      </c>
      <c r="B49" s="2">
        <v>20.654687710571999</v>
      </c>
      <c r="C49" s="2">
        <v>4.3453122894279703</v>
      </c>
      <c r="D49" s="3">
        <f t="shared" si="1"/>
        <v>3.3424599585875044E-4</v>
      </c>
      <c r="E49" s="2">
        <f t="shared" si="2"/>
        <v>33.682842328587604</v>
      </c>
      <c r="F49" s="2">
        <v>0.96900000000000008</v>
      </c>
      <c r="G49" s="5">
        <f t="shared" si="3"/>
        <v>1.9583470619999999E-4</v>
      </c>
      <c r="I49" s="5">
        <f t="shared" si="4"/>
        <v>1.010499E-4</v>
      </c>
      <c r="J49" s="2">
        <v>2.9382515842500001</v>
      </c>
      <c r="K49" s="2">
        <v>0.56138070547646002</v>
      </c>
    </row>
    <row r="50" spans="1:11">
      <c r="A50" s="21">
        <f t="shared" si="0"/>
        <v>176.33958630000001</v>
      </c>
      <c r="B50" s="2">
        <v>20.65</v>
      </c>
      <c r="C50" s="2">
        <v>4.1100000000000003</v>
      </c>
      <c r="D50" s="3">
        <f t="shared" si="1"/>
        <v>3.283014002423264E-4</v>
      </c>
      <c r="E50" s="2">
        <f t="shared" si="2"/>
        <v>34.750632328587599</v>
      </c>
      <c r="F50" s="2">
        <v>0.97599999999999998</v>
      </c>
      <c r="G50" s="5">
        <f t="shared" si="3"/>
        <v>1.9724940479999998E-4</v>
      </c>
      <c r="I50" s="5">
        <f t="shared" si="4"/>
        <v>1.010499E-4</v>
      </c>
      <c r="J50" s="2">
        <v>2.9389931050000002</v>
      </c>
      <c r="K50" s="2">
        <v>0.57917720547646001</v>
      </c>
    </row>
    <row r="51" spans="1:11">
      <c r="A51" s="21">
        <f t="shared" si="0"/>
        <v>176.38407755999998</v>
      </c>
      <c r="B51" s="2">
        <v>21.442187390290201</v>
      </c>
      <c r="C51" s="2">
        <v>3.5578126097098002</v>
      </c>
      <c r="D51" s="3">
        <f t="shared" si="1"/>
        <v>3.1029717929890755E-4</v>
      </c>
      <c r="E51" s="2">
        <f t="shared" si="2"/>
        <v>34.928597342824801</v>
      </c>
      <c r="F51" s="2">
        <v>0.98</v>
      </c>
      <c r="G51" s="5">
        <f t="shared" si="3"/>
        <v>1.9805780399999998E-4</v>
      </c>
      <c r="I51" s="5">
        <f t="shared" si="4"/>
        <v>1.010499E-4</v>
      </c>
      <c r="J51" s="2">
        <v>2.9397346259999999</v>
      </c>
      <c r="K51" s="2">
        <v>0.58214328904708001</v>
      </c>
    </row>
    <row r="52" spans="1:11">
      <c r="A52" s="21">
        <f t="shared" si="0"/>
        <v>176.42856882000001</v>
      </c>
      <c r="B52" s="2">
        <v>22.3112498526461</v>
      </c>
      <c r="C52" s="2">
        <v>2.68875014735386</v>
      </c>
      <c r="D52" s="3">
        <f t="shared" si="1"/>
        <v>2.8386793999120899E-4</v>
      </c>
      <c r="E52" s="2">
        <f t="shared" si="2"/>
        <v>35.6404573143504</v>
      </c>
      <c r="F52" s="2">
        <v>0.97199999999999998</v>
      </c>
      <c r="G52" s="5">
        <f t="shared" si="3"/>
        <v>1.9644100559999998E-4</v>
      </c>
      <c r="I52" s="5">
        <f t="shared" si="4"/>
        <v>1.010499E-4</v>
      </c>
      <c r="J52" s="2">
        <v>2.940476147</v>
      </c>
      <c r="K52" s="2">
        <v>0.59400762190584</v>
      </c>
    </row>
    <row r="53" spans="1:11">
      <c r="A53" s="21">
        <f t="shared" si="0"/>
        <v>176.47306008000001</v>
      </c>
      <c r="B53" s="2">
        <v>23.497187389992199</v>
      </c>
      <c r="C53" s="2">
        <v>1.5028126100078201</v>
      </c>
      <c r="D53" s="3">
        <f t="shared" si="1"/>
        <v>2.4780214686797068E-4</v>
      </c>
      <c r="E53" s="2">
        <f t="shared" si="2"/>
        <v>35.830286671412402</v>
      </c>
      <c r="F53" s="2">
        <v>0.96799999999999997</v>
      </c>
      <c r="G53" s="5">
        <f t="shared" si="3"/>
        <v>1.9563260639999998E-4</v>
      </c>
      <c r="I53" s="5">
        <f t="shared" si="4"/>
        <v>1.010499E-4</v>
      </c>
      <c r="J53" s="2">
        <v>2.9412176680000002</v>
      </c>
      <c r="K53" s="2">
        <v>0.59717144452353998</v>
      </c>
    </row>
    <row r="54" spans="1:11">
      <c r="A54" s="21">
        <f t="shared" si="0"/>
        <v>176.51755133999998</v>
      </c>
      <c r="B54" s="2">
        <v>25.02</v>
      </c>
      <c r="C54" s="3">
        <v>0</v>
      </c>
      <c r="D54" s="3">
        <f t="shared" si="1"/>
        <v>2.0209979999999999E-4</v>
      </c>
      <c r="E54" s="2">
        <f t="shared" si="2"/>
        <v>36.898076671412397</v>
      </c>
      <c r="F54" s="2">
        <v>0.97699999999999998</v>
      </c>
      <c r="G54" s="5">
        <f t="shared" si="3"/>
        <v>1.9745150459999999E-4</v>
      </c>
      <c r="I54" s="5">
        <f t="shared" si="4"/>
        <v>1.010499E-4</v>
      </c>
      <c r="J54" s="2">
        <v>2.9419591889999999</v>
      </c>
      <c r="K54" s="2">
        <v>0.61496794452353998</v>
      </c>
    </row>
    <row r="55" spans="1:11">
      <c r="A55" s="21">
        <f t="shared" si="0"/>
        <v>177.58534134000001</v>
      </c>
      <c r="B55" s="2">
        <v>24.98</v>
      </c>
      <c r="C55" s="2">
        <v>0</v>
      </c>
      <c r="D55" s="3">
        <f t="shared" si="1"/>
        <v>2.0209979999999999E-4</v>
      </c>
      <c r="E55" s="2">
        <f t="shared" si="2"/>
        <v>37.076041685649599</v>
      </c>
      <c r="F55" s="2">
        <v>0.97900000000000009</v>
      </c>
      <c r="G55" s="5">
        <f t="shared" si="3"/>
        <v>1.9785570420000002E-4</v>
      </c>
      <c r="I55" s="5">
        <f t="shared" si="4"/>
        <v>1.010499E-4</v>
      </c>
      <c r="J55" s="2">
        <v>2.9597556890000001</v>
      </c>
      <c r="K55" s="2">
        <v>0.61793402809415998</v>
      </c>
    </row>
    <row r="56" spans="1:11">
      <c r="A56" s="21">
        <f t="shared" si="0"/>
        <v>177.76330632</v>
      </c>
      <c r="B56" s="2">
        <v>22.75</v>
      </c>
      <c r="C56" s="2">
        <v>3.53</v>
      </c>
      <c r="D56" s="3">
        <f t="shared" si="1"/>
        <v>3.0422267313546419E-4</v>
      </c>
      <c r="E56" s="2">
        <f t="shared" si="2"/>
        <v>37.431971671412398</v>
      </c>
      <c r="F56" s="2">
        <v>0.97299999999999998</v>
      </c>
      <c r="G56" s="5">
        <f t="shared" si="3"/>
        <v>1.9664310539999999E-4</v>
      </c>
      <c r="I56" s="5">
        <f t="shared" si="4"/>
        <v>1.010499E-4</v>
      </c>
      <c r="J56" s="2">
        <v>2.9627217720000001</v>
      </c>
      <c r="K56" s="2">
        <v>0.62386619452353997</v>
      </c>
    </row>
    <row r="57" spans="1:11">
      <c r="A57" s="21">
        <f t="shared" si="0"/>
        <v>177.80779756500002</v>
      </c>
      <c r="B57" s="2">
        <v>20.902812700253001</v>
      </c>
      <c r="C57" s="2">
        <v>4.09718729974702</v>
      </c>
      <c r="D57" s="3">
        <f t="shared" si="1"/>
        <v>3.267002151875649E-4</v>
      </c>
      <c r="E57" s="2">
        <f t="shared" si="2"/>
        <v>37.6099366856496</v>
      </c>
      <c r="F57" s="2">
        <v>0.96900000000000008</v>
      </c>
      <c r="G57" s="5">
        <f t="shared" si="3"/>
        <v>1.9583470619999999E-4</v>
      </c>
      <c r="I57" s="5">
        <f t="shared" si="4"/>
        <v>1.010499E-4</v>
      </c>
      <c r="J57" s="2">
        <v>2.9634632927500002</v>
      </c>
      <c r="K57" s="2">
        <v>0.62683227809415998</v>
      </c>
    </row>
    <row r="58" spans="1:11">
      <c r="A58" s="21">
        <f t="shared" si="0"/>
        <v>177.85228881</v>
      </c>
      <c r="B58" s="2">
        <v>20.623750267550399</v>
      </c>
      <c r="C58" s="2">
        <v>4.3762497324496499</v>
      </c>
      <c r="D58" s="3">
        <f t="shared" si="1"/>
        <v>3.3518684087347037E-4</v>
      </c>
      <c r="E58" s="2">
        <f t="shared" si="2"/>
        <v>42.723464342824805</v>
      </c>
      <c r="F58" s="2">
        <v>0.97400000000000009</v>
      </c>
      <c r="G58" s="5">
        <f t="shared" si="3"/>
        <v>1.9684520519999999E-4</v>
      </c>
      <c r="I58" s="5">
        <f t="shared" si="4"/>
        <v>1.010499E-4</v>
      </c>
      <c r="J58" s="2">
        <v>2.9642048134999999</v>
      </c>
      <c r="K58" s="2">
        <v>0.71205773904708003</v>
      </c>
    </row>
    <row r="59" spans="1:11">
      <c r="A59" s="21">
        <f t="shared" si="0"/>
        <v>177.89678005499999</v>
      </c>
      <c r="B59" s="2">
        <v>20.6328127002344</v>
      </c>
      <c r="C59" s="2">
        <v>4.36718729976565</v>
      </c>
      <c r="D59" s="3">
        <f t="shared" si="1"/>
        <v>3.3491124134813128E-4</v>
      </c>
      <c r="E59" s="2">
        <f t="shared" si="2"/>
        <v>43.482781685649606</v>
      </c>
      <c r="F59" s="2">
        <v>0.96400000000000008</v>
      </c>
      <c r="G59" s="5">
        <f t="shared" si="3"/>
        <v>1.9482420720000001E-4</v>
      </c>
      <c r="I59" s="5">
        <f t="shared" si="4"/>
        <v>1.010499E-4</v>
      </c>
      <c r="J59" s="2">
        <v>2.96494633425</v>
      </c>
      <c r="K59" s="2">
        <v>0.72471302809416005</v>
      </c>
    </row>
    <row r="60" spans="1:11">
      <c r="A60" s="21">
        <f t="shared" si="0"/>
        <v>177.94127130000001</v>
      </c>
      <c r="B60" s="2">
        <v>20.7</v>
      </c>
      <c r="C60" s="2">
        <v>4.07</v>
      </c>
      <c r="D60" s="3">
        <f t="shared" si="1"/>
        <v>3.2702270730722652E-4</v>
      </c>
      <c r="E60" s="2">
        <f t="shared" si="2"/>
        <v>43.660746657175203</v>
      </c>
      <c r="F60" s="2">
        <v>0.96099999999999997</v>
      </c>
      <c r="G60" s="5">
        <f t="shared" si="3"/>
        <v>1.9421790779999999E-4</v>
      </c>
      <c r="I60" s="5">
        <f t="shared" si="4"/>
        <v>1.010499E-4</v>
      </c>
      <c r="J60" s="2">
        <v>2.9656878550000001</v>
      </c>
      <c r="K60" s="2">
        <v>0.72767911095292004</v>
      </c>
    </row>
    <row r="61" spans="1:11">
      <c r="A61" s="21">
        <f t="shared" si="0"/>
        <v>177.98576255999998</v>
      </c>
      <c r="B61" s="2">
        <v>21.5153124090284</v>
      </c>
      <c r="C61" s="2">
        <v>3.48468759097159</v>
      </c>
      <c r="D61" s="3">
        <f t="shared" si="1"/>
        <v>3.0807335914405598E-4</v>
      </c>
      <c r="E61" s="2">
        <f t="shared" si="2"/>
        <v>44.550571685649601</v>
      </c>
      <c r="F61" s="2">
        <v>0.96900000000000008</v>
      </c>
      <c r="G61" s="5">
        <f t="shared" si="3"/>
        <v>1.9583470619999999E-4</v>
      </c>
      <c r="I61" s="5">
        <f t="shared" si="4"/>
        <v>1.010499E-4</v>
      </c>
      <c r="J61" s="2">
        <v>2.9664293759999998</v>
      </c>
      <c r="K61" s="2">
        <v>0.74250952809416004</v>
      </c>
    </row>
    <row r="62" spans="1:11">
      <c r="A62" s="21">
        <f t="shared" si="0"/>
        <v>178.03025381999998</v>
      </c>
      <c r="B62" s="2">
        <v>22.388749879319199</v>
      </c>
      <c r="C62" s="2">
        <v>2.6112501206807801</v>
      </c>
      <c r="D62" s="3">
        <f t="shared" si="1"/>
        <v>2.8151107056004833E-4</v>
      </c>
      <c r="E62" s="2">
        <f t="shared" si="2"/>
        <v>44.728536657175205</v>
      </c>
      <c r="F62" s="2">
        <v>0.97099999999999997</v>
      </c>
      <c r="G62" s="5">
        <f t="shared" si="3"/>
        <v>1.9623890579999998E-4</v>
      </c>
      <c r="I62" s="5">
        <f t="shared" si="4"/>
        <v>1.010499E-4</v>
      </c>
      <c r="J62" s="2">
        <v>2.9671708969999999</v>
      </c>
      <c r="K62" s="2">
        <v>0.74547561095292003</v>
      </c>
    </row>
    <row r="63" spans="1:11">
      <c r="A63" s="21">
        <f t="shared" si="0"/>
        <v>178.07474508000001</v>
      </c>
      <c r="B63" s="2">
        <v>23.550312410108699</v>
      </c>
      <c r="C63" s="2">
        <v>1.44968758989126</v>
      </c>
      <c r="D63" s="3">
        <f t="shared" si="1"/>
        <v>2.461865508312019E-4</v>
      </c>
      <c r="E63" s="2">
        <f t="shared" si="2"/>
        <v>45.618361685649603</v>
      </c>
      <c r="F63" s="2">
        <v>0.96299999999999997</v>
      </c>
      <c r="G63" s="5">
        <f t="shared" si="3"/>
        <v>1.9462210739999998E-4</v>
      </c>
      <c r="I63" s="5">
        <f t="shared" si="4"/>
        <v>1.010499E-4</v>
      </c>
      <c r="J63" s="2">
        <v>2.9679124180000001</v>
      </c>
      <c r="K63" s="2">
        <v>0.76030602809416004</v>
      </c>
    </row>
    <row r="64" spans="1:11">
      <c r="A64" s="21">
        <f t="shared" si="0"/>
        <v>178.11923634000001</v>
      </c>
      <c r="B64" s="2">
        <v>24.95</v>
      </c>
      <c r="C64" s="2">
        <v>0</v>
      </c>
      <c r="D64" s="3">
        <f t="shared" si="1"/>
        <v>2.0209979999999999E-4</v>
      </c>
      <c r="E64" s="2">
        <f t="shared" si="2"/>
        <v>45.7963266571752</v>
      </c>
      <c r="F64" s="2">
        <v>0.95900000000000007</v>
      </c>
      <c r="G64" s="5">
        <f t="shared" si="3"/>
        <v>1.9381370820000001E-4</v>
      </c>
      <c r="I64" s="5">
        <f t="shared" si="4"/>
        <v>1.010499E-4</v>
      </c>
      <c r="J64" s="2">
        <v>2.9686539390000002</v>
      </c>
      <c r="K64" s="2">
        <v>0.76327211095292002</v>
      </c>
    </row>
    <row r="65" spans="1:11">
      <c r="A65" s="21">
        <f t="shared" si="0"/>
        <v>179.18702633999999</v>
      </c>
      <c r="B65" s="2">
        <v>24.98</v>
      </c>
      <c r="C65" s="2">
        <v>0</v>
      </c>
      <c r="D65" s="3">
        <f t="shared" si="1"/>
        <v>2.0209979999999999E-4</v>
      </c>
      <c r="E65" s="2">
        <f t="shared" si="2"/>
        <v>46.508186671412403</v>
      </c>
      <c r="F65" s="2">
        <v>0.96599999999999997</v>
      </c>
      <c r="G65" s="5">
        <f t="shared" si="3"/>
        <v>1.9522840679999997E-4</v>
      </c>
      <c r="I65" s="5">
        <f t="shared" si="4"/>
        <v>1.010499E-4</v>
      </c>
      <c r="J65" s="2">
        <v>2.986450439</v>
      </c>
      <c r="K65" s="2">
        <v>0.77513644452354002</v>
      </c>
    </row>
    <row r="66" spans="1:11">
      <c r="A66" s="21">
        <f t="shared" si="0"/>
        <v>179.36499132</v>
      </c>
      <c r="B66" s="2">
        <v>23.35</v>
      </c>
      <c r="C66" s="2">
        <v>2.4500000000000002</v>
      </c>
      <c r="D66" s="3">
        <f t="shared" si="1"/>
        <v>2.7429695077519381E-4</v>
      </c>
      <c r="E66" s="2">
        <f t="shared" si="2"/>
        <v>46.686151685649605</v>
      </c>
      <c r="F66" s="2">
        <v>0.97</v>
      </c>
      <c r="G66" s="5">
        <f t="shared" si="3"/>
        <v>1.96036806E-4</v>
      </c>
      <c r="I66" s="5">
        <f t="shared" si="4"/>
        <v>1.010499E-4</v>
      </c>
      <c r="J66" s="2">
        <v>2.989416522</v>
      </c>
      <c r="K66" s="2">
        <v>0.77810252809416003</v>
      </c>
    </row>
    <row r="67" spans="1:11">
      <c r="A67" s="21">
        <f t="shared" ref="A67:A130" si="5">60*J67</f>
        <v>179.40948256500002</v>
      </c>
      <c r="B67" s="2">
        <v>21.684687696397301</v>
      </c>
      <c r="C67" s="2">
        <v>3.3153123036026999</v>
      </c>
      <c r="D67" s="3">
        <f t="shared" ref="D67:D130" si="6">((C67+(0.21*B67))/(B67+C67))*0.00096238</f>
        <v>3.0292245204982087E-4</v>
      </c>
      <c r="E67" s="2">
        <f t="shared" ref="E67:E130" si="7">60*K67</f>
        <v>47.398011657175203</v>
      </c>
      <c r="F67" s="2">
        <v>0.96299999999999997</v>
      </c>
      <c r="G67" s="5">
        <f t="shared" ref="G67:G130" si="8">0.21*F67*0.00096238</f>
        <v>1.9462210739999998E-4</v>
      </c>
      <c r="I67" s="5">
        <f t="shared" ref="I67:I130" si="9">0.5*$H$2</f>
        <v>1.010499E-4</v>
      </c>
      <c r="J67" s="2">
        <v>2.9901580427500001</v>
      </c>
      <c r="K67" s="2">
        <v>0.78996686095292001</v>
      </c>
    </row>
    <row r="68" spans="1:11">
      <c r="A68" s="21">
        <f t="shared" si="5"/>
        <v>179.45397381000001</v>
      </c>
      <c r="B68" s="2">
        <v>21.141250261571301</v>
      </c>
      <c r="C68" s="2">
        <v>3.8587497384287399</v>
      </c>
      <c r="D68" s="3">
        <f t="shared" si="6"/>
        <v>3.1944904091530172E-4</v>
      </c>
      <c r="E68" s="2">
        <f t="shared" si="7"/>
        <v>47.575976671412398</v>
      </c>
      <c r="F68" s="2">
        <v>0.96</v>
      </c>
      <c r="G68" s="5">
        <f t="shared" si="8"/>
        <v>1.9401580799999996E-4</v>
      </c>
      <c r="I68" s="5">
        <f t="shared" si="9"/>
        <v>1.010499E-4</v>
      </c>
      <c r="J68" s="2">
        <v>2.9908995635000002</v>
      </c>
      <c r="K68" s="2">
        <v>0.79293294452354002</v>
      </c>
    </row>
    <row r="69" spans="1:11">
      <c r="A69" s="21">
        <f t="shared" si="5"/>
        <v>179.498465055</v>
      </c>
      <c r="B69" s="2">
        <v>20.919687696266902</v>
      </c>
      <c r="C69" s="2">
        <v>4.0803123037330797</v>
      </c>
      <c r="D69" s="3">
        <f t="shared" si="6"/>
        <v>3.2618702617378593E-4</v>
      </c>
      <c r="E69" s="2">
        <f t="shared" si="7"/>
        <v>48.643766671412401</v>
      </c>
      <c r="F69" s="2">
        <v>0.97</v>
      </c>
      <c r="G69" s="5">
        <f t="shared" si="8"/>
        <v>1.96036806E-4</v>
      </c>
      <c r="I69" s="5">
        <f t="shared" si="9"/>
        <v>1.010499E-4</v>
      </c>
      <c r="J69" s="2">
        <v>2.9916410842499999</v>
      </c>
      <c r="K69" s="2">
        <v>0.81072944452354001</v>
      </c>
    </row>
    <row r="70" spans="1:11">
      <c r="A70" s="21">
        <f t="shared" si="5"/>
        <v>179.54295629999999</v>
      </c>
      <c r="B70" s="2">
        <v>20.85</v>
      </c>
      <c r="C70" s="2">
        <v>3.98</v>
      </c>
      <c r="D70" s="3">
        <f t="shared" si="6"/>
        <v>3.2396509182440589E-4</v>
      </c>
      <c r="E70" s="2">
        <f t="shared" si="7"/>
        <v>48.821731685649603</v>
      </c>
      <c r="F70" s="2">
        <v>0.97099999999999997</v>
      </c>
      <c r="G70" s="5">
        <f t="shared" si="8"/>
        <v>1.9623890579999998E-4</v>
      </c>
      <c r="I70" s="5">
        <f t="shared" si="9"/>
        <v>1.010499E-4</v>
      </c>
      <c r="J70" s="2">
        <v>2.992382605</v>
      </c>
      <c r="K70" s="2">
        <v>0.81369552809416001</v>
      </c>
    </row>
    <row r="71" spans="1:11">
      <c r="A71" s="21">
        <f t="shared" si="5"/>
        <v>179.58744756000002</v>
      </c>
      <c r="B71" s="2">
        <v>21.442187370732402</v>
      </c>
      <c r="C71" s="2">
        <v>3.5578126292675698</v>
      </c>
      <c r="D71" s="3">
        <f t="shared" si="6"/>
        <v>3.1029717989368303E-4</v>
      </c>
      <c r="E71" s="2">
        <f t="shared" si="7"/>
        <v>49.355626685649604</v>
      </c>
      <c r="F71" s="2">
        <v>0.96299999999999997</v>
      </c>
      <c r="G71" s="5">
        <f t="shared" si="8"/>
        <v>1.9462210739999998E-4</v>
      </c>
      <c r="I71" s="5">
        <f t="shared" si="9"/>
        <v>1.010499E-4</v>
      </c>
      <c r="J71" s="2">
        <v>2.9931241260000001</v>
      </c>
      <c r="K71" s="2">
        <v>0.82259377809416001</v>
      </c>
    </row>
    <row r="72" spans="1:11">
      <c r="A72" s="21">
        <f t="shared" si="5"/>
        <v>179.63193881999999</v>
      </c>
      <c r="B72" s="2">
        <v>22.186249827500401</v>
      </c>
      <c r="C72" s="2">
        <v>2.8137501724995699</v>
      </c>
      <c r="D72" s="3">
        <f t="shared" si="6"/>
        <v>2.8766934175592033E-4</v>
      </c>
      <c r="E72" s="2">
        <f t="shared" si="7"/>
        <v>49.533591657175201</v>
      </c>
      <c r="F72" s="2">
        <v>0.95900000000000007</v>
      </c>
      <c r="G72" s="5">
        <f t="shared" si="8"/>
        <v>1.9381370820000001E-4</v>
      </c>
      <c r="I72" s="5">
        <f t="shared" si="9"/>
        <v>1.010499E-4</v>
      </c>
      <c r="J72" s="2">
        <v>2.9938656469999998</v>
      </c>
      <c r="K72" s="2">
        <v>0.82555986095292</v>
      </c>
    </row>
    <row r="73" spans="1:11">
      <c r="A73" s="21">
        <f t="shared" si="5"/>
        <v>179.67643007999999</v>
      </c>
      <c r="B73" s="2">
        <v>23.252187370788299</v>
      </c>
      <c r="C73" s="2">
        <v>1.74781262921169</v>
      </c>
      <c r="D73" s="3">
        <f t="shared" si="6"/>
        <v>2.5525289341198358E-4</v>
      </c>
      <c r="E73" s="2">
        <f t="shared" si="7"/>
        <v>50.601381657175196</v>
      </c>
      <c r="F73" s="2">
        <v>0.96799999999999997</v>
      </c>
      <c r="G73" s="5">
        <f t="shared" si="8"/>
        <v>1.9563260639999998E-4</v>
      </c>
      <c r="I73" s="5">
        <f t="shared" si="9"/>
        <v>1.010499E-4</v>
      </c>
      <c r="J73" s="2">
        <v>2.9946071679999999</v>
      </c>
      <c r="K73" s="2">
        <v>0.84335636095291999</v>
      </c>
    </row>
    <row r="74" spans="1:11">
      <c r="A74" s="21">
        <f t="shared" si="5"/>
        <v>179.72092134000002</v>
      </c>
      <c r="B74" s="2">
        <v>24.39</v>
      </c>
      <c r="C74" s="2">
        <v>0.36</v>
      </c>
      <c r="D74" s="3">
        <f t="shared" si="6"/>
        <v>2.131584210909091E-4</v>
      </c>
      <c r="E74" s="2">
        <f t="shared" si="7"/>
        <v>50.779346671412398</v>
      </c>
      <c r="F74" s="2">
        <v>0.97</v>
      </c>
      <c r="G74" s="5">
        <f t="shared" si="8"/>
        <v>1.96036806E-4</v>
      </c>
      <c r="I74" s="5">
        <f t="shared" si="9"/>
        <v>1.010499E-4</v>
      </c>
      <c r="J74" s="2">
        <v>2.9953486890000001</v>
      </c>
      <c r="K74" s="2">
        <v>0.84632244452354</v>
      </c>
    </row>
    <row r="75" spans="1:11">
      <c r="A75" s="21">
        <f t="shared" si="5"/>
        <v>179.89888632</v>
      </c>
      <c r="B75" s="2">
        <v>24.99</v>
      </c>
      <c r="C75" s="2">
        <v>0</v>
      </c>
      <c r="D75" s="3">
        <f t="shared" si="6"/>
        <v>2.0209979999999999E-4</v>
      </c>
      <c r="E75" s="2">
        <f t="shared" si="7"/>
        <v>51.313241671412399</v>
      </c>
      <c r="F75" s="2">
        <v>0.96299999999999997</v>
      </c>
      <c r="G75" s="5">
        <f t="shared" si="8"/>
        <v>1.9462210739999998E-4</v>
      </c>
      <c r="I75" s="5">
        <f t="shared" si="9"/>
        <v>1.010499E-4</v>
      </c>
      <c r="J75" s="2">
        <v>2.9983147720000001</v>
      </c>
      <c r="K75" s="2">
        <v>0.85522069452353999</v>
      </c>
    </row>
    <row r="76" spans="1:11">
      <c r="A76" s="21">
        <f t="shared" si="5"/>
        <v>180.78871133999999</v>
      </c>
      <c r="B76" s="2">
        <v>23.62</v>
      </c>
      <c r="C76" s="2">
        <v>0</v>
      </c>
      <c r="D76" s="3">
        <f t="shared" si="6"/>
        <v>2.0209980000000002E-4</v>
      </c>
      <c r="E76" s="2">
        <f t="shared" si="7"/>
        <v>51.491206685649601</v>
      </c>
      <c r="F76" s="2">
        <v>0.95900000000000007</v>
      </c>
      <c r="G76" s="5">
        <f t="shared" si="8"/>
        <v>1.9381370820000001E-4</v>
      </c>
      <c r="I76" s="5">
        <f t="shared" si="9"/>
        <v>1.010499E-4</v>
      </c>
      <c r="J76" s="2">
        <v>3.0131451889999998</v>
      </c>
      <c r="K76" s="2">
        <v>0.85818677809416</v>
      </c>
    </row>
    <row r="77" spans="1:11">
      <c r="A77" s="21">
        <f t="shared" si="5"/>
        <v>180.83320258500001</v>
      </c>
      <c r="B77" s="2">
        <v>23.235312503762501</v>
      </c>
      <c r="C77" s="2">
        <v>1.7646874962374599</v>
      </c>
      <c r="D77" s="3">
        <f t="shared" si="6"/>
        <v>2.557660785030767E-4</v>
      </c>
      <c r="E77" s="2">
        <f t="shared" si="7"/>
        <v>58.075911657175205</v>
      </c>
      <c r="F77" s="2">
        <v>0.95200000000000007</v>
      </c>
      <c r="G77" s="5">
        <f t="shared" si="8"/>
        <v>1.9239900960000002E-4</v>
      </c>
      <c r="I77" s="5">
        <f t="shared" si="9"/>
        <v>1.010499E-4</v>
      </c>
      <c r="J77" s="2">
        <v>3.0138867097499999</v>
      </c>
      <c r="K77" s="2">
        <v>0.96793186095292005</v>
      </c>
    </row>
    <row r="78" spans="1:11">
      <c r="A78" s="21">
        <f t="shared" si="5"/>
        <v>180.87769383</v>
      </c>
      <c r="B78" s="2">
        <v>21.928750002756701</v>
      </c>
      <c r="C78" s="2">
        <v>3.0712499972432901</v>
      </c>
      <c r="D78" s="3">
        <f t="shared" si="6"/>
        <v>2.9550022248616515E-4</v>
      </c>
      <c r="E78" s="2">
        <f t="shared" si="7"/>
        <v>58.253876671412399</v>
      </c>
      <c r="F78" s="2">
        <v>0.94900000000000007</v>
      </c>
      <c r="G78" s="5">
        <f t="shared" si="8"/>
        <v>1.917927102E-4</v>
      </c>
      <c r="I78" s="5">
        <f t="shared" si="9"/>
        <v>1.010499E-4</v>
      </c>
      <c r="J78" s="2">
        <v>3.0146282305000001</v>
      </c>
      <c r="K78" s="2">
        <v>0.97089794452353995</v>
      </c>
    </row>
    <row r="79" spans="1:11">
      <c r="A79" s="21">
        <f t="shared" si="5"/>
        <v>180.92218507500002</v>
      </c>
      <c r="B79" s="2">
        <v>21.0803125021048</v>
      </c>
      <c r="C79" s="2">
        <v>3.9196874978952101</v>
      </c>
      <c r="D79" s="3">
        <f t="shared" si="6"/>
        <v>3.2130223179349069E-4</v>
      </c>
      <c r="E79" s="2">
        <f t="shared" si="7"/>
        <v>58.965736685649595</v>
      </c>
      <c r="F79" s="2">
        <v>0.95700000000000007</v>
      </c>
      <c r="G79" s="5">
        <f t="shared" si="8"/>
        <v>1.934095086E-4</v>
      </c>
      <c r="I79" s="5">
        <f t="shared" si="9"/>
        <v>1.010499E-4</v>
      </c>
      <c r="J79" s="2">
        <v>3.0153697512500002</v>
      </c>
      <c r="K79" s="2">
        <v>0.98276227809415995</v>
      </c>
    </row>
    <row r="80" spans="1:11">
      <c r="A80" s="21">
        <f t="shared" si="5"/>
        <v>180.96667631999998</v>
      </c>
      <c r="B80" s="2">
        <v>20.49</v>
      </c>
      <c r="C80" s="2">
        <v>4.3099999999999996</v>
      </c>
      <c r="D80" s="3">
        <f t="shared" si="6"/>
        <v>3.3422914120967743E-4</v>
      </c>
      <c r="E80" s="2">
        <f t="shared" si="7"/>
        <v>59.1437016571752</v>
      </c>
      <c r="F80" s="2">
        <v>0.96</v>
      </c>
      <c r="G80" s="5">
        <f t="shared" si="8"/>
        <v>1.9401580799999996E-4</v>
      </c>
      <c r="I80" s="5">
        <f t="shared" si="9"/>
        <v>1.010499E-4</v>
      </c>
      <c r="J80" s="2">
        <v>3.0161112719999998</v>
      </c>
      <c r="K80" s="2">
        <v>0.98572836095292005</v>
      </c>
    </row>
    <row r="81" spans="1:11">
      <c r="A81" s="21">
        <f t="shared" si="5"/>
        <v>181.01116756499999</v>
      </c>
      <c r="B81" s="2">
        <v>20.757812500931301</v>
      </c>
      <c r="C81" s="2">
        <v>4.2421874990686801</v>
      </c>
      <c r="D81" s="3">
        <f t="shared" si="6"/>
        <v>3.3110984640917745E-4</v>
      </c>
      <c r="E81" s="2">
        <f t="shared" si="7"/>
        <v>60.033526685649605</v>
      </c>
      <c r="F81" s="2">
        <v>0.95200000000000007</v>
      </c>
      <c r="G81" s="5">
        <f t="shared" si="8"/>
        <v>1.9239900960000002E-4</v>
      </c>
      <c r="I81" s="5">
        <f t="shared" si="9"/>
        <v>1.010499E-4</v>
      </c>
      <c r="J81" s="2">
        <v>3.01685279275</v>
      </c>
      <c r="K81" s="2">
        <v>1.0005587780941601</v>
      </c>
    </row>
    <row r="82" spans="1:11">
      <c r="A82" s="21">
        <f t="shared" si="5"/>
        <v>181.05565881000001</v>
      </c>
      <c r="B82" s="2">
        <v>21.283750001341101</v>
      </c>
      <c r="C82" s="2">
        <v>3.7162499986588999</v>
      </c>
      <c r="D82" s="3">
        <f t="shared" si="6"/>
        <v>3.1511545168921552E-4</v>
      </c>
      <c r="E82" s="2">
        <f t="shared" si="7"/>
        <v>60.211491657175195</v>
      </c>
      <c r="F82" s="2">
        <v>0.94900000000000007</v>
      </c>
      <c r="G82" s="5">
        <f t="shared" si="8"/>
        <v>1.917927102E-4</v>
      </c>
      <c r="I82" s="5">
        <f t="shared" si="9"/>
        <v>1.010499E-4</v>
      </c>
      <c r="J82" s="2">
        <v>3.0175943135000001</v>
      </c>
      <c r="K82" s="2">
        <v>1.0035248609529199</v>
      </c>
    </row>
    <row r="83" spans="1:11">
      <c r="A83" s="21">
        <f t="shared" si="5"/>
        <v>181.100150055</v>
      </c>
      <c r="B83" s="2">
        <v>22.267812500707802</v>
      </c>
      <c r="C83" s="2">
        <v>2.7321874992922002</v>
      </c>
      <c r="D83" s="3">
        <f t="shared" si="6"/>
        <v>2.8518892233597498E-4</v>
      </c>
      <c r="E83" s="2">
        <f t="shared" si="7"/>
        <v>60.923351671412405</v>
      </c>
      <c r="F83" s="2">
        <v>0.95599999999999996</v>
      </c>
      <c r="G83" s="5">
        <f t="shared" si="8"/>
        <v>1.9320740879999999E-4</v>
      </c>
      <c r="I83" s="5">
        <f t="shared" si="9"/>
        <v>1.010499E-4</v>
      </c>
      <c r="J83" s="2">
        <v>3.0183358342500002</v>
      </c>
      <c r="K83" s="2">
        <v>1.01538919452354</v>
      </c>
    </row>
    <row r="84" spans="1:11">
      <c r="A84" s="21">
        <f t="shared" si="5"/>
        <v>181.14464129999999</v>
      </c>
      <c r="B84" s="2">
        <v>23.46</v>
      </c>
      <c r="C84" s="2">
        <v>1.29</v>
      </c>
      <c r="D84" s="3">
        <f t="shared" si="6"/>
        <v>2.4172652557575755E-4</v>
      </c>
      <c r="E84" s="2">
        <f t="shared" si="7"/>
        <v>61.1013166856496</v>
      </c>
      <c r="F84" s="2">
        <v>0.95900000000000007</v>
      </c>
      <c r="G84" s="5">
        <f t="shared" si="8"/>
        <v>1.9381370820000001E-4</v>
      </c>
      <c r="I84" s="5">
        <f t="shared" si="9"/>
        <v>1.010499E-4</v>
      </c>
      <c r="J84" s="2">
        <v>3.0190773549999999</v>
      </c>
      <c r="K84" s="2">
        <v>1.01835527809416</v>
      </c>
    </row>
    <row r="85" spans="1:11">
      <c r="A85" s="21">
        <f t="shared" si="5"/>
        <v>181.32260633999999</v>
      </c>
      <c r="B85" s="2">
        <v>24.98</v>
      </c>
      <c r="C85" s="2">
        <v>0</v>
      </c>
      <c r="D85" s="3">
        <f t="shared" si="6"/>
        <v>2.0209979999999999E-4</v>
      </c>
      <c r="E85" s="2">
        <f t="shared" si="7"/>
        <v>61.825040999999999</v>
      </c>
      <c r="F85" s="2">
        <v>0.95099999999999996</v>
      </c>
      <c r="G85" s="5">
        <f t="shared" si="8"/>
        <v>1.9219690979999996E-4</v>
      </c>
      <c r="I85" s="5">
        <f t="shared" si="9"/>
        <v>1.010499E-4</v>
      </c>
      <c r="J85" s="2">
        <v>3.0220434389999999</v>
      </c>
      <c r="K85" s="2">
        <v>1.03041735</v>
      </c>
    </row>
    <row r="86" spans="1:11">
      <c r="A86" s="21">
        <f t="shared" si="5"/>
        <v>182.03446632000001</v>
      </c>
      <c r="B86" s="2">
        <v>24.96</v>
      </c>
      <c r="C86" s="2">
        <v>0</v>
      </c>
      <c r="D86" s="3">
        <f t="shared" si="6"/>
        <v>2.0209979999999999E-4</v>
      </c>
      <c r="E86" s="2">
        <f t="shared" si="7"/>
        <v>62.003006014237201</v>
      </c>
      <c r="F86" s="2">
        <v>0.94700000000000006</v>
      </c>
      <c r="G86" s="5">
        <f t="shared" si="8"/>
        <v>1.9138851060000002E-4</v>
      </c>
      <c r="I86" s="5">
        <f t="shared" si="9"/>
        <v>1.010499E-4</v>
      </c>
      <c r="J86" s="2">
        <v>3.0339077720000001</v>
      </c>
      <c r="K86" s="2">
        <v>1.03338343357062</v>
      </c>
    </row>
    <row r="87" spans="1:11">
      <c r="A87" s="21">
        <f t="shared" si="5"/>
        <v>182.21243129999999</v>
      </c>
      <c r="B87" s="2">
        <v>22.13</v>
      </c>
      <c r="C87" s="2">
        <v>5.52</v>
      </c>
      <c r="D87" s="3">
        <f t="shared" si="6"/>
        <v>3.5388087428571429E-4</v>
      </c>
      <c r="E87" s="2">
        <f t="shared" si="7"/>
        <v>62.892831000000001</v>
      </c>
      <c r="F87" s="2">
        <v>0.95499999999999996</v>
      </c>
      <c r="G87" s="5">
        <f t="shared" si="8"/>
        <v>1.9300530899999998E-4</v>
      </c>
      <c r="I87" s="5">
        <f t="shared" si="9"/>
        <v>1.010499E-4</v>
      </c>
      <c r="J87" s="2">
        <v>3.0368738550000001</v>
      </c>
      <c r="K87" s="2">
        <v>1.04821385</v>
      </c>
    </row>
    <row r="88" spans="1:11">
      <c r="A88" s="21">
        <f t="shared" si="5"/>
        <v>182.25692256000002</v>
      </c>
      <c r="B88" s="2">
        <v>18.389062179252502</v>
      </c>
      <c r="C88" s="2">
        <v>6.6109378207475</v>
      </c>
      <c r="D88" s="3">
        <f t="shared" si="6"/>
        <v>4.0314640514181897E-4</v>
      </c>
      <c r="E88" s="2">
        <f t="shared" si="7"/>
        <v>63.070796014237203</v>
      </c>
      <c r="F88" s="2">
        <v>0.95799999999999996</v>
      </c>
      <c r="G88" s="5">
        <f t="shared" si="8"/>
        <v>1.936116084E-4</v>
      </c>
      <c r="I88" s="5">
        <f t="shared" si="9"/>
        <v>1.010499E-4</v>
      </c>
      <c r="J88" s="2">
        <v>3.0376153760000002</v>
      </c>
      <c r="K88" s="2">
        <v>1.05117993357062</v>
      </c>
    </row>
    <row r="89" spans="1:11">
      <c r="A89" s="21">
        <f t="shared" si="5"/>
        <v>182.30141381999999</v>
      </c>
      <c r="B89" s="2">
        <v>17.783749571535701</v>
      </c>
      <c r="C89" s="2">
        <v>7.2162504284642601</v>
      </c>
      <c r="D89" s="3">
        <f t="shared" si="6"/>
        <v>4.2155469276011607E-4</v>
      </c>
      <c r="E89" s="2">
        <f t="shared" si="7"/>
        <v>63.782655985762801</v>
      </c>
      <c r="F89" s="2">
        <v>0.95099999999999996</v>
      </c>
      <c r="G89" s="5">
        <f t="shared" si="8"/>
        <v>1.9219690979999996E-4</v>
      </c>
      <c r="I89" s="5">
        <f t="shared" si="9"/>
        <v>1.010499E-4</v>
      </c>
      <c r="J89" s="2">
        <v>3.0383568969999999</v>
      </c>
      <c r="K89" s="2">
        <v>1.06304426642938</v>
      </c>
    </row>
    <row r="90" spans="1:11">
      <c r="A90" s="21">
        <f t="shared" si="5"/>
        <v>182.34590507999999</v>
      </c>
      <c r="B90" s="2">
        <v>17.664062178693701</v>
      </c>
      <c r="C90" s="2">
        <v>7.33593782130629</v>
      </c>
      <c r="D90" s="3">
        <f t="shared" si="6"/>
        <v>4.2519453095881239E-4</v>
      </c>
      <c r="E90" s="2">
        <f t="shared" si="7"/>
        <v>63.960621000000003</v>
      </c>
      <c r="F90" s="2">
        <v>0.94700000000000006</v>
      </c>
      <c r="G90" s="5">
        <f t="shared" si="8"/>
        <v>1.9138851060000002E-4</v>
      </c>
      <c r="I90" s="5">
        <f t="shared" si="9"/>
        <v>1.010499E-4</v>
      </c>
      <c r="J90" s="2">
        <v>3.039098418</v>
      </c>
      <c r="K90" s="2">
        <v>1.06601035</v>
      </c>
    </row>
    <row r="91" spans="1:11">
      <c r="A91" s="21">
        <f t="shared" si="5"/>
        <v>182.39039634</v>
      </c>
      <c r="B91" s="2">
        <v>17.89</v>
      </c>
      <c r="C91" s="2">
        <v>6.97</v>
      </c>
      <c r="D91" s="3">
        <f t="shared" si="6"/>
        <v>4.1525961472244571E-4</v>
      </c>
      <c r="E91" s="2">
        <f t="shared" si="7"/>
        <v>64.0792643428248</v>
      </c>
      <c r="F91" s="2">
        <v>0.94400000000000006</v>
      </c>
      <c r="G91" s="5">
        <f t="shared" si="8"/>
        <v>1.907822112E-4</v>
      </c>
      <c r="I91" s="5">
        <f t="shared" si="9"/>
        <v>1.010499E-4</v>
      </c>
      <c r="J91" s="2">
        <v>3.0398399390000002</v>
      </c>
      <c r="K91" s="2">
        <v>1.06798773904708</v>
      </c>
    </row>
    <row r="92" spans="1:11">
      <c r="A92" s="21">
        <f t="shared" si="5"/>
        <v>182.43488758499998</v>
      </c>
      <c r="B92" s="2">
        <v>18.8815626697615</v>
      </c>
      <c r="C92" s="2">
        <v>6.1184373302385202</v>
      </c>
      <c r="D92" s="3">
        <f t="shared" si="6"/>
        <v>3.8816887028484819E-4</v>
      </c>
      <c r="E92" s="2">
        <f t="shared" si="7"/>
        <v>65.028411000000006</v>
      </c>
      <c r="F92" s="2">
        <v>0.95400000000000007</v>
      </c>
      <c r="G92" s="5">
        <f t="shared" si="8"/>
        <v>1.9280320920000001E-4</v>
      </c>
      <c r="I92" s="5">
        <f t="shared" si="9"/>
        <v>1.010499E-4</v>
      </c>
      <c r="J92" s="2">
        <v>3.0405814597499998</v>
      </c>
      <c r="K92" s="2">
        <v>1.08380685</v>
      </c>
    </row>
    <row r="93" spans="1:11">
      <c r="A93" s="21">
        <f t="shared" si="5"/>
        <v>182.47937883</v>
      </c>
      <c r="B93" s="2">
        <v>20.218750225845699</v>
      </c>
      <c r="C93" s="2">
        <v>4.7812497741542801</v>
      </c>
      <c r="D93" s="3">
        <f t="shared" si="6"/>
        <v>3.47503381381759E-4</v>
      </c>
      <c r="E93" s="2">
        <f t="shared" si="7"/>
        <v>65.206376014237193</v>
      </c>
      <c r="F93" s="2">
        <v>0.95700000000000007</v>
      </c>
      <c r="G93" s="5">
        <f t="shared" si="8"/>
        <v>1.934095086E-4</v>
      </c>
      <c r="I93" s="5">
        <f t="shared" si="9"/>
        <v>1.010499E-4</v>
      </c>
      <c r="J93" s="2">
        <v>3.0413229804999999</v>
      </c>
      <c r="K93" s="2">
        <v>1.08677293357062</v>
      </c>
    </row>
    <row r="94" spans="1:11">
      <c r="A94" s="21">
        <f t="shared" si="5"/>
        <v>182.52387007499999</v>
      </c>
      <c r="B94" s="2">
        <v>22.041562669444801</v>
      </c>
      <c r="C94" s="2">
        <v>2.9584373305551699</v>
      </c>
      <c r="D94" s="3">
        <f t="shared" si="6"/>
        <v>2.9206945301447814E-4</v>
      </c>
      <c r="E94" s="2">
        <f t="shared" si="7"/>
        <v>65.740271014237209</v>
      </c>
      <c r="F94" s="2">
        <v>0.94900000000000007</v>
      </c>
      <c r="G94" s="5">
        <f t="shared" si="8"/>
        <v>1.917927102E-4</v>
      </c>
      <c r="I94" s="5">
        <f t="shared" si="9"/>
        <v>1.010499E-4</v>
      </c>
      <c r="J94" s="2">
        <v>3.0420645012500001</v>
      </c>
      <c r="K94" s="2">
        <v>1.0956711835706201</v>
      </c>
    </row>
    <row r="95" spans="1:11">
      <c r="A95" s="21">
        <f t="shared" si="5"/>
        <v>182.56836132000001</v>
      </c>
      <c r="B95" s="2">
        <v>23.94</v>
      </c>
      <c r="C95" s="2">
        <v>0.65</v>
      </c>
      <c r="D95" s="3">
        <f t="shared" si="6"/>
        <v>2.221966739324929E-4</v>
      </c>
      <c r="E95" s="2">
        <f t="shared" si="7"/>
        <v>65.918235985762806</v>
      </c>
      <c r="F95" s="2">
        <v>0.94499999999999995</v>
      </c>
      <c r="G95" s="5">
        <f t="shared" si="8"/>
        <v>1.9098431099999998E-4</v>
      </c>
      <c r="I95" s="5">
        <f t="shared" si="9"/>
        <v>1.010499E-4</v>
      </c>
      <c r="J95" s="2">
        <v>3.0428060220000002</v>
      </c>
      <c r="K95" s="2">
        <v>1.09863726642938</v>
      </c>
    </row>
    <row r="96" spans="1:11">
      <c r="A96" s="21">
        <f t="shared" si="5"/>
        <v>182.74632630000002</v>
      </c>
      <c r="B96" s="2">
        <v>24.99</v>
      </c>
      <c r="C96" s="2">
        <v>0</v>
      </c>
      <c r="D96" s="3">
        <f t="shared" si="6"/>
        <v>2.0209979999999999E-4</v>
      </c>
      <c r="E96" s="2">
        <f t="shared" si="7"/>
        <v>72.158875314350396</v>
      </c>
      <c r="F96" s="2">
        <v>0.93700000000000006</v>
      </c>
      <c r="G96" s="5">
        <f t="shared" si="8"/>
        <v>1.8936751260000001E-4</v>
      </c>
      <c r="I96" s="5">
        <f t="shared" si="9"/>
        <v>1.010499E-4</v>
      </c>
      <c r="J96" s="2">
        <v>3.0457721050000002</v>
      </c>
      <c r="K96" s="2">
        <v>1.2026479219058399</v>
      </c>
    </row>
    <row r="97" spans="1:11">
      <c r="A97" s="21">
        <f t="shared" si="5"/>
        <v>183.63615132000001</v>
      </c>
      <c r="B97" s="2">
        <v>24.6</v>
      </c>
      <c r="C97" s="2">
        <v>0</v>
      </c>
      <c r="D97" s="3">
        <f t="shared" si="6"/>
        <v>2.0209979999999999E-4</v>
      </c>
      <c r="E97" s="2">
        <f t="shared" si="7"/>
        <v>72.336840328587598</v>
      </c>
      <c r="F97" s="2">
        <v>0.93299999999999994</v>
      </c>
      <c r="G97" s="5">
        <f t="shared" si="8"/>
        <v>1.8855911339999998E-4</v>
      </c>
      <c r="I97" s="5">
        <f t="shared" si="9"/>
        <v>1.010499E-4</v>
      </c>
      <c r="J97" s="2">
        <v>3.0606025219999999</v>
      </c>
      <c r="K97" s="2">
        <v>1.2056140054764599</v>
      </c>
    </row>
    <row r="98" spans="1:11">
      <c r="A98" s="21">
        <f t="shared" si="5"/>
        <v>183.81411629999999</v>
      </c>
      <c r="B98" s="2">
        <v>19.329999999999998</v>
      </c>
      <c r="C98" s="2">
        <v>5.51</v>
      </c>
      <c r="D98" s="3">
        <f t="shared" si="6"/>
        <v>3.7074488462157808E-4</v>
      </c>
      <c r="E98" s="2">
        <f t="shared" si="7"/>
        <v>72.8707353285876</v>
      </c>
      <c r="F98" s="2">
        <v>0.94</v>
      </c>
      <c r="G98" s="5">
        <f t="shared" si="8"/>
        <v>1.89973812E-4</v>
      </c>
      <c r="I98" s="5">
        <f t="shared" si="9"/>
        <v>1.010499E-4</v>
      </c>
      <c r="J98" s="2">
        <v>3.0635686049999999</v>
      </c>
      <c r="K98" s="2">
        <v>1.21451225547646</v>
      </c>
    </row>
    <row r="99" spans="1:11">
      <c r="A99" s="21">
        <f t="shared" si="5"/>
        <v>183.85860756</v>
      </c>
      <c r="B99" s="2">
        <v>18.6278121857904</v>
      </c>
      <c r="C99" s="2">
        <v>6.3721878142096102</v>
      </c>
      <c r="D99" s="3">
        <f t="shared" si="6"/>
        <v>3.958857290329937E-4</v>
      </c>
      <c r="E99" s="2">
        <f t="shared" si="7"/>
        <v>73.048700342824802</v>
      </c>
      <c r="F99" s="2">
        <v>0.94299999999999995</v>
      </c>
      <c r="G99" s="5">
        <f t="shared" si="8"/>
        <v>1.9058011139999999E-4</v>
      </c>
      <c r="I99" s="5">
        <f t="shared" si="9"/>
        <v>1.010499E-4</v>
      </c>
      <c r="J99" s="2">
        <v>3.0643101260000001</v>
      </c>
      <c r="K99" s="2">
        <v>1.21747833904708</v>
      </c>
    </row>
    <row r="100" spans="1:11">
      <c r="A100" s="21">
        <f t="shared" si="5"/>
        <v>183.90309882000003</v>
      </c>
      <c r="B100" s="2">
        <v>18.2087495825253</v>
      </c>
      <c r="C100" s="2">
        <v>6.79125041747466</v>
      </c>
      <c r="D100" s="3">
        <f t="shared" si="6"/>
        <v>4.0862992902590903E-4</v>
      </c>
      <c r="E100" s="2">
        <f t="shared" si="7"/>
        <v>73.938525328587602</v>
      </c>
      <c r="F100" s="2">
        <v>0.93700000000000006</v>
      </c>
      <c r="G100" s="5">
        <f t="shared" si="8"/>
        <v>1.8936751260000001E-4</v>
      </c>
      <c r="I100" s="5">
        <f t="shared" si="9"/>
        <v>1.010499E-4</v>
      </c>
      <c r="J100" s="2">
        <v>3.0650516470000002</v>
      </c>
      <c r="K100" s="2">
        <v>1.23230875547646</v>
      </c>
    </row>
    <row r="101" spans="1:11">
      <c r="A101" s="21">
        <f t="shared" si="5"/>
        <v>183.94759008</v>
      </c>
      <c r="B101" s="2">
        <v>18.2328121862374</v>
      </c>
      <c r="C101" s="2">
        <v>6.7671878137625798</v>
      </c>
      <c r="D101" s="3">
        <f t="shared" si="6"/>
        <v>4.0789815617939929E-4</v>
      </c>
      <c r="E101" s="2">
        <f t="shared" si="7"/>
        <v>74.116490342824804</v>
      </c>
      <c r="F101" s="2">
        <v>0.93299999999999994</v>
      </c>
      <c r="G101" s="5">
        <f t="shared" si="8"/>
        <v>1.8855911339999998E-4</v>
      </c>
      <c r="I101" s="5">
        <f t="shared" si="9"/>
        <v>1.010499E-4</v>
      </c>
      <c r="J101" s="2">
        <v>3.0657931679999999</v>
      </c>
      <c r="K101" s="2">
        <v>1.23527483904708</v>
      </c>
    </row>
    <row r="102" spans="1:11">
      <c r="A102" s="21">
        <f t="shared" si="5"/>
        <v>183.99208134</v>
      </c>
      <c r="B102" s="2">
        <v>18.37</v>
      </c>
      <c r="C102" s="2">
        <v>6.3</v>
      </c>
      <c r="D102" s="3">
        <f t="shared" si="6"/>
        <v>3.9625323575192536E-4</v>
      </c>
      <c r="E102" s="2">
        <f t="shared" si="7"/>
        <v>75.006315328587604</v>
      </c>
      <c r="F102" s="2">
        <v>0.94</v>
      </c>
      <c r="G102" s="5">
        <f t="shared" si="8"/>
        <v>1.89973812E-4</v>
      </c>
      <c r="I102" s="5">
        <f t="shared" si="9"/>
        <v>1.010499E-4</v>
      </c>
      <c r="J102" s="2">
        <v>3.066534689</v>
      </c>
      <c r="K102" s="2">
        <v>1.25010525547646</v>
      </c>
    </row>
    <row r="103" spans="1:11">
      <c r="A103" s="21">
        <f t="shared" si="5"/>
        <v>184.03657258500002</v>
      </c>
      <c r="B103" s="2">
        <v>19.6103126346134</v>
      </c>
      <c r="C103" s="2">
        <v>5.3896873653866404</v>
      </c>
      <c r="D103" s="3">
        <f t="shared" si="6"/>
        <v>3.6600670352374473E-4</v>
      </c>
      <c r="E103" s="2">
        <f t="shared" si="7"/>
        <v>75.184280342824806</v>
      </c>
      <c r="F103" s="2">
        <v>0.94299999999999995</v>
      </c>
      <c r="G103" s="5">
        <f t="shared" si="8"/>
        <v>1.9058011139999999E-4</v>
      </c>
      <c r="I103" s="5">
        <f t="shared" si="9"/>
        <v>1.010499E-4</v>
      </c>
      <c r="J103" s="2">
        <v>3.0672762097500001</v>
      </c>
      <c r="K103" s="2">
        <v>1.25307133904708</v>
      </c>
    </row>
    <row r="104" spans="1:11">
      <c r="A104" s="21">
        <f t="shared" si="5"/>
        <v>184.08106382999998</v>
      </c>
      <c r="B104" s="2">
        <v>20.963750180322702</v>
      </c>
      <c r="C104" s="2">
        <v>4.0362498196773204</v>
      </c>
      <c r="D104" s="3">
        <f t="shared" si="6"/>
        <v>3.2484703280616936E-4</v>
      </c>
      <c r="E104" s="2">
        <f t="shared" si="7"/>
        <v>75.896140314350404</v>
      </c>
      <c r="F104" s="2">
        <v>0.93700000000000006</v>
      </c>
      <c r="G104" s="5">
        <f t="shared" si="8"/>
        <v>1.8936751260000001E-4</v>
      </c>
      <c r="I104" s="5">
        <f t="shared" si="9"/>
        <v>1.010499E-4</v>
      </c>
      <c r="J104" s="2">
        <v>3.0680177304999998</v>
      </c>
      <c r="K104" s="2">
        <v>1.26493567190584</v>
      </c>
    </row>
    <row r="105" spans="1:11">
      <c r="A105" s="21">
        <f t="shared" si="5"/>
        <v>184.12555507499999</v>
      </c>
      <c r="B105" s="2">
        <v>22.760312634520201</v>
      </c>
      <c r="C105" s="2">
        <v>2.23968736547977</v>
      </c>
      <c r="D105" s="3">
        <f t="shared" si="6"/>
        <v>2.7021139832657736E-4</v>
      </c>
      <c r="E105" s="2">
        <f t="shared" si="7"/>
        <v>76.074105328587606</v>
      </c>
      <c r="F105" s="2">
        <v>0.93200000000000005</v>
      </c>
      <c r="G105" s="5">
        <f t="shared" si="8"/>
        <v>1.883570136E-4</v>
      </c>
      <c r="I105" s="5">
        <f t="shared" si="9"/>
        <v>1.010499E-4</v>
      </c>
      <c r="J105" s="2">
        <v>3.0687592512499999</v>
      </c>
      <c r="K105" s="2">
        <v>1.26790175547646</v>
      </c>
    </row>
    <row r="106" spans="1:11">
      <c r="A106" s="21">
        <f t="shared" si="5"/>
        <v>184.17004632000001</v>
      </c>
      <c r="B106" s="2">
        <v>25.04</v>
      </c>
      <c r="C106" s="2">
        <v>0</v>
      </c>
      <c r="D106" s="3">
        <f t="shared" si="6"/>
        <v>2.0209979999999999E-4</v>
      </c>
      <c r="E106" s="2">
        <f t="shared" si="7"/>
        <v>77.141895328587594</v>
      </c>
      <c r="F106" s="2">
        <v>0.94</v>
      </c>
      <c r="G106" s="5">
        <f t="shared" si="8"/>
        <v>1.89973812E-4</v>
      </c>
      <c r="I106" s="5">
        <f t="shared" si="9"/>
        <v>1.010499E-4</v>
      </c>
      <c r="J106" s="2">
        <v>3.069500772</v>
      </c>
      <c r="K106" s="2">
        <v>1.28569825547646</v>
      </c>
    </row>
    <row r="107" spans="1:11">
      <c r="A107" s="21">
        <f t="shared" si="5"/>
        <v>185.05987134</v>
      </c>
      <c r="B107" s="2">
        <v>24.08</v>
      </c>
      <c r="C107" s="2">
        <v>0</v>
      </c>
      <c r="D107" s="3">
        <f t="shared" si="6"/>
        <v>2.0209979999999997E-4</v>
      </c>
      <c r="E107" s="2">
        <f t="shared" si="7"/>
        <v>77.319860342824796</v>
      </c>
      <c r="F107" s="2">
        <v>0.94299999999999995</v>
      </c>
      <c r="G107" s="5">
        <f t="shared" si="8"/>
        <v>1.9058011139999999E-4</v>
      </c>
      <c r="I107" s="5">
        <f t="shared" si="9"/>
        <v>1.010499E-4</v>
      </c>
      <c r="J107" s="2">
        <v>3.0843311889999998</v>
      </c>
      <c r="K107" s="2">
        <v>1.28866433904708</v>
      </c>
    </row>
    <row r="108" spans="1:11">
      <c r="A108" s="21">
        <f t="shared" si="5"/>
        <v>185.10436258499999</v>
      </c>
      <c r="B108" s="2">
        <v>22.405625000596</v>
      </c>
      <c r="C108" s="2">
        <v>2.59437499940395</v>
      </c>
      <c r="D108" s="3">
        <f t="shared" si="6"/>
        <v>2.8099787773687359E-4</v>
      </c>
      <c r="E108" s="2">
        <f t="shared" si="7"/>
        <v>77.853755342824812</v>
      </c>
      <c r="F108" s="2">
        <v>0.93599999999999994</v>
      </c>
      <c r="G108" s="5">
        <f t="shared" si="8"/>
        <v>1.8916541279999998E-4</v>
      </c>
      <c r="I108" s="5">
        <f t="shared" si="9"/>
        <v>1.010499E-4</v>
      </c>
      <c r="J108" s="2">
        <v>3.0850727097499999</v>
      </c>
      <c r="K108" s="2">
        <v>1.2975625890470801</v>
      </c>
    </row>
    <row r="109" spans="1:11">
      <c r="A109" s="21">
        <f t="shared" si="5"/>
        <v>185.14885383000001</v>
      </c>
      <c r="B109" s="2">
        <v>20.322500000707802</v>
      </c>
      <c r="C109" s="2">
        <v>4.6774999992922002</v>
      </c>
      <c r="D109" s="3">
        <f t="shared" si="6"/>
        <v>3.4434822539847497E-4</v>
      </c>
      <c r="E109" s="2">
        <f t="shared" si="7"/>
        <v>78.031720314350395</v>
      </c>
      <c r="F109" s="2">
        <v>0.93200000000000005</v>
      </c>
      <c r="G109" s="5">
        <f t="shared" si="8"/>
        <v>1.883570136E-4</v>
      </c>
      <c r="I109" s="5">
        <f t="shared" si="9"/>
        <v>1.010499E-4</v>
      </c>
      <c r="J109" s="2">
        <v>3.0858142305</v>
      </c>
      <c r="K109" s="2">
        <v>1.30052867190584</v>
      </c>
    </row>
    <row r="110" spans="1:11">
      <c r="A110" s="21">
        <f t="shared" si="5"/>
        <v>185.193345075</v>
      </c>
      <c r="B110" s="2">
        <v>18.750624999404</v>
      </c>
      <c r="C110" s="2">
        <v>6.24937500059605</v>
      </c>
      <c r="D110" s="3">
        <f t="shared" si="6"/>
        <v>3.9215084301312623E-4</v>
      </c>
      <c r="E110" s="2">
        <f t="shared" si="7"/>
        <v>80.167300314350399</v>
      </c>
      <c r="F110" s="2">
        <v>0.92400000000000004</v>
      </c>
      <c r="G110" s="5">
        <f t="shared" si="8"/>
        <v>1.8674021519999998E-4</v>
      </c>
      <c r="I110" s="5">
        <f t="shared" si="9"/>
        <v>1.010499E-4</v>
      </c>
      <c r="J110" s="2">
        <v>3.0865557512500001</v>
      </c>
      <c r="K110" s="2">
        <v>1.33612167190584</v>
      </c>
    </row>
    <row r="111" spans="1:11">
      <c r="A111" s="21">
        <f t="shared" si="5"/>
        <v>185.23783631999999</v>
      </c>
      <c r="B111" s="2">
        <v>17.600000000000001</v>
      </c>
      <c r="C111" s="2">
        <v>7.31</v>
      </c>
      <c r="D111" s="3">
        <f t="shared" si="6"/>
        <v>4.2520892332396627E-4</v>
      </c>
      <c r="E111" s="2">
        <f t="shared" si="7"/>
        <v>80.345265328587601</v>
      </c>
      <c r="F111" s="2">
        <v>0.92200000000000004</v>
      </c>
      <c r="G111" s="5">
        <f t="shared" si="8"/>
        <v>1.8633601560000002E-4</v>
      </c>
      <c r="I111" s="5">
        <f t="shared" si="9"/>
        <v>1.010499E-4</v>
      </c>
      <c r="J111" s="2">
        <v>3.0872972719999998</v>
      </c>
      <c r="K111" s="2">
        <v>1.33908775547646</v>
      </c>
    </row>
    <row r="112" spans="1:11">
      <c r="A112" s="21">
        <f t="shared" si="5"/>
        <v>185.282327565</v>
      </c>
      <c r="B112" s="2">
        <v>17.140624999068699</v>
      </c>
      <c r="C112" s="2">
        <v>7.8593750009313199</v>
      </c>
      <c r="D112" s="3">
        <f t="shared" si="6"/>
        <v>4.4111288790332244E-4</v>
      </c>
      <c r="E112" s="2">
        <f t="shared" si="7"/>
        <v>81.057125342824804</v>
      </c>
      <c r="F112" s="2">
        <v>0.93099999999999994</v>
      </c>
      <c r="G112" s="5">
        <f t="shared" si="8"/>
        <v>1.881549138E-4</v>
      </c>
      <c r="I112" s="5">
        <f t="shared" si="9"/>
        <v>1.010499E-4</v>
      </c>
      <c r="J112" s="2">
        <v>3.0880387927499999</v>
      </c>
      <c r="K112" s="2">
        <v>1.3509520890470801</v>
      </c>
    </row>
    <row r="113" spans="1:11">
      <c r="A113" s="21">
        <f t="shared" si="5"/>
        <v>185.32681880999999</v>
      </c>
      <c r="B113" s="2">
        <v>17.102500000037299</v>
      </c>
      <c r="C113" s="2">
        <v>7.8974999999627498</v>
      </c>
      <c r="D113" s="3">
        <f t="shared" si="6"/>
        <v>4.4227231517886663E-4</v>
      </c>
      <c r="E113" s="2">
        <f t="shared" si="7"/>
        <v>81.235090314350401</v>
      </c>
      <c r="F113" s="2">
        <v>0.93299999999999994</v>
      </c>
      <c r="G113" s="5">
        <f t="shared" si="8"/>
        <v>1.8855911339999998E-4</v>
      </c>
      <c r="I113" s="5">
        <f t="shared" si="9"/>
        <v>1.010499E-4</v>
      </c>
      <c r="J113" s="2">
        <v>3.0887803135</v>
      </c>
      <c r="K113" s="2">
        <v>1.35391817190584</v>
      </c>
    </row>
    <row r="114" spans="1:11">
      <c r="A114" s="21">
        <f t="shared" si="5"/>
        <v>185.37131005500001</v>
      </c>
      <c r="B114" s="2">
        <v>17.575625000521502</v>
      </c>
      <c r="C114" s="2">
        <v>7.4243749994784602</v>
      </c>
      <c r="D114" s="3">
        <f t="shared" si="6"/>
        <v>4.2788401237913972E-4</v>
      </c>
      <c r="E114" s="2">
        <f t="shared" si="7"/>
        <v>81.946950328587604</v>
      </c>
      <c r="F114" s="2">
        <v>0.92500000000000004</v>
      </c>
      <c r="G114" s="5">
        <f t="shared" si="8"/>
        <v>1.8694231500000002E-4</v>
      </c>
      <c r="I114" s="5">
        <f t="shared" si="9"/>
        <v>1.010499E-4</v>
      </c>
      <c r="J114" s="2">
        <v>3.0895218342500002</v>
      </c>
      <c r="K114" s="2">
        <v>1.3657825054764601</v>
      </c>
    </row>
    <row r="115" spans="1:11">
      <c r="A115" s="21">
        <f t="shared" si="5"/>
        <v>185.4158013</v>
      </c>
      <c r="B115" s="2">
        <v>18.13</v>
      </c>
      <c r="C115" s="2">
        <v>6.44</v>
      </c>
      <c r="D115" s="3">
        <f t="shared" si="6"/>
        <v>4.0137552193732191E-4</v>
      </c>
      <c r="E115" s="2">
        <f t="shared" si="7"/>
        <v>82.124915342824806</v>
      </c>
      <c r="F115" s="2">
        <v>0.92299999999999993</v>
      </c>
      <c r="G115" s="5">
        <f t="shared" si="8"/>
        <v>1.8653811539999998E-4</v>
      </c>
      <c r="I115" s="5">
        <f t="shared" si="9"/>
        <v>1.010499E-4</v>
      </c>
      <c r="J115" s="2">
        <v>3.0902633549999998</v>
      </c>
      <c r="K115" s="2">
        <v>1.3687485890470801</v>
      </c>
    </row>
    <row r="116" spans="1:11">
      <c r="A116" s="21">
        <f t="shared" si="5"/>
        <v>185.59376634</v>
      </c>
      <c r="B116" s="2">
        <v>25.02</v>
      </c>
      <c r="C116" s="2">
        <v>0</v>
      </c>
      <c r="D116" s="3">
        <f t="shared" si="6"/>
        <v>2.0209979999999999E-4</v>
      </c>
      <c r="E116" s="2">
        <f t="shared" si="7"/>
        <v>85.435064342824802</v>
      </c>
      <c r="F116" s="2">
        <v>0.92700000000000005</v>
      </c>
      <c r="G116" s="5">
        <f t="shared" si="8"/>
        <v>1.873465146E-4</v>
      </c>
      <c r="I116" s="5">
        <f t="shared" si="9"/>
        <v>1.010499E-4</v>
      </c>
      <c r="J116" s="2">
        <v>3.0932294389999999</v>
      </c>
      <c r="K116" s="2">
        <v>1.4239177390470801</v>
      </c>
    </row>
    <row r="117" spans="1:11">
      <c r="A117" s="21">
        <f t="shared" si="5"/>
        <v>186.4835913</v>
      </c>
      <c r="B117" s="2">
        <v>24.94</v>
      </c>
      <c r="C117" s="2">
        <v>0</v>
      </c>
      <c r="D117" s="3">
        <f t="shared" si="6"/>
        <v>2.0209979999999999E-4</v>
      </c>
      <c r="E117" s="2">
        <f t="shared" si="7"/>
        <v>86.229974671412407</v>
      </c>
      <c r="F117" s="2">
        <v>0.91799999999999993</v>
      </c>
      <c r="G117" s="5">
        <f t="shared" si="8"/>
        <v>1.8552761639999997E-4</v>
      </c>
      <c r="I117" s="5">
        <f t="shared" si="9"/>
        <v>1.010499E-4</v>
      </c>
      <c r="J117" s="2">
        <v>3.108059855</v>
      </c>
      <c r="K117" s="2">
        <v>1.43716624452354</v>
      </c>
    </row>
    <row r="118" spans="1:11">
      <c r="A118" s="21">
        <f t="shared" si="5"/>
        <v>186.66155634</v>
      </c>
      <c r="B118" s="2">
        <v>16.54</v>
      </c>
      <c r="C118" s="2">
        <v>8.4</v>
      </c>
      <c r="D118" s="3">
        <f t="shared" si="6"/>
        <v>4.5816851210906176E-4</v>
      </c>
      <c r="E118" s="2">
        <f t="shared" si="7"/>
        <v>86.407939685649609</v>
      </c>
      <c r="F118" s="2">
        <v>0.91400000000000003</v>
      </c>
      <c r="G118" s="5">
        <f t="shared" si="8"/>
        <v>1.847192172E-4</v>
      </c>
      <c r="I118" s="5">
        <f t="shared" si="9"/>
        <v>1.010499E-4</v>
      </c>
      <c r="J118" s="2">
        <v>3.1110259390000001</v>
      </c>
      <c r="K118" s="2">
        <v>1.44013232809416</v>
      </c>
    </row>
    <row r="119" spans="1:11">
      <c r="A119" s="21">
        <f t="shared" si="5"/>
        <v>186.70604758499999</v>
      </c>
      <c r="B119" s="2">
        <v>14.771250001154799</v>
      </c>
      <c r="C119" s="2">
        <v>10.228749998845201</v>
      </c>
      <c r="D119" s="3">
        <f t="shared" si="6"/>
        <v>5.131684437948811E-4</v>
      </c>
      <c r="E119" s="2">
        <f t="shared" si="7"/>
        <v>87.475729685649597</v>
      </c>
      <c r="F119" s="2">
        <v>0.92400000000000004</v>
      </c>
      <c r="G119" s="5">
        <f t="shared" si="8"/>
        <v>1.8674021519999998E-4</v>
      </c>
      <c r="I119" s="5">
        <f t="shared" si="9"/>
        <v>1.010499E-4</v>
      </c>
      <c r="J119" s="2">
        <v>3.1117674597499998</v>
      </c>
      <c r="K119" s="2">
        <v>1.45792882809416</v>
      </c>
    </row>
    <row r="120" spans="1:11">
      <c r="A120" s="21">
        <f t="shared" si="5"/>
        <v>186.75053882999998</v>
      </c>
      <c r="B120" s="2">
        <v>13.765000000596</v>
      </c>
      <c r="C120" s="2">
        <v>11.234999999404</v>
      </c>
      <c r="D120" s="3">
        <f t="shared" si="6"/>
        <v>5.4376972186187479E-4</v>
      </c>
      <c r="E120" s="2">
        <f t="shared" si="7"/>
        <v>87.653694657175194</v>
      </c>
      <c r="F120" s="2">
        <v>0.92500000000000004</v>
      </c>
      <c r="G120" s="5">
        <f t="shared" si="8"/>
        <v>1.8694231500000002E-4</v>
      </c>
      <c r="I120" s="5">
        <f t="shared" si="9"/>
        <v>1.010499E-4</v>
      </c>
      <c r="J120" s="2">
        <v>3.1125089804999999</v>
      </c>
      <c r="K120" s="2">
        <v>1.4608949109529199</v>
      </c>
    </row>
    <row r="121" spans="1:11">
      <c r="A121" s="21">
        <f t="shared" si="5"/>
        <v>186.795030075</v>
      </c>
      <c r="B121" s="2">
        <v>13.5812499988824</v>
      </c>
      <c r="C121" s="2">
        <v>11.4187500011176</v>
      </c>
      <c r="D121" s="3">
        <f t="shared" si="6"/>
        <v>5.4935778138398756E-4</v>
      </c>
      <c r="E121" s="2">
        <f t="shared" si="7"/>
        <v>88.187589657175195</v>
      </c>
      <c r="F121" s="2">
        <v>0.91500000000000004</v>
      </c>
      <c r="G121" s="5">
        <f t="shared" si="8"/>
        <v>1.8492131699999998E-4</v>
      </c>
      <c r="I121" s="5">
        <f t="shared" si="9"/>
        <v>1.010499E-4</v>
      </c>
      <c r="J121" s="2">
        <v>3.11325050125</v>
      </c>
      <c r="K121" s="2">
        <v>1.46979316095292</v>
      </c>
    </row>
    <row r="122" spans="1:11">
      <c r="A122" s="21">
        <f t="shared" si="5"/>
        <v>186.83952132000002</v>
      </c>
      <c r="B122" s="2">
        <v>13.71</v>
      </c>
      <c r="C122" s="2">
        <v>10.78</v>
      </c>
      <c r="D122" s="3">
        <f t="shared" si="6"/>
        <v>5.367596838709676E-4</v>
      </c>
      <c r="E122" s="2">
        <f t="shared" si="7"/>
        <v>88.365554671412397</v>
      </c>
      <c r="F122" s="2">
        <v>0.91099999999999992</v>
      </c>
      <c r="G122" s="5">
        <f t="shared" si="8"/>
        <v>1.8411291779999998E-4</v>
      </c>
      <c r="I122" s="5">
        <f t="shared" si="9"/>
        <v>1.010499E-4</v>
      </c>
      <c r="J122" s="2">
        <v>3.1139920220000001</v>
      </c>
      <c r="K122" s="2">
        <v>1.47275924452354</v>
      </c>
    </row>
    <row r="123" spans="1:11">
      <c r="A123" s="21">
        <f t="shared" si="5"/>
        <v>186.88401256499998</v>
      </c>
      <c r="B123" s="2">
        <v>15.681249999441199</v>
      </c>
      <c r="C123" s="2">
        <v>9.31875000055879</v>
      </c>
      <c r="D123" s="3">
        <f t="shared" si="6"/>
        <v>4.8549424456699355E-4</v>
      </c>
      <c r="E123" s="2">
        <f t="shared" si="7"/>
        <v>91.212994685649605</v>
      </c>
      <c r="F123" s="2">
        <v>0.90300000000000002</v>
      </c>
      <c r="G123" s="5">
        <f t="shared" si="8"/>
        <v>1.8249611939999999E-4</v>
      </c>
      <c r="I123" s="5">
        <f t="shared" si="9"/>
        <v>1.010499E-4</v>
      </c>
      <c r="J123" s="2">
        <v>3.1147335427499998</v>
      </c>
      <c r="K123" s="2">
        <v>1.5202165780941601</v>
      </c>
    </row>
    <row r="124" spans="1:11">
      <c r="A124" s="21">
        <f t="shared" si="5"/>
        <v>186.92850381</v>
      </c>
      <c r="B124" s="2">
        <v>17.964999999850999</v>
      </c>
      <c r="C124" s="2">
        <v>7.0350000001490098</v>
      </c>
      <c r="D124" s="3">
        <f t="shared" si="6"/>
        <v>4.1604264828453151E-4</v>
      </c>
      <c r="E124" s="2">
        <f t="shared" si="7"/>
        <v>91.390959657175202</v>
      </c>
      <c r="F124" s="2">
        <v>0.90099999999999991</v>
      </c>
      <c r="G124" s="5">
        <f t="shared" si="8"/>
        <v>1.8209191979999995E-4</v>
      </c>
      <c r="I124" s="5">
        <f t="shared" si="9"/>
        <v>1.010499E-4</v>
      </c>
      <c r="J124" s="2">
        <v>3.1154750634999999</v>
      </c>
      <c r="K124" s="2">
        <v>1.52318266095292</v>
      </c>
    </row>
    <row r="125" spans="1:11">
      <c r="A125" s="21">
        <f t="shared" si="5"/>
        <v>186.97299505500001</v>
      </c>
      <c r="B125" s="2">
        <v>21.071249999105898</v>
      </c>
      <c r="C125" s="2">
        <v>3.9287500008940701</v>
      </c>
      <c r="D125" s="3">
        <f t="shared" si="6"/>
        <v>3.2157783345718985E-4</v>
      </c>
      <c r="E125" s="2">
        <f t="shared" si="7"/>
        <v>91.924854657175203</v>
      </c>
      <c r="F125" s="2">
        <v>0.91</v>
      </c>
      <c r="G125" s="5">
        <f t="shared" si="8"/>
        <v>1.8391081799999998E-4</v>
      </c>
      <c r="I125" s="5">
        <f t="shared" si="9"/>
        <v>1.010499E-4</v>
      </c>
      <c r="J125" s="2">
        <v>3.11621658425</v>
      </c>
      <c r="K125" s="2">
        <v>1.5320809109529201</v>
      </c>
    </row>
    <row r="126" spans="1:11">
      <c r="A126" s="21">
        <f t="shared" si="5"/>
        <v>187.0174863</v>
      </c>
      <c r="B126" s="2">
        <v>25.09</v>
      </c>
      <c r="C126" s="2">
        <v>0</v>
      </c>
      <c r="D126" s="3">
        <f t="shared" si="6"/>
        <v>2.0209979999999999E-4</v>
      </c>
      <c r="E126" s="2">
        <f t="shared" si="7"/>
        <v>92.102819671412405</v>
      </c>
      <c r="F126" s="2">
        <v>0.91299999999999992</v>
      </c>
      <c r="G126" s="5">
        <f t="shared" si="8"/>
        <v>1.8451711739999997E-4</v>
      </c>
      <c r="I126" s="5">
        <f t="shared" si="9"/>
        <v>1.010499E-4</v>
      </c>
      <c r="J126" s="2">
        <v>3.1169581050000001</v>
      </c>
      <c r="K126" s="2">
        <v>1.5350469945235401</v>
      </c>
    </row>
    <row r="127" spans="1:11">
      <c r="A127" s="21">
        <f t="shared" si="5"/>
        <v>187.90731131999999</v>
      </c>
      <c r="B127" s="2">
        <v>24.96</v>
      </c>
      <c r="C127" s="2">
        <v>0</v>
      </c>
      <c r="D127" s="3">
        <f t="shared" si="6"/>
        <v>2.0209979999999999E-4</v>
      </c>
      <c r="E127" s="2">
        <f t="shared" si="7"/>
        <v>92.992644657175205</v>
      </c>
      <c r="F127" s="2">
        <v>0.90400000000000003</v>
      </c>
      <c r="G127" s="5">
        <f t="shared" si="8"/>
        <v>1.8269821919999999E-4</v>
      </c>
      <c r="I127" s="5">
        <f t="shared" si="9"/>
        <v>1.010499E-4</v>
      </c>
      <c r="J127" s="2">
        <v>3.1317885219999999</v>
      </c>
      <c r="K127" s="2">
        <v>1.5498774109529201</v>
      </c>
    </row>
    <row r="128" spans="1:11">
      <c r="A128" s="21">
        <f t="shared" si="5"/>
        <v>188.0852763</v>
      </c>
      <c r="B128" s="2">
        <v>21.49</v>
      </c>
      <c r="C128" s="2">
        <v>4.37</v>
      </c>
      <c r="D128" s="3">
        <f t="shared" si="6"/>
        <v>3.3057715784996132E-4</v>
      </c>
      <c r="E128" s="2">
        <f t="shared" si="7"/>
        <v>93.170609671412407</v>
      </c>
      <c r="F128" s="2">
        <v>0.90099999999999991</v>
      </c>
      <c r="G128" s="5">
        <f t="shared" si="8"/>
        <v>1.8209191979999995E-4</v>
      </c>
      <c r="I128" s="5">
        <f t="shared" si="9"/>
        <v>1.010499E-4</v>
      </c>
      <c r="J128" s="2">
        <v>3.1347546049999999</v>
      </c>
      <c r="K128" s="2">
        <v>1.5528434945235401</v>
      </c>
    </row>
    <row r="129" spans="1:11">
      <c r="A129" s="21">
        <f t="shared" si="5"/>
        <v>188.12976756</v>
      </c>
      <c r="B129" s="2">
        <v>17.595937010832099</v>
      </c>
      <c r="C129" s="2">
        <v>7.40406298916787</v>
      </c>
      <c r="D129" s="3">
        <f t="shared" si="6"/>
        <v>4.272662996086861E-4</v>
      </c>
      <c r="E129" s="2">
        <f t="shared" si="7"/>
        <v>94.060434657175207</v>
      </c>
      <c r="F129" s="2">
        <v>0.91</v>
      </c>
      <c r="G129" s="5">
        <f t="shared" si="8"/>
        <v>1.8391081799999998E-4</v>
      </c>
      <c r="I129" s="5">
        <f t="shared" si="9"/>
        <v>1.010499E-4</v>
      </c>
      <c r="J129" s="2">
        <v>3.1354961260000001</v>
      </c>
      <c r="K129" s="2">
        <v>1.5676739109529201</v>
      </c>
    </row>
    <row r="130" spans="1:11">
      <c r="A130" s="21">
        <f t="shared" si="5"/>
        <v>188.17425882000001</v>
      </c>
      <c r="B130" s="2">
        <v>15.4762493502349</v>
      </c>
      <c r="C130" s="2">
        <v>9.5237506497651303</v>
      </c>
      <c r="D130" s="3">
        <f t="shared" si="6"/>
        <v>4.9172856195014221E-4</v>
      </c>
      <c r="E130" s="2">
        <f t="shared" si="7"/>
        <v>94.238399671412409</v>
      </c>
      <c r="F130" s="2">
        <v>0.91099999999999992</v>
      </c>
      <c r="G130" s="5">
        <f t="shared" si="8"/>
        <v>1.8411291779999998E-4</v>
      </c>
      <c r="I130" s="5">
        <f t="shared" si="9"/>
        <v>1.010499E-4</v>
      </c>
      <c r="J130" s="2">
        <v>3.1362376470000002</v>
      </c>
      <c r="K130" s="2">
        <v>1.5706399945235401</v>
      </c>
    </row>
    <row r="131" spans="1:11">
      <c r="A131" s="21">
        <f t="shared" ref="A131:A194" si="10">60*J131</f>
        <v>188.21875008000001</v>
      </c>
      <c r="B131" s="2">
        <v>14.270937012508501</v>
      </c>
      <c r="C131" s="2">
        <v>10.729062987491499</v>
      </c>
      <c r="D131" s="3">
        <f t="shared" ref="D131:D194" si="11">((C131+(0.21*B131))/(B131+C131))*0.00096238</f>
        <v>5.2838356615770535E-4</v>
      </c>
      <c r="E131" s="2">
        <f t="shared" ref="E131:E194" si="12">60*K131</f>
        <v>94.772294671412396</v>
      </c>
      <c r="F131" s="2">
        <v>0.90200000000000002</v>
      </c>
      <c r="G131" s="5">
        <f t="shared" ref="G131:G194" si="13">0.21*F131*0.00096238</f>
        <v>1.8229401960000001E-4</v>
      </c>
      <c r="I131" s="5">
        <f t="shared" ref="I131:I194" si="14">0.5*$H$2</f>
        <v>1.010499E-4</v>
      </c>
      <c r="J131" s="2">
        <v>3.1369791679999999</v>
      </c>
      <c r="K131" s="2">
        <v>1.57953824452354</v>
      </c>
    </row>
    <row r="132" spans="1:11">
      <c r="A132" s="21">
        <f t="shared" si="10"/>
        <v>188.26324134000001</v>
      </c>
      <c r="B132" s="2">
        <v>13.9</v>
      </c>
      <c r="C132" s="2">
        <v>11.02</v>
      </c>
      <c r="D132" s="3">
        <f t="shared" si="11"/>
        <v>5.3830717576243978E-4</v>
      </c>
      <c r="E132" s="2">
        <f t="shared" si="12"/>
        <v>94.950259685649598</v>
      </c>
      <c r="F132" s="2">
        <v>0.89800000000000002</v>
      </c>
      <c r="G132" s="5">
        <f t="shared" si="13"/>
        <v>1.8148562039999998E-4</v>
      </c>
      <c r="I132" s="5">
        <f t="shared" si="14"/>
        <v>1.010499E-4</v>
      </c>
      <c r="J132" s="2">
        <v>3.137720689</v>
      </c>
      <c r="K132" s="2">
        <v>1.58250432809416</v>
      </c>
    </row>
    <row r="133" spans="1:11">
      <c r="A133" s="21">
        <f t="shared" si="10"/>
        <v>188.307732585</v>
      </c>
      <c r="B133" s="2">
        <v>14.603437941521401</v>
      </c>
      <c r="C133" s="2">
        <v>10.396562058478599</v>
      </c>
      <c r="D133" s="3">
        <f t="shared" si="11"/>
        <v>5.1827181124530081E-4</v>
      </c>
      <c r="E133" s="2">
        <f t="shared" si="12"/>
        <v>99.577349671412406</v>
      </c>
      <c r="F133" s="2">
        <v>0.89</v>
      </c>
      <c r="G133" s="5">
        <f t="shared" si="13"/>
        <v>1.7986882199999999E-4</v>
      </c>
      <c r="I133" s="5">
        <f t="shared" si="14"/>
        <v>1.010499E-4</v>
      </c>
      <c r="J133" s="2">
        <v>3.1384622097500001</v>
      </c>
      <c r="K133" s="2">
        <v>1.65962249452354</v>
      </c>
    </row>
    <row r="134" spans="1:11">
      <c r="A134" s="21">
        <f t="shared" si="10"/>
        <v>188.35222382999999</v>
      </c>
      <c r="B134" s="2">
        <v>16.141250587999799</v>
      </c>
      <c r="C134" s="2">
        <v>8.8587494120001793</v>
      </c>
      <c r="D134" s="3">
        <f t="shared" si="11"/>
        <v>4.7150507098821535E-4</v>
      </c>
      <c r="E134" s="2">
        <f t="shared" si="12"/>
        <v>99.755314685649608</v>
      </c>
      <c r="F134" s="2">
        <v>0.88700000000000001</v>
      </c>
      <c r="G134" s="5">
        <f t="shared" si="13"/>
        <v>1.792625226E-4</v>
      </c>
      <c r="I134" s="5">
        <f t="shared" si="14"/>
        <v>1.010499E-4</v>
      </c>
      <c r="J134" s="2">
        <v>3.1392037304999998</v>
      </c>
      <c r="K134" s="2">
        <v>1.6625885780941601</v>
      </c>
    </row>
    <row r="135" spans="1:11">
      <c r="A135" s="21">
        <f t="shared" si="10"/>
        <v>188.396715075</v>
      </c>
      <c r="B135" s="2">
        <v>18.5934379398823</v>
      </c>
      <c r="C135" s="2">
        <v>6.4065620601177198</v>
      </c>
      <c r="D135" s="3">
        <f t="shared" si="11"/>
        <v>3.9693109137514828E-4</v>
      </c>
      <c r="E135" s="2">
        <f t="shared" si="12"/>
        <v>104.38240467141239</v>
      </c>
      <c r="F135" s="2">
        <v>0.879</v>
      </c>
      <c r="G135" s="5">
        <f t="shared" si="13"/>
        <v>1.776457242E-4</v>
      </c>
      <c r="I135" s="5">
        <f t="shared" si="14"/>
        <v>1.010499E-4</v>
      </c>
      <c r="J135" s="2">
        <v>3.1399452512499999</v>
      </c>
      <c r="K135" s="2">
        <v>1.7397067445235399</v>
      </c>
    </row>
    <row r="136" spans="1:11">
      <c r="A136" s="21">
        <f t="shared" si="10"/>
        <v>188.44120631999999</v>
      </c>
      <c r="B136" s="2">
        <v>21.34</v>
      </c>
      <c r="C136" s="2">
        <v>3.04</v>
      </c>
      <c r="D136" s="3">
        <f t="shared" si="11"/>
        <v>2.9690094060705498E-4</v>
      </c>
      <c r="E136" s="2">
        <f t="shared" si="12"/>
        <v>104.56036968564959</v>
      </c>
      <c r="F136" s="2">
        <v>0.875</v>
      </c>
      <c r="G136" s="5">
        <f t="shared" si="13"/>
        <v>1.76837325E-4</v>
      </c>
      <c r="I136" s="5">
        <f t="shared" si="14"/>
        <v>1.010499E-4</v>
      </c>
      <c r="J136" s="2">
        <v>3.140686772</v>
      </c>
      <c r="K136" s="2">
        <v>1.7426728280941599</v>
      </c>
    </row>
    <row r="137" spans="1:11">
      <c r="A137" s="21">
        <f t="shared" si="10"/>
        <v>188.6191713</v>
      </c>
      <c r="B137" s="2">
        <v>25</v>
      </c>
      <c r="C137" s="2">
        <v>0</v>
      </c>
      <c r="D137" s="3">
        <f t="shared" si="11"/>
        <v>2.0209979999999999E-4</v>
      </c>
      <c r="E137" s="2">
        <f t="shared" si="12"/>
        <v>106.79086434282479</v>
      </c>
      <c r="F137" s="2">
        <v>0.872</v>
      </c>
      <c r="G137" s="5">
        <f t="shared" si="13"/>
        <v>1.7623102560000001E-4</v>
      </c>
      <c r="I137" s="5">
        <f t="shared" si="14"/>
        <v>1.010499E-4</v>
      </c>
      <c r="J137" s="2">
        <v>3.143652855</v>
      </c>
      <c r="K137" s="2">
        <v>1.7798477390470799</v>
      </c>
    </row>
    <row r="138" spans="1:11">
      <c r="A138" s="21">
        <f t="shared" si="10"/>
        <v>189.33103133999998</v>
      </c>
      <c r="B138" s="2">
        <v>24.98</v>
      </c>
      <c r="C138" s="2">
        <v>0</v>
      </c>
      <c r="D138" s="3">
        <f t="shared" si="11"/>
        <v>2.0209979999999999E-4</v>
      </c>
      <c r="E138" s="2">
        <f t="shared" si="12"/>
        <v>109.1874596714124</v>
      </c>
      <c r="F138" s="2">
        <v>0.86299999999999999</v>
      </c>
      <c r="G138" s="5">
        <f t="shared" si="13"/>
        <v>1.7441212740000001E-4</v>
      </c>
      <c r="I138" s="5">
        <f t="shared" si="14"/>
        <v>1.010499E-4</v>
      </c>
      <c r="J138" s="2">
        <v>3.1555171889999998</v>
      </c>
      <c r="K138" s="2">
        <v>1.81979099452354</v>
      </c>
    </row>
    <row r="139" spans="1:11">
      <c r="A139" s="21">
        <f t="shared" si="10"/>
        <v>189.50899631999999</v>
      </c>
      <c r="B139" s="2">
        <v>19.82</v>
      </c>
      <c r="C139" s="2">
        <v>5.94</v>
      </c>
      <c r="D139" s="3">
        <f t="shared" si="11"/>
        <v>3.7741285854037268E-4</v>
      </c>
      <c r="E139" s="2">
        <f t="shared" si="12"/>
        <v>109.3654246856496</v>
      </c>
      <c r="F139" s="2">
        <v>0.86</v>
      </c>
      <c r="G139" s="5">
        <f t="shared" si="13"/>
        <v>1.7380582799999999E-4</v>
      </c>
      <c r="I139" s="5">
        <f t="shared" si="14"/>
        <v>1.010499E-4</v>
      </c>
      <c r="J139" s="2">
        <v>3.1584832719999998</v>
      </c>
      <c r="K139" s="2">
        <v>1.82275707809416</v>
      </c>
    </row>
    <row r="140" spans="1:11">
      <c r="A140" s="21">
        <f t="shared" si="10"/>
        <v>189.55348756499998</v>
      </c>
      <c r="B140" s="2">
        <v>15.3534381929785</v>
      </c>
      <c r="C140" s="2">
        <v>9.6465618070215005</v>
      </c>
      <c r="D140" s="3">
        <f t="shared" si="11"/>
        <v>4.9546339759818671E-4</v>
      </c>
      <c r="E140" s="2">
        <f t="shared" si="12"/>
        <v>114.34844465717519</v>
      </c>
      <c r="F140" s="2">
        <v>0.86900000000000011</v>
      </c>
      <c r="G140" s="5">
        <f t="shared" si="13"/>
        <v>1.7562472620000002E-4</v>
      </c>
      <c r="I140" s="5">
        <f t="shared" si="14"/>
        <v>1.010499E-4</v>
      </c>
      <c r="J140" s="2">
        <v>3.1592247927499999</v>
      </c>
      <c r="K140" s="2">
        <v>1.9058074109529199</v>
      </c>
    </row>
    <row r="141" spans="1:11">
      <c r="A141" s="21">
        <f t="shared" si="10"/>
        <v>189.59797881</v>
      </c>
      <c r="B141" s="2">
        <v>12.8762509245425</v>
      </c>
      <c r="C141" s="2">
        <v>12.1237490754575</v>
      </c>
      <c r="D141" s="3">
        <f t="shared" si="11"/>
        <v>5.7079765487354575E-4</v>
      </c>
      <c r="E141" s="2">
        <f t="shared" si="12"/>
        <v>114.5264096714124</v>
      </c>
      <c r="F141" s="2">
        <v>0.871</v>
      </c>
      <c r="G141" s="5">
        <f t="shared" si="13"/>
        <v>1.7602892579999998E-4</v>
      </c>
      <c r="I141" s="5">
        <f t="shared" si="14"/>
        <v>1.010499E-4</v>
      </c>
      <c r="J141" s="2">
        <v>3.1599663135</v>
      </c>
      <c r="K141" s="2">
        <v>1.9087734945235399</v>
      </c>
    </row>
    <row r="142" spans="1:11">
      <c r="A142" s="21">
        <f t="shared" si="10"/>
        <v>189.64247005500002</v>
      </c>
      <c r="B142" s="2">
        <v>11.6284381952137</v>
      </c>
      <c r="C142" s="2">
        <v>13.3715618047863</v>
      </c>
      <c r="D142" s="3">
        <f t="shared" si="11"/>
        <v>6.0874514733021156E-4</v>
      </c>
      <c r="E142" s="2">
        <f t="shared" si="12"/>
        <v>115.961994</v>
      </c>
      <c r="F142" s="2">
        <v>0.86299999999999999</v>
      </c>
      <c r="G142" s="5">
        <f t="shared" si="13"/>
        <v>1.7441212740000001E-4</v>
      </c>
      <c r="I142" s="5">
        <f t="shared" si="14"/>
        <v>1.010499E-4</v>
      </c>
      <c r="J142" s="2">
        <v>3.1607078342500001</v>
      </c>
      <c r="K142" s="2">
        <v>1.9326999</v>
      </c>
    </row>
    <row r="143" spans="1:11">
      <c r="A143" s="21">
        <f t="shared" si="10"/>
        <v>189.68696129999998</v>
      </c>
      <c r="B143" s="2">
        <v>11.57</v>
      </c>
      <c r="C143" s="2">
        <v>13.39</v>
      </c>
      <c r="D143" s="3">
        <f t="shared" si="11"/>
        <v>6.0995844895833336E-4</v>
      </c>
      <c r="E143" s="2">
        <f t="shared" si="12"/>
        <v>116.13995901423721</v>
      </c>
      <c r="F143" s="2">
        <v>0.86</v>
      </c>
      <c r="G143" s="5">
        <f t="shared" si="13"/>
        <v>1.7380582799999999E-4</v>
      </c>
      <c r="I143" s="5">
        <f t="shared" si="14"/>
        <v>1.010499E-4</v>
      </c>
      <c r="J143" s="2">
        <v>3.1614493549999998</v>
      </c>
      <c r="K143" s="2">
        <v>1.93566598357062</v>
      </c>
    </row>
    <row r="144" spans="1:11">
      <c r="A144" s="21">
        <f t="shared" si="10"/>
        <v>189.73145256000001</v>
      </c>
      <c r="B144" s="2">
        <v>12.8209369536489</v>
      </c>
      <c r="C144" s="2">
        <v>12.1790630463511</v>
      </c>
      <c r="D144" s="3">
        <f t="shared" si="11"/>
        <v>5.7247981954769705E-4</v>
      </c>
      <c r="E144" s="2">
        <f t="shared" si="12"/>
        <v>117.91960898576281</v>
      </c>
      <c r="F144" s="2">
        <v>0.85099999999999998</v>
      </c>
      <c r="G144" s="5">
        <f t="shared" si="13"/>
        <v>1.7198692979999999E-4</v>
      </c>
      <c r="I144" s="5">
        <f t="shared" si="14"/>
        <v>1.010499E-4</v>
      </c>
      <c r="J144" s="2">
        <v>3.1621908759999999</v>
      </c>
      <c r="K144" s="2">
        <v>1.96532681642938</v>
      </c>
    </row>
    <row r="145" spans="1:11">
      <c r="A145" s="21">
        <f t="shared" si="10"/>
        <v>189.77594382000001</v>
      </c>
      <c r="B145" s="2">
        <v>15.261249272152799</v>
      </c>
      <c r="C145" s="2">
        <v>9.7387507278472203</v>
      </c>
      <c r="D145" s="3">
        <f t="shared" si="11"/>
        <v>4.9826697404471286E-4</v>
      </c>
      <c r="E145" s="2">
        <f t="shared" si="12"/>
        <v>118.09757399999999</v>
      </c>
      <c r="F145" s="2">
        <v>0.84599999999999997</v>
      </c>
      <c r="G145" s="5">
        <f t="shared" si="13"/>
        <v>1.7097643079999999E-4</v>
      </c>
      <c r="I145" s="5">
        <f t="shared" si="14"/>
        <v>1.010499E-4</v>
      </c>
      <c r="J145" s="2">
        <v>3.1629323970000001</v>
      </c>
      <c r="K145" s="2">
        <v>1.9682929</v>
      </c>
    </row>
    <row r="146" spans="1:11">
      <c r="A146" s="21">
        <f t="shared" si="10"/>
        <v>189.82043508000001</v>
      </c>
      <c r="B146" s="2">
        <v>18.9309369530529</v>
      </c>
      <c r="C146" s="2">
        <v>6.0690630469471198</v>
      </c>
      <c r="D146" s="3">
        <f t="shared" si="11"/>
        <v>3.8666733868582243E-4</v>
      </c>
      <c r="E146" s="2">
        <f t="shared" si="12"/>
        <v>119.699259</v>
      </c>
      <c r="F146" s="2">
        <v>0.83799999999999997</v>
      </c>
      <c r="G146" s="5">
        <f t="shared" si="13"/>
        <v>1.6935963239999999E-4</v>
      </c>
      <c r="I146" s="5">
        <f t="shared" si="14"/>
        <v>1.010499E-4</v>
      </c>
      <c r="J146" s="2">
        <v>3.1636739180000002</v>
      </c>
      <c r="K146" s="2">
        <v>1.9949876499999999</v>
      </c>
    </row>
    <row r="147" spans="1:11">
      <c r="A147" s="21">
        <f t="shared" si="10"/>
        <v>189.86492633999998</v>
      </c>
      <c r="B147" s="2">
        <v>23.27</v>
      </c>
      <c r="C147" s="2">
        <v>1.17</v>
      </c>
      <c r="D147" s="3">
        <f t="shared" si="11"/>
        <v>2.3849619255319148E-4</v>
      </c>
      <c r="E147" s="2">
        <f t="shared" si="12"/>
        <v>119.8772240142372</v>
      </c>
      <c r="F147" s="2">
        <v>0.83299999999999996</v>
      </c>
      <c r="G147" s="5">
        <f t="shared" si="13"/>
        <v>1.6834913339999996E-4</v>
      </c>
      <c r="I147" s="5">
        <f t="shared" si="14"/>
        <v>1.010499E-4</v>
      </c>
      <c r="J147" s="2">
        <v>3.1644154389999999</v>
      </c>
      <c r="K147" s="2">
        <v>1.9979537335706199</v>
      </c>
    </row>
    <row r="148" spans="1:11">
      <c r="A148" s="21">
        <f t="shared" si="10"/>
        <v>190.04289132</v>
      </c>
      <c r="B148" s="2">
        <v>24.99</v>
      </c>
      <c r="C148" s="2">
        <v>0</v>
      </c>
      <c r="D148" s="3">
        <f t="shared" si="11"/>
        <v>2.0209979999999999E-4</v>
      </c>
      <c r="E148" s="2">
        <f t="shared" si="12"/>
        <v>121.834839</v>
      </c>
      <c r="F148" s="2">
        <v>0.82499999999999996</v>
      </c>
      <c r="G148" s="5">
        <f t="shared" si="13"/>
        <v>1.6673233499999999E-4</v>
      </c>
      <c r="I148" s="5">
        <f t="shared" si="14"/>
        <v>1.010499E-4</v>
      </c>
      <c r="J148" s="2">
        <v>3.1673815219999999</v>
      </c>
      <c r="K148" s="2">
        <v>2.0305806500000001</v>
      </c>
    </row>
    <row r="149" spans="1:11">
      <c r="A149" s="21">
        <f t="shared" si="10"/>
        <v>190.75475130000001</v>
      </c>
      <c r="B149" s="2">
        <v>24.96</v>
      </c>
      <c r="C149" s="2">
        <v>0</v>
      </c>
      <c r="D149" s="3">
        <f t="shared" si="11"/>
        <v>2.0209979999999999E-4</v>
      </c>
      <c r="E149" s="2">
        <f t="shared" si="12"/>
        <v>122.0128040142372</v>
      </c>
      <c r="F149" s="2">
        <v>0.82</v>
      </c>
      <c r="G149" s="5">
        <f t="shared" si="13"/>
        <v>1.6572183599999999E-4</v>
      </c>
      <c r="I149" s="5">
        <f t="shared" si="14"/>
        <v>1.010499E-4</v>
      </c>
      <c r="J149" s="2">
        <v>3.179245855</v>
      </c>
      <c r="K149" s="2">
        <v>2.0335467335706201</v>
      </c>
    </row>
    <row r="150" spans="1:11">
      <c r="A150" s="21">
        <f t="shared" si="10"/>
        <v>190.93271634000001</v>
      </c>
      <c r="B150" s="2">
        <v>20.07</v>
      </c>
      <c r="C150" s="2">
        <v>6.37</v>
      </c>
      <c r="D150" s="3">
        <f t="shared" si="11"/>
        <v>3.8526866815431163E-4</v>
      </c>
      <c r="E150" s="2">
        <f t="shared" si="12"/>
        <v>123.7924539857628</v>
      </c>
      <c r="F150" s="2">
        <v>0.81499999999999995</v>
      </c>
      <c r="G150" s="5">
        <f t="shared" si="13"/>
        <v>1.6471133699999996E-4</v>
      </c>
      <c r="I150" s="5">
        <f t="shared" si="14"/>
        <v>1.010499E-4</v>
      </c>
      <c r="J150" s="2">
        <v>3.1822119390000001</v>
      </c>
      <c r="K150" s="2">
        <v>2.0632075664293801</v>
      </c>
    </row>
    <row r="151" spans="1:11">
      <c r="A151" s="21">
        <f t="shared" si="10"/>
        <v>190.977207585</v>
      </c>
      <c r="B151" s="2">
        <v>14.2834374979138</v>
      </c>
      <c r="C151" s="2">
        <v>10.7165625020862</v>
      </c>
      <c r="D151" s="3">
        <f t="shared" si="11"/>
        <v>5.2800341129594379E-4</v>
      </c>
      <c r="E151" s="2">
        <f t="shared" si="12"/>
        <v>123.97041900000001</v>
      </c>
      <c r="F151" s="2">
        <v>0.81</v>
      </c>
      <c r="G151" s="5">
        <f t="shared" si="13"/>
        <v>1.6370083800000001E-4</v>
      </c>
      <c r="I151" s="5">
        <f t="shared" si="14"/>
        <v>1.010499E-4</v>
      </c>
      <c r="J151" s="2">
        <v>3.1829534597500002</v>
      </c>
      <c r="K151" s="2">
        <v>2.0661736500000001</v>
      </c>
    </row>
    <row r="152" spans="1:11">
      <c r="A152" s="21">
        <f t="shared" si="10"/>
        <v>191.02169882999999</v>
      </c>
      <c r="B152" s="2">
        <v>11.271249998360901</v>
      </c>
      <c r="C152" s="2">
        <v>13.728750001639099</v>
      </c>
      <c r="D152" s="3">
        <f t="shared" si="11"/>
        <v>6.1960767187984689E-4</v>
      </c>
      <c r="E152" s="2">
        <f t="shared" si="12"/>
        <v>125.92803398576281</v>
      </c>
      <c r="F152" s="2">
        <v>0.8</v>
      </c>
      <c r="G152" s="5">
        <f t="shared" si="13"/>
        <v>1.6167984E-4</v>
      </c>
      <c r="I152" s="5">
        <f t="shared" si="14"/>
        <v>1.010499E-4</v>
      </c>
      <c r="J152" s="2">
        <v>3.1836949804999999</v>
      </c>
      <c r="K152" s="2">
        <v>2.0988005664293801</v>
      </c>
    </row>
    <row r="153" spans="1:11">
      <c r="A153" s="21">
        <f t="shared" si="10"/>
        <v>191.06619007500001</v>
      </c>
      <c r="B153" s="2">
        <v>9.5934374965727294</v>
      </c>
      <c r="C153" s="2">
        <v>15.406562503427301</v>
      </c>
      <c r="D153" s="3">
        <f t="shared" si="11"/>
        <v>6.7063197685672787E-4</v>
      </c>
      <c r="E153" s="2">
        <f t="shared" si="12"/>
        <v>126.105999</v>
      </c>
      <c r="F153" s="2">
        <v>0.79599999999999993</v>
      </c>
      <c r="G153" s="5">
        <f t="shared" si="13"/>
        <v>1.6087144079999997E-4</v>
      </c>
      <c r="I153" s="5">
        <f t="shared" si="14"/>
        <v>1.010499E-4</v>
      </c>
      <c r="J153" s="2">
        <v>3.18443650125</v>
      </c>
      <c r="K153" s="2">
        <v>2.1017666500000001</v>
      </c>
    </row>
    <row r="154" spans="1:11">
      <c r="A154" s="21">
        <f t="shared" si="10"/>
        <v>191.11068132</v>
      </c>
      <c r="B154" s="2">
        <v>9.3699999999999992</v>
      </c>
      <c r="C154" s="2">
        <v>15.75</v>
      </c>
      <c r="D154" s="3">
        <f t="shared" si="11"/>
        <v>6.7878822157643325E-4</v>
      </c>
      <c r="E154" s="2">
        <f t="shared" si="12"/>
        <v>128.14666434282481</v>
      </c>
      <c r="F154" s="2">
        <v>0.79200000000000004</v>
      </c>
      <c r="G154" s="5">
        <f t="shared" si="13"/>
        <v>1.600630416E-4</v>
      </c>
      <c r="I154" s="5">
        <f t="shared" si="14"/>
        <v>1.010499E-4</v>
      </c>
      <c r="J154" s="2">
        <v>3.1851780220000001</v>
      </c>
      <c r="K154" s="2">
        <v>2.13577773904708</v>
      </c>
    </row>
    <row r="155" spans="1:11">
      <c r="A155" s="21">
        <f t="shared" si="10"/>
        <v>191.15517256500002</v>
      </c>
      <c r="B155" s="2">
        <v>10.240937497466801</v>
      </c>
      <c r="C155" s="2">
        <v>14.759062502533199</v>
      </c>
      <c r="D155" s="3">
        <f t="shared" si="11"/>
        <v>6.5094071964953758E-4</v>
      </c>
      <c r="E155" s="2">
        <f t="shared" si="12"/>
        <v>130.02122901423721</v>
      </c>
      <c r="F155" s="2">
        <v>0.78599999999999992</v>
      </c>
      <c r="G155" s="5">
        <f t="shared" si="13"/>
        <v>1.5885044279999999E-4</v>
      </c>
      <c r="I155" s="5">
        <f t="shared" si="14"/>
        <v>1.010499E-4</v>
      </c>
      <c r="J155" s="2">
        <v>3.1859195427500002</v>
      </c>
      <c r="K155" s="2">
        <v>2.1670204835706199</v>
      </c>
    </row>
    <row r="156" spans="1:11">
      <c r="A156" s="21">
        <f t="shared" si="10"/>
        <v>191.19966381</v>
      </c>
      <c r="B156" s="2">
        <v>12.566249994561099</v>
      </c>
      <c r="C156" s="2">
        <v>12.433750005438901</v>
      </c>
      <c r="D156" s="3">
        <f t="shared" si="11"/>
        <v>5.8022515763540361E-4</v>
      </c>
      <c r="E156" s="2">
        <f t="shared" si="12"/>
        <v>130.1991939857628</v>
      </c>
      <c r="F156" s="2">
        <v>0.78099999999999992</v>
      </c>
      <c r="G156" s="5">
        <f t="shared" si="13"/>
        <v>1.5783994379999999E-4</v>
      </c>
      <c r="I156" s="5">
        <f t="shared" si="14"/>
        <v>1.010499E-4</v>
      </c>
      <c r="J156" s="2">
        <v>3.1866610634999999</v>
      </c>
      <c r="K156" s="2">
        <v>2.16998656642938</v>
      </c>
    </row>
    <row r="157" spans="1:11">
      <c r="A157" s="21">
        <f t="shared" si="10"/>
        <v>191.24415505499999</v>
      </c>
      <c r="B157" s="2">
        <v>16.225937496870799</v>
      </c>
      <c r="C157" s="2">
        <v>8.7740625031292403</v>
      </c>
      <c r="D157" s="3">
        <f t="shared" si="11"/>
        <v>4.6892963978766353E-4</v>
      </c>
      <c r="E157" s="2">
        <f t="shared" si="12"/>
        <v>132.33477398576281</v>
      </c>
      <c r="F157" s="2">
        <v>0.77099999999999991</v>
      </c>
      <c r="G157" s="5">
        <f t="shared" si="13"/>
        <v>1.5581894579999998E-4</v>
      </c>
      <c r="I157" s="5">
        <f t="shared" si="14"/>
        <v>1.010499E-4</v>
      </c>
      <c r="J157" s="2">
        <v>3.18740258425</v>
      </c>
      <c r="K157" s="2">
        <v>2.20557956642938</v>
      </c>
    </row>
    <row r="158" spans="1:11">
      <c r="A158" s="21">
        <f t="shared" si="10"/>
        <v>191.28864630000001</v>
      </c>
      <c r="B158" s="2">
        <v>20.56</v>
      </c>
      <c r="C158" s="2">
        <v>3.78</v>
      </c>
      <c r="D158" s="3">
        <f t="shared" si="11"/>
        <v>3.2017125258833193E-4</v>
      </c>
      <c r="E158" s="2">
        <f t="shared" si="12"/>
        <v>132.51273900000001</v>
      </c>
      <c r="F158" s="2">
        <v>0.76800000000000002</v>
      </c>
      <c r="G158" s="5">
        <f t="shared" si="13"/>
        <v>1.5521264639999999E-4</v>
      </c>
      <c r="I158" s="5">
        <f t="shared" si="14"/>
        <v>1.010499E-4</v>
      </c>
      <c r="J158" s="2">
        <v>3.1881441050000001</v>
      </c>
      <c r="K158" s="2">
        <v>2.20854565</v>
      </c>
    </row>
    <row r="159" spans="1:11">
      <c r="A159" s="21">
        <f t="shared" si="10"/>
        <v>191.46661134000001</v>
      </c>
      <c r="B159" s="2">
        <v>25.02</v>
      </c>
      <c r="C159" s="2">
        <v>0</v>
      </c>
      <c r="D159" s="3">
        <f t="shared" si="11"/>
        <v>2.0209979999999999E-4</v>
      </c>
      <c r="E159" s="2">
        <f t="shared" si="12"/>
        <v>134.29238901423719</v>
      </c>
      <c r="F159" s="2">
        <v>0.76</v>
      </c>
      <c r="G159" s="5">
        <f t="shared" si="13"/>
        <v>1.53595848E-4</v>
      </c>
      <c r="I159" s="5">
        <f t="shared" si="14"/>
        <v>1.010499E-4</v>
      </c>
      <c r="J159" s="2">
        <v>3.1911101890000002</v>
      </c>
      <c r="K159" s="2">
        <v>2.2382064835706199</v>
      </c>
    </row>
    <row r="160" spans="1:11">
      <c r="A160" s="21">
        <f t="shared" si="10"/>
        <v>192.35643629999998</v>
      </c>
      <c r="B160" s="2">
        <v>23.59</v>
      </c>
      <c r="C160" s="2">
        <v>0</v>
      </c>
      <c r="D160" s="3">
        <f t="shared" si="11"/>
        <v>2.0209979999999999E-4</v>
      </c>
      <c r="E160" s="2">
        <f t="shared" si="12"/>
        <v>134.48221832858761</v>
      </c>
      <c r="F160" s="2">
        <v>0.75700000000000001</v>
      </c>
      <c r="G160" s="5">
        <f t="shared" si="13"/>
        <v>1.529895486E-4</v>
      </c>
      <c r="I160" s="5">
        <f t="shared" si="14"/>
        <v>1.010499E-4</v>
      </c>
      <c r="J160" s="2">
        <v>3.2059406049999999</v>
      </c>
      <c r="K160" s="2">
        <v>2.24137030547646</v>
      </c>
    </row>
    <row r="161" spans="1:11">
      <c r="A161" s="21">
        <f t="shared" si="10"/>
        <v>192.40092756000001</v>
      </c>
      <c r="B161" s="2">
        <v>20.5287497816607</v>
      </c>
      <c r="C161" s="2">
        <v>4.47125021833926</v>
      </c>
      <c r="D161" s="3">
        <f t="shared" si="11"/>
        <v>3.3807592040996083E-4</v>
      </c>
      <c r="E161" s="2">
        <f t="shared" si="12"/>
        <v>136.08390332858758</v>
      </c>
      <c r="F161" s="2">
        <v>0.75099999999999989</v>
      </c>
      <c r="G161" s="5">
        <f t="shared" si="13"/>
        <v>1.5177694979999997E-4</v>
      </c>
      <c r="I161" s="5">
        <f t="shared" si="14"/>
        <v>1.010499E-4</v>
      </c>
      <c r="J161" s="2">
        <v>3.206682126</v>
      </c>
      <c r="K161" s="2">
        <v>2.2680650554764599</v>
      </c>
    </row>
    <row r="162" spans="1:11">
      <c r="A162" s="21">
        <f t="shared" si="10"/>
        <v>192.44541882000001</v>
      </c>
      <c r="B162" s="2">
        <v>16.879999710246899</v>
      </c>
      <c r="C162" s="2">
        <v>8.1200002897530794</v>
      </c>
      <c r="D162" s="3">
        <f t="shared" si="11"/>
        <v>4.4903881777174135E-4</v>
      </c>
      <c r="E162" s="2">
        <f t="shared" si="12"/>
        <v>136.26186834282478</v>
      </c>
      <c r="F162" s="2">
        <v>0.746</v>
      </c>
      <c r="G162" s="5">
        <f t="shared" si="13"/>
        <v>1.5076645079999999E-4</v>
      </c>
      <c r="I162" s="5">
        <f t="shared" si="14"/>
        <v>1.010499E-4</v>
      </c>
      <c r="J162" s="2">
        <v>3.2074236470000002</v>
      </c>
      <c r="K162" s="2">
        <v>2.2710311390470799</v>
      </c>
    </row>
    <row r="163" spans="1:11">
      <c r="A163" s="21">
        <f t="shared" si="10"/>
        <v>192.48991007999999</v>
      </c>
      <c r="B163" s="2">
        <v>14.0537497829646</v>
      </c>
      <c r="C163" s="2">
        <v>10.9462502170354</v>
      </c>
      <c r="D163" s="3">
        <f t="shared" si="11"/>
        <v>5.3498849217030865E-4</v>
      </c>
      <c r="E163" s="2">
        <f t="shared" si="12"/>
        <v>138.04151831435038</v>
      </c>
      <c r="F163" s="2">
        <v>0.73799999999999999</v>
      </c>
      <c r="G163" s="5">
        <f t="shared" si="13"/>
        <v>1.4914965239999997E-4</v>
      </c>
      <c r="I163" s="5">
        <f t="shared" si="14"/>
        <v>1.010499E-4</v>
      </c>
      <c r="J163" s="2">
        <v>3.2081651679999998</v>
      </c>
      <c r="K163" s="2">
        <v>2.3006919719058398</v>
      </c>
    </row>
    <row r="164" spans="1:11">
      <c r="A164" s="21">
        <f t="shared" si="10"/>
        <v>192.53440133999999</v>
      </c>
      <c r="B164" s="2">
        <v>12.3</v>
      </c>
      <c r="C164" s="2">
        <v>12.95</v>
      </c>
      <c r="D164" s="3">
        <f t="shared" si="11"/>
        <v>5.9202568475247525E-4</v>
      </c>
      <c r="E164" s="2">
        <f t="shared" si="12"/>
        <v>138.21948332858759</v>
      </c>
      <c r="F164" s="2">
        <v>0.7340000000000001</v>
      </c>
      <c r="G164" s="5">
        <f t="shared" si="13"/>
        <v>1.4834125320000002E-4</v>
      </c>
      <c r="I164" s="5">
        <f t="shared" si="14"/>
        <v>1.010499E-4</v>
      </c>
      <c r="J164" s="2">
        <v>3.208906689</v>
      </c>
      <c r="K164" s="2">
        <v>2.3036580554764599</v>
      </c>
    </row>
    <row r="165" spans="1:11">
      <c r="A165" s="21">
        <f t="shared" si="10"/>
        <v>192.57889258500001</v>
      </c>
      <c r="B165" s="2">
        <v>10.868750615976801</v>
      </c>
      <c r="C165" s="2">
        <v>14.131249384023301</v>
      </c>
      <c r="D165" s="3">
        <f t="shared" si="11"/>
        <v>6.3184816431740274E-4</v>
      </c>
      <c r="E165" s="2">
        <f t="shared" si="12"/>
        <v>139.99913334282482</v>
      </c>
      <c r="F165" s="2">
        <v>0.72699999999999998</v>
      </c>
      <c r="G165" s="5">
        <f t="shared" si="13"/>
        <v>1.4692655460000001E-4</v>
      </c>
      <c r="I165" s="5">
        <f t="shared" si="14"/>
        <v>1.010499E-4</v>
      </c>
      <c r="J165" s="2">
        <v>3.2096482097500001</v>
      </c>
      <c r="K165" s="2">
        <v>2.3333188890470802</v>
      </c>
    </row>
    <row r="166" spans="1:11">
      <c r="A166" s="21">
        <f t="shared" si="10"/>
        <v>192.62338383000002</v>
      </c>
      <c r="B166" s="2">
        <v>10.510000821203</v>
      </c>
      <c r="C166" s="2">
        <v>14.489999178797</v>
      </c>
      <c r="D166" s="3">
        <f t="shared" si="11"/>
        <v>6.4275817894622481E-4</v>
      </c>
      <c r="E166" s="2">
        <f t="shared" si="12"/>
        <v>140.17709831435039</v>
      </c>
      <c r="F166" s="2">
        <v>0.72299999999999998</v>
      </c>
      <c r="G166" s="5">
        <f t="shared" si="13"/>
        <v>1.4611815539999998E-4</v>
      </c>
      <c r="I166" s="5">
        <f t="shared" si="14"/>
        <v>1.010499E-4</v>
      </c>
      <c r="J166" s="2">
        <v>3.2103897305000002</v>
      </c>
      <c r="K166" s="2">
        <v>2.3362849719058398</v>
      </c>
    </row>
    <row r="167" spans="1:11">
      <c r="A167" s="21">
        <f t="shared" si="10"/>
        <v>192.66787507499998</v>
      </c>
      <c r="B167" s="2">
        <v>10.9737506154925</v>
      </c>
      <c r="C167" s="2">
        <v>14.0262493845075</v>
      </c>
      <c r="D167" s="3">
        <f t="shared" si="11"/>
        <v>6.2865498749212949E-4</v>
      </c>
      <c r="E167" s="2">
        <f t="shared" si="12"/>
        <v>142.1347133428248</v>
      </c>
      <c r="F167" s="2">
        <v>0.71400000000000008</v>
      </c>
      <c r="G167" s="5">
        <f t="shared" si="13"/>
        <v>1.4429925720000001E-4</v>
      </c>
      <c r="I167" s="5">
        <f t="shared" si="14"/>
        <v>1.010499E-4</v>
      </c>
      <c r="J167" s="2">
        <v>3.2111312512499999</v>
      </c>
      <c r="K167" s="2">
        <v>2.3689118890470802</v>
      </c>
    </row>
    <row r="168" spans="1:11">
      <c r="A168" s="21">
        <f t="shared" si="10"/>
        <v>192.71236632</v>
      </c>
      <c r="B168" s="2">
        <v>11.15</v>
      </c>
      <c r="C168" s="2">
        <v>12.74</v>
      </c>
      <c r="D168" s="3">
        <f t="shared" si="11"/>
        <v>6.0754014106320631E-4</v>
      </c>
      <c r="E168" s="2">
        <f t="shared" si="12"/>
        <v>142.31267831435039</v>
      </c>
      <c r="F168" s="2">
        <v>0.71099999999999997</v>
      </c>
      <c r="G168" s="5">
        <f t="shared" si="13"/>
        <v>1.4369295779999999E-4</v>
      </c>
      <c r="I168" s="5">
        <f t="shared" si="14"/>
        <v>1.010499E-4</v>
      </c>
      <c r="J168" s="2">
        <v>3.211872772</v>
      </c>
      <c r="K168" s="2">
        <v>2.3718779719058398</v>
      </c>
    </row>
    <row r="169" spans="1:11">
      <c r="A169" s="21">
        <f t="shared" si="10"/>
        <v>192.89033130000001</v>
      </c>
      <c r="B169" s="2">
        <v>25.11</v>
      </c>
      <c r="C169" s="2">
        <v>0.02</v>
      </c>
      <c r="D169" s="3">
        <f t="shared" si="11"/>
        <v>2.0270487775567048E-4</v>
      </c>
      <c r="E169" s="2">
        <f t="shared" si="12"/>
        <v>142.84657331435039</v>
      </c>
      <c r="F169" s="2">
        <v>0.70200000000000007</v>
      </c>
      <c r="G169" s="5">
        <f t="shared" si="13"/>
        <v>1.4187405959999999E-4</v>
      </c>
      <c r="I169" s="5">
        <f t="shared" si="14"/>
        <v>1.010499E-4</v>
      </c>
      <c r="J169" s="2">
        <v>3.214838855</v>
      </c>
      <c r="K169" s="2">
        <v>2.3807762219058399</v>
      </c>
    </row>
    <row r="170" spans="1:11">
      <c r="A170" s="21">
        <f t="shared" si="10"/>
        <v>193.78015632</v>
      </c>
      <c r="B170" s="2">
        <v>24.96</v>
      </c>
      <c r="C170" s="2">
        <v>0</v>
      </c>
      <c r="D170" s="3">
        <f t="shared" si="11"/>
        <v>2.0209979999999999E-4</v>
      </c>
      <c r="E170" s="2">
        <f t="shared" si="12"/>
        <v>143.0245383285876</v>
      </c>
      <c r="F170" s="2">
        <v>0.69900000000000007</v>
      </c>
      <c r="G170" s="5">
        <f t="shared" si="13"/>
        <v>1.412677602E-4</v>
      </c>
      <c r="I170" s="5">
        <f t="shared" si="14"/>
        <v>1.010499E-4</v>
      </c>
      <c r="J170" s="2">
        <v>3.2296692720000002</v>
      </c>
      <c r="K170" s="2">
        <v>2.3837423054764599</v>
      </c>
    </row>
    <row r="171" spans="1:11">
      <c r="A171" s="21">
        <f t="shared" si="10"/>
        <v>193.95812130000002</v>
      </c>
      <c r="B171" s="2">
        <v>14.75</v>
      </c>
      <c r="C171" s="2">
        <v>10.36</v>
      </c>
      <c r="D171" s="3">
        <f t="shared" si="11"/>
        <v>5.1577972321784147E-4</v>
      </c>
      <c r="E171" s="2">
        <f t="shared" si="12"/>
        <v>144.81605268564959</v>
      </c>
      <c r="F171" s="2">
        <v>0.69099999999999995</v>
      </c>
      <c r="G171" s="5">
        <f t="shared" si="13"/>
        <v>1.3965096179999997E-4</v>
      </c>
      <c r="I171" s="5">
        <f t="shared" si="14"/>
        <v>1.010499E-4</v>
      </c>
      <c r="J171" s="2">
        <v>3.2326353550000002</v>
      </c>
      <c r="K171" s="2">
        <v>2.4136008780941598</v>
      </c>
    </row>
    <row r="172" spans="1:11">
      <c r="A172" s="21">
        <f t="shared" si="10"/>
        <v>194.00261255999999</v>
      </c>
      <c r="B172" s="2">
        <v>10.4931240584701</v>
      </c>
      <c r="C172" s="2">
        <v>14.5068759415299</v>
      </c>
      <c r="D172" s="3">
        <f t="shared" si="11"/>
        <v>6.4327142168806159E-4</v>
      </c>
      <c r="E172" s="2">
        <f t="shared" si="12"/>
        <v>144.99401765717519</v>
      </c>
      <c r="F172" s="2">
        <v>0.68799999999999994</v>
      </c>
      <c r="G172" s="5">
        <f t="shared" si="13"/>
        <v>1.3904466239999996E-4</v>
      </c>
      <c r="I172" s="5">
        <f t="shared" si="14"/>
        <v>1.010499E-4</v>
      </c>
      <c r="J172" s="2">
        <v>3.2333768759999999</v>
      </c>
      <c r="K172" s="2">
        <v>2.4165669609529199</v>
      </c>
    </row>
    <row r="173" spans="1:11">
      <c r="A173" s="21">
        <f t="shared" si="10"/>
        <v>194.04710381999999</v>
      </c>
      <c r="B173" s="2">
        <v>7.8974987398833001</v>
      </c>
      <c r="C173" s="2">
        <v>17.1025012601167</v>
      </c>
      <c r="D173" s="3">
        <f t="shared" si="11"/>
        <v>7.2220752314167093E-4</v>
      </c>
      <c r="E173" s="2">
        <f t="shared" si="12"/>
        <v>146.9516326856496</v>
      </c>
      <c r="F173" s="2">
        <v>0.67900000000000005</v>
      </c>
      <c r="G173" s="5">
        <f t="shared" si="13"/>
        <v>1.3722576419999998E-4</v>
      </c>
      <c r="I173" s="5">
        <f t="shared" si="14"/>
        <v>1.010499E-4</v>
      </c>
      <c r="J173" s="2">
        <v>3.234118397</v>
      </c>
      <c r="K173" s="2">
        <v>2.4491938780941598</v>
      </c>
    </row>
    <row r="174" spans="1:11">
      <c r="A174" s="21">
        <f t="shared" si="10"/>
        <v>194.09159508000002</v>
      </c>
      <c r="B174" s="2">
        <v>6.85312405787408</v>
      </c>
      <c r="C174" s="2">
        <v>18.146875942125899</v>
      </c>
      <c r="D174" s="3">
        <f t="shared" si="11"/>
        <v>7.5396821882618703E-4</v>
      </c>
      <c r="E174" s="2">
        <f t="shared" si="12"/>
        <v>147.1295976571752</v>
      </c>
      <c r="F174" s="2">
        <v>0.67400000000000004</v>
      </c>
      <c r="G174" s="5">
        <f t="shared" si="13"/>
        <v>1.362152652E-4</v>
      </c>
      <c r="I174" s="5">
        <f t="shared" si="14"/>
        <v>1.010499E-4</v>
      </c>
      <c r="J174" s="2">
        <v>3.2348599180000002</v>
      </c>
      <c r="K174" s="2">
        <v>2.4521599609529199</v>
      </c>
    </row>
    <row r="175" spans="1:11">
      <c r="A175" s="21">
        <f t="shared" si="10"/>
        <v>194.13608633999999</v>
      </c>
      <c r="B175" s="2">
        <v>6.87</v>
      </c>
      <c r="C175" s="2">
        <v>17.64</v>
      </c>
      <c r="D175" s="3">
        <f t="shared" si="11"/>
        <v>7.4927820587515289E-4</v>
      </c>
      <c r="E175" s="2">
        <f t="shared" si="12"/>
        <v>149.0872126856496</v>
      </c>
      <c r="F175" s="2">
        <v>0.66400000000000003</v>
      </c>
      <c r="G175" s="5">
        <f t="shared" si="13"/>
        <v>1.341942672E-4</v>
      </c>
      <c r="I175" s="5">
        <f t="shared" si="14"/>
        <v>1.010499E-4</v>
      </c>
      <c r="J175" s="2">
        <v>3.2356014389999999</v>
      </c>
      <c r="K175" s="2">
        <v>2.4847868780941602</v>
      </c>
    </row>
    <row r="176" spans="1:11">
      <c r="A176" s="21">
        <f t="shared" si="10"/>
        <v>194.18057758500001</v>
      </c>
      <c r="B176" s="2">
        <v>9.4181256256997603</v>
      </c>
      <c r="C176" s="2">
        <v>15.581874374300201</v>
      </c>
      <c r="D176" s="3">
        <f t="shared" si="11"/>
        <v>6.7596342262671403E-4</v>
      </c>
      <c r="E176" s="2">
        <f t="shared" si="12"/>
        <v>149.2651776571752</v>
      </c>
      <c r="F176" s="2">
        <v>0.66099999999999992</v>
      </c>
      <c r="G176" s="5">
        <f t="shared" si="13"/>
        <v>1.3358796779999998E-4</v>
      </c>
      <c r="I176" s="5">
        <f t="shared" si="14"/>
        <v>1.010499E-4</v>
      </c>
      <c r="J176" s="2">
        <v>3.23634295975</v>
      </c>
      <c r="K176" s="2">
        <v>2.4877529609529199</v>
      </c>
    </row>
    <row r="177" spans="1:11">
      <c r="A177" s="21">
        <f t="shared" si="10"/>
        <v>194.22506883</v>
      </c>
      <c r="B177" s="2">
        <v>13.0275008324534</v>
      </c>
      <c r="C177" s="2">
        <v>11.9724991675466</v>
      </c>
      <c r="D177" s="3">
        <f t="shared" si="11"/>
        <v>5.6619796246408657E-4</v>
      </c>
      <c r="E177" s="2">
        <f t="shared" si="12"/>
        <v>149.50246434282479</v>
      </c>
      <c r="F177" s="2">
        <v>0.65400000000000003</v>
      </c>
      <c r="G177" s="5">
        <f t="shared" si="13"/>
        <v>1.3217326919999999E-4</v>
      </c>
      <c r="I177" s="5">
        <f t="shared" si="14"/>
        <v>1.010499E-4</v>
      </c>
      <c r="J177" s="2">
        <v>3.2370844805000001</v>
      </c>
      <c r="K177" s="2">
        <v>2.4917077390470799</v>
      </c>
    </row>
    <row r="178" spans="1:11">
      <c r="A178" s="21">
        <f t="shared" si="10"/>
        <v>194.26956007500002</v>
      </c>
      <c r="B178" s="2">
        <v>18.188125627115401</v>
      </c>
      <c r="C178" s="2">
        <v>6.8118743728846303</v>
      </c>
      <c r="D178" s="3">
        <f t="shared" si="11"/>
        <v>4.0925712842366374E-4</v>
      </c>
      <c r="E178" s="2">
        <f t="shared" si="12"/>
        <v>151.22279268564961</v>
      </c>
      <c r="F178" s="2">
        <v>0.64800000000000002</v>
      </c>
      <c r="G178" s="5">
        <f t="shared" si="13"/>
        <v>1.3096067040000001E-4</v>
      </c>
      <c r="I178" s="5">
        <f t="shared" si="14"/>
        <v>1.010499E-4</v>
      </c>
      <c r="J178" s="2">
        <v>3.2378260012500002</v>
      </c>
      <c r="K178" s="2">
        <v>2.5203798780941602</v>
      </c>
    </row>
    <row r="179" spans="1:11">
      <c r="A179" s="21">
        <f t="shared" si="10"/>
        <v>194.31405132</v>
      </c>
      <c r="B179" s="2">
        <v>25.07</v>
      </c>
      <c r="C179" s="2">
        <v>0.1</v>
      </c>
      <c r="D179" s="3">
        <f t="shared" si="11"/>
        <v>2.0512038085021846E-4</v>
      </c>
      <c r="E179" s="2">
        <f t="shared" si="12"/>
        <v>151.40075765717518</v>
      </c>
      <c r="F179" s="2">
        <v>0.64300000000000002</v>
      </c>
      <c r="G179" s="5">
        <f t="shared" si="13"/>
        <v>1.299501714E-4</v>
      </c>
      <c r="I179" s="5">
        <f t="shared" si="14"/>
        <v>1.010499E-4</v>
      </c>
      <c r="J179" s="2">
        <v>3.2385675219999999</v>
      </c>
      <c r="K179" s="2">
        <v>2.5233459609529199</v>
      </c>
    </row>
    <row r="180" spans="1:11">
      <c r="A180" s="21">
        <f t="shared" si="10"/>
        <v>195.20387633999999</v>
      </c>
      <c r="B180" s="2">
        <v>24.97</v>
      </c>
      <c r="C180" s="2">
        <v>0</v>
      </c>
      <c r="D180" s="3">
        <f t="shared" si="11"/>
        <v>2.0209979999999999E-4</v>
      </c>
      <c r="E180" s="2">
        <f t="shared" si="12"/>
        <v>151.75668768564958</v>
      </c>
      <c r="F180" s="2">
        <v>0.63400000000000001</v>
      </c>
      <c r="G180" s="5">
        <f t="shared" si="13"/>
        <v>1.281312732E-4</v>
      </c>
      <c r="I180" s="5">
        <f t="shared" si="14"/>
        <v>1.010499E-4</v>
      </c>
      <c r="J180" s="2">
        <v>3.2533979390000001</v>
      </c>
      <c r="K180" s="2">
        <v>2.5292781280941599</v>
      </c>
    </row>
    <row r="181" spans="1:11">
      <c r="A181" s="21">
        <f t="shared" si="10"/>
        <v>195.38184132000001</v>
      </c>
      <c r="B181" s="2">
        <v>17.07</v>
      </c>
      <c r="C181" s="2">
        <v>8.27</v>
      </c>
      <c r="D181" s="3">
        <f t="shared" si="11"/>
        <v>4.5022597419100234E-4</v>
      </c>
      <c r="E181" s="2">
        <f t="shared" si="12"/>
        <v>151.93465265717521</v>
      </c>
      <c r="F181" s="2">
        <v>0.63200000000000001</v>
      </c>
      <c r="G181" s="5">
        <f t="shared" si="13"/>
        <v>1.2772707360000001E-4</v>
      </c>
      <c r="I181" s="5">
        <f t="shared" si="14"/>
        <v>1.010499E-4</v>
      </c>
      <c r="J181" s="2">
        <v>3.2563640220000001</v>
      </c>
      <c r="K181" s="2">
        <v>2.53224421095292</v>
      </c>
    </row>
    <row r="182" spans="1:11">
      <c r="A182" s="21">
        <f t="shared" si="10"/>
        <v>195.42633256500002</v>
      </c>
      <c r="B182" s="2">
        <v>11.1890635713935</v>
      </c>
      <c r="C182" s="2">
        <v>13.8109364286065</v>
      </c>
      <c r="D182" s="3">
        <f t="shared" si="11"/>
        <v>6.2210706040512936E-4</v>
      </c>
      <c r="E182" s="2">
        <f t="shared" si="12"/>
        <v>153.548202</v>
      </c>
      <c r="F182" s="2">
        <v>0.624</v>
      </c>
      <c r="G182" s="5">
        <f t="shared" si="13"/>
        <v>1.2611027519999999E-4</v>
      </c>
      <c r="I182" s="5">
        <f t="shared" si="14"/>
        <v>1.010499E-4</v>
      </c>
      <c r="J182" s="2">
        <v>3.2571055427500002</v>
      </c>
      <c r="K182" s="2">
        <v>2.5591366999999998</v>
      </c>
    </row>
    <row r="183" spans="1:11">
      <c r="A183" s="21">
        <f t="shared" si="10"/>
        <v>195.47082380999998</v>
      </c>
      <c r="B183" s="2">
        <v>7.5087514221668199</v>
      </c>
      <c r="C183" s="2">
        <v>17.491248577833201</v>
      </c>
      <c r="D183" s="3">
        <f t="shared" si="11"/>
        <v>7.3402979868018913E-4</v>
      </c>
      <c r="E183" s="2">
        <f t="shared" si="12"/>
        <v>153.72616701423718</v>
      </c>
      <c r="F183" s="2">
        <v>0.62</v>
      </c>
      <c r="G183" s="5">
        <f t="shared" si="13"/>
        <v>1.2530187599999997E-4</v>
      </c>
      <c r="I183" s="5">
        <f t="shared" si="14"/>
        <v>1.010499E-4</v>
      </c>
      <c r="J183" s="2">
        <v>3.2578470634999999</v>
      </c>
      <c r="K183" s="2">
        <v>2.5621027835706198</v>
      </c>
    </row>
    <row r="184" spans="1:11">
      <c r="A184" s="21">
        <f t="shared" si="10"/>
        <v>195.515315055</v>
      </c>
      <c r="B184" s="2">
        <v>5.6890635751187801</v>
      </c>
      <c r="C184" s="2">
        <v>19.310936424881199</v>
      </c>
      <c r="D184" s="3">
        <f t="shared" si="11"/>
        <v>7.8936870429183897E-4</v>
      </c>
      <c r="E184" s="2">
        <f t="shared" si="12"/>
        <v>155.68378199999998</v>
      </c>
      <c r="F184" s="2">
        <v>0.61</v>
      </c>
      <c r="G184" s="5">
        <f t="shared" si="13"/>
        <v>1.2328087799999999E-4</v>
      </c>
      <c r="I184" s="5">
        <f t="shared" si="14"/>
        <v>1.010499E-4</v>
      </c>
      <c r="J184" s="2">
        <v>3.25858858425</v>
      </c>
      <c r="K184" s="2">
        <v>2.5947296999999998</v>
      </c>
    </row>
    <row r="185" spans="1:11">
      <c r="A185" s="21">
        <f t="shared" si="10"/>
        <v>195.55980629999999</v>
      </c>
      <c r="B185" s="2">
        <v>5.77</v>
      </c>
      <c r="C185" s="2">
        <v>19.27</v>
      </c>
      <c r="D185" s="3">
        <f t="shared" si="11"/>
        <v>7.8718763761980836E-4</v>
      </c>
      <c r="E185" s="2">
        <f t="shared" si="12"/>
        <v>155.86174701423718</v>
      </c>
      <c r="F185" s="2">
        <v>0.60699999999999998</v>
      </c>
      <c r="G185" s="5">
        <f t="shared" si="13"/>
        <v>1.226745786E-4</v>
      </c>
      <c r="I185" s="5">
        <f t="shared" si="14"/>
        <v>1.010499E-4</v>
      </c>
      <c r="J185" s="2">
        <v>3.2593301050000001</v>
      </c>
      <c r="K185" s="2">
        <v>2.5976957835706198</v>
      </c>
    </row>
    <row r="186" spans="1:11">
      <c r="A186" s="21">
        <f t="shared" si="10"/>
        <v>195.60429755999999</v>
      </c>
      <c r="B186" s="2">
        <v>7.6315616853535202</v>
      </c>
      <c r="C186" s="3">
        <v>17.3684383146465</v>
      </c>
      <c r="D186" s="3">
        <f t="shared" si="11"/>
        <v>7.3029499022188359E-4</v>
      </c>
      <c r="E186" s="2">
        <f t="shared" si="12"/>
        <v>157.46343201423721</v>
      </c>
      <c r="F186" s="2">
        <v>0.6</v>
      </c>
      <c r="G186" s="5">
        <f t="shared" si="13"/>
        <v>1.2125987999999999E-4</v>
      </c>
      <c r="I186" s="5">
        <f t="shared" si="14"/>
        <v>1.010499E-4</v>
      </c>
      <c r="J186" s="2">
        <v>3.2600716259999998</v>
      </c>
      <c r="K186" s="2">
        <v>2.6243905335706201</v>
      </c>
    </row>
    <row r="187" spans="1:11">
      <c r="A187" s="21">
        <f t="shared" si="10"/>
        <v>195.64878881999999</v>
      </c>
      <c r="B187" s="2">
        <v>11.393748916685601</v>
      </c>
      <c r="C187" s="2">
        <v>13.606251083314399</v>
      </c>
      <c r="D187" s="3">
        <f t="shared" si="11"/>
        <v>6.1588233179489939E-4</v>
      </c>
      <c r="E187" s="2">
        <f t="shared" si="12"/>
        <v>157.64139698576278</v>
      </c>
      <c r="F187" s="2">
        <v>0.59599999999999997</v>
      </c>
      <c r="G187" s="5">
        <f t="shared" si="13"/>
        <v>1.204514808E-4</v>
      </c>
      <c r="I187" s="5">
        <f t="shared" si="14"/>
        <v>1.010499E-4</v>
      </c>
      <c r="J187" s="2">
        <v>3.2608131469999999</v>
      </c>
      <c r="K187" s="2">
        <v>2.6273566164293798</v>
      </c>
    </row>
    <row r="188" spans="1:11">
      <c r="A188" s="21">
        <f t="shared" si="10"/>
        <v>195.69328007999999</v>
      </c>
      <c r="B188" s="2">
        <v>17.016561686992599</v>
      </c>
      <c r="C188" s="2">
        <v>7.9834383130073601</v>
      </c>
      <c r="D188" s="3">
        <f t="shared" si="11"/>
        <v>4.4488580309203635E-4</v>
      </c>
      <c r="E188" s="2">
        <f t="shared" si="12"/>
        <v>157.99732701423719</v>
      </c>
      <c r="F188" s="2">
        <v>0.58700000000000008</v>
      </c>
      <c r="G188" s="5">
        <f t="shared" si="13"/>
        <v>1.1863258260000002E-4</v>
      </c>
      <c r="I188" s="5">
        <f t="shared" si="14"/>
        <v>1.010499E-4</v>
      </c>
      <c r="J188" s="2">
        <v>3.261554668</v>
      </c>
      <c r="K188" s="2">
        <v>2.6332887835706198</v>
      </c>
    </row>
    <row r="189" spans="1:11">
      <c r="A189" s="21">
        <f t="shared" si="10"/>
        <v>195.73777134000002</v>
      </c>
      <c r="B189" s="2">
        <v>24.15</v>
      </c>
      <c r="C189" s="2">
        <v>0.5</v>
      </c>
      <c r="D189" s="3">
        <f t="shared" si="11"/>
        <v>2.1752130507099389E-4</v>
      </c>
      <c r="E189" s="2">
        <f t="shared" si="12"/>
        <v>158.17529198576278</v>
      </c>
      <c r="F189" s="2">
        <v>0.58499999999999996</v>
      </c>
      <c r="G189" s="5">
        <f t="shared" si="13"/>
        <v>1.1822838299999998E-4</v>
      </c>
      <c r="I189" s="5">
        <f t="shared" si="14"/>
        <v>1.010499E-4</v>
      </c>
      <c r="J189" s="2">
        <v>3.2622961890000002</v>
      </c>
      <c r="K189" s="2">
        <v>2.6362548664293799</v>
      </c>
    </row>
    <row r="190" spans="1:11">
      <c r="A190" s="21">
        <f t="shared" si="10"/>
        <v>195.91573632000001</v>
      </c>
      <c r="B190" s="2">
        <v>24.99</v>
      </c>
      <c r="C190" s="2">
        <v>0</v>
      </c>
      <c r="D190" s="3">
        <f t="shared" si="11"/>
        <v>2.0209979999999999E-4</v>
      </c>
      <c r="E190" s="2">
        <f t="shared" si="12"/>
        <v>159.77697698576281</v>
      </c>
      <c r="F190" s="2">
        <v>0.57899999999999996</v>
      </c>
      <c r="G190" s="5">
        <f t="shared" si="13"/>
        <v>1.1701578419999998E-4</v>
      </c>
      <c r="I190" s="5">
        <f t="shared" si="14"/>
        <v>1.010499E-4</v>
      </c>
      <c r="J190" s="2">
        <v>3.2652622720000002</v>
      </c>
      <c r="K190" s="2">
        <v>2.6629496164293802</v>
      </c>
    </row>
    <row r="191" spans="1:11">
      <c r="A191" s="21">
        <f t="shared" si="10"/>
        <v>196.62759629999999</v>
      </c>
      <c r="B191" s="2">
        <v>24.96</v>
      </c>
      <c r="C191" s="2">
        <v>0</v>
      </c>
      <c r="D191" s="3">
        <f t="shared" si="11"/>
        <v>2.0209979999999999E-4</v>
      </c>
      <c r="E191" s="2">
        <f t="shared" si="12"/>
        <v>159.95494200000002</v>
      </c>
      <c r="F191" s="2">
        <v>0.57299999999999995</v>
      </c>
      <c r="G191" s="5">
        <f t="shared" si="13"/>
        <v>1.1580318539999999E-4</v>
      </c>
      <c r="I191" s="5">
        <f t="shared" si="14"/>
        <v>1.010499E-4</v>
      </c>
      <c r="J191" s="2">
        <v>3.2771266049999999</v>
      </c>
      <c r="K191" s="2">
        <v>2.6659157000000002</v>
      </c>
    </row>
    <row r="192" spans="1:11">
      <c r="A192" s="21">
        <f t="shared" si="10"/>
        <v>196.80556134</v>
      </c>
      <c r="B192" s="2">
        <v>18.920000000000002</v>
      </c>
      <c r="C192" s="2">
        <v>7.81</v>
      </c>
      <c r="D192" s="3">
        <f t="shared" si="11"/>
        <v>4.2423928230452674E-4</v>
      </c>
      <c r="E192" s="2">
        <f t="shared" si="12"/>
        <v>161.73459201423719</v>
      </c>
      <c r="F192" s="2">
        <v>0.56600000000000006</v>
      </c>
      <c r="G192" s="5">
        <f t="shared" si="13"/>
        <v>1.143884868E-4</v>
      </c>
      <c r="I192" s="5">
        <f t="shared" si="14"/>
        <v>1.010499E-4</v>
      </c>
      <c r="J192" s="2">
        <v>3.280092689</v>
      </c>
      <c r="K192" s="2">
        <v>2.6955765335706201</v>
      </c>
    </row>
    <row r="193" spans="1:11">
      <c r="A193" s="21">
        <f t="shared" si="10"/>
        <v>196.85005258500001</v>
      </c>
      <c r="B193" s="2">
        <v>11.225832590833299</v>
      </c>
      <c r="C193" s="2">
        <v>13.774167409166701</v>
      </c>
      <c r="D193" s="3">
        <f t="shared" si="11"/>
        <v>6.2098887010698955E-4</v>
      </c>
      <c r="E193" s="2">
        <f t="shared" si="12"/>
        <v>161.91255698576282</v>
      </c>
      <c r="F193" s="2">
        <v>0.56200000000000006</v>
      </c>
      <c r="G193" s="5">
        <f t="shared" si="13"/>
        <v>1.1358008760000001E-4</v>
      </c>
      <c r="I193" s="5">
        <f t="shared" si="14"/>
        <v>1.010499E-4</v>
      </c>
      <c r="J193" s="2">
        <v>3.2808342097500001</v>
      </c>
      <c r="K193" s="2">
        <v>2.6985426164293802</v>
      </c>
    </row>
    <row r="194" spans="1:11">
      <c r="A194" s="21">
        <f t="shared" si="10"/>
        <v>196.89454383</v>
      </c>
      <c r="B194" s="2">
        <v>6.9611101243644997</v>
      </c>
      <c r="C194" s="2">
        <v>18.038889875635501</v>
      </c>
      <c r="D194" s="3">
        <f t="shared" si="11"/>
        <v>7.506842320970453E-4</v>
      </c>
      <c r="E194" s="2">
        <f t="shared" si="12"/>
        <v>162.26848701423722</v>
      </c>
      <c r="F194" s="2">
        <v>0.55600000000000005</v>
      </c>
      <c r="G194" s="5">
        <f t="shared" si="13"/>
        <v>1.123674888E-4</v>
      </c>
      <c r="I194" s="5">
        <f t="shared" si="14"/>
        <v>1.010499E-4</v>
      </c>
      <c r="J194" s="2">
        <v>3.2815757305000002</v>
      </c>
      <c r="K194" s="2">
        <v>2.7044747835706202</v>
      </c>
    </row>
    <row r="195" spans="1:11">
      <c r="A195" s="21">
        <f t="shared" ref="A195:A258" si="15">60*J195</f>
        <v>196.93903507499999</v>
      </c>
      <c r="B195" s="2">
        <v>4.3958325907587996</v>
      </c>
      <c r="C195" s="2">
        <v>20.604167409241199</v>
      </c>
      <c r="D195" s="3">
        <f t="shared" ref="D195:D258" si="16">((C195+(0.21*B195))/(B195+C195))*0.00096238</f>
        <v>8.2869742074925519E-4</v>
      </c>
      <c r="E195" s="2">
        <f t="shared" ref="E195:E258" si="17">60*K195</f>
        <v>162.44645198576279</v>
      </c>
      <c r="F195" s="2">
        <v>0.55100000000000005</v>
      </c>
      <c r="G195" s="5">
        <f t="shared" ref="G195:G258" si="18">0.21*F195*0.00096238</f>
        <v>1.113569898E-4</v>
      </c>
      <c r="I195" s="5">
        <f t="shared" ref="I195:I258" si="19">0.5*$H$2</f>
        <v>1.010499E-4</v>
      </c>
      <c r="J195" s="2">
        <v>3.2823172512499998</v>
      </c>
      <c r="K195" s="2">
        <v>2.7074408664293799</v>
      </c>
    </row>
    <row r="196" spans="1:11">
      <c r="A196" s="21">
        <f t="shared" si="15"/>
        <v>196.98352632000001</v>
      </c>
      <c r="B196" s="2">
        <v>4.05</v>
      </c>
      <c r="C196" s="2">
        <v>21.47</v>
      </c>
      <c r="D196" s="3">
        <f t="shared" si="16"/>
        <v>8.4172424725705323E-4</v>
      </c>
      <c r="E196" s="2">
        <f t="shared" si="17"/>
        <v>164.4040670142372</v>
      </c>
      <c r="F196" s="2">
        <v>0.54200000000000004</v>
      </c>
      <c r="G196" s="5">
        <f t="shared" si="18"/>
        <v>1.095380916E-4</v>
      </c>
      <c r="I196" s="5">
        <f t="shared" si="19"/>
        <v>1.010499E-4</v>
      </c>
      <c r="J196" s="2">
        <v>3.283058772</v>
      </c>
      <c r="K196" s="2">
        <v>2.7400677835706202</v>
      </c>
    </row>
    <row r="197" spans="1:11">
      <c r="A197" s="21">
        <f t="shared" si="15"/>
        <v>197.03098366499998</v>
      </c>
      <c r="B197" s="2">
        <v>4.4796118959784499</v>
      </c>
      <c r="C197" s="2">
        <v>20.520388104021599</v>
      </c>
      <c r="D197" s="3">
        <f t="shared" si="16"/>
        <v>8.2614959087212519E-4</v>
      </c>
      <c r="E197" s="2">
        <f t="shared" si="17"/>
        <v>164.5820319857628</v>
      </c>
      <c r="F197" s="2">
        <v>0.53900000000000003</v>
      </c>
      <c r="G197" s="5">
        <f t="shared" si="18"/>
        <v>1.0893179219999999E-4</v>
      </c>
      <c r="I197" s="5">
        <f t="shared" si="19"/>
        <v>1.010499E-4</v>
      </c>
      <c r="J197" s="2">
        <v>3.2838497277499998</v>
      </c>
      <c r="K197" s="2">
        <v>2.7430338664293799</v>
      </c>
    </row>
    <row r="198" spans="1:11">
      <c r="A198" s="21">
        <f t="shared" si="15"/>
        <v>197.07844101000001</v>
      </c>
      <c r="B198" s="2">
        <v>7.3628158625215301</v>
      </c>
      <c r="C198" s="2">
        <v>17.637184137478499</v>
      </c>
      <c r="D198" s="3">
        <f t="shared" si="16"/>
        <v>7.3846787533915861E-4</v>
      </c>
      <c r="E198" s="2">
        <f t="shared" si="17"/>
        <v>164.9379620142372</v>
      </c>
      <c r="F198" s="2">
        <v>0.53</v>
      </c>
      <c r="G198" s="5">
        <f t="shared" si="18"/>
        <v>1.0711289399999999E-4</v>
      </c>
      <c r="I198" s="5">
        <f t="shared" si="19"/>
        <v>1.010499E-4</v>
      </c>
      <c r="J198" s="2">
        <v>3.2846406835000002</v>
      </c>
      <c r="K198" s="2">
        <v>2.7489660335706199</v>
      </c>
    </row>
    <row r="199" spans="1:11">
      <c r="A199" s="21">
        <f t="shared" si="15"/>
        <v>197.125898355</v>
      </c>
      <c r="B199" s="2">
        <v>12.1796118933707</v>
      </c>
      <c r="C199" s="2">
        <v>12.8203881066293</v>
      </c>
      <c r="D199" s="3">
        <f t="shared" si="16"/>
        <v>5.9198328935142978E-4</v>
      </c>
      <c r="E199" s="2">
        <f t="shared" si="17"/>
        <v>165.1159269857628</v>
      </c>
      <c r="F199" s="2">
        <v>0.52600000000000002</v>
      </c>
      <c r="G199" s="5">
        <f t="shared" si="18"/>
        <v>1.0630449479999999E-4</v>
      </c>
      <c r="I199" s="5">
        <f t="shared" si="19"/>
        <v>1.010499E-4</v>
      </c>
      <c r="J199" s="2">
        <v>3.28543163925</v>
      </c>
      <c r="K199" s="2">
        <v>2.75193211642938</v>
      </c>
    </row>
    <row r="200" spans="1:11">
      <c r="A200" s="21">
        <f t="shared" si="15"/>
        <v>197.1733557</v>
      </c>
      <c r="B200" s="2">
        <v>17.510000000000002</v>
      </c>
      <c r="C200" s="2">
        <v>6.07</v>
      </c>
      <c r="D200" s="3">
        <f t="shared" si="16"/>
        <v>3.9781230271416449E-4</v>
      </c>
      <c r="E200" s="2">
        <f t="shared" si="17"/>
        <v>166.895577</v>
      </c>
      <c r="F200" s="2">
        <v>0.51800000000000002</v>
      </c>
      <c r="G200" s="5">
        <f t="shared" si="18"/>
        <v>1.046876964E-4</v>
      </c>
      <c r="I200" s="5">
        <f t="shared" si="19"/>
        <v>1.010499E-4</v>
      </c>
      <c r="J200" s="2">
        <v>3.2862225949999999</v>
      </c>
      <c r="K200" s="2">
        <v>2.7815929499999998</v>
      </c>
    </row>
    <row r="201" spans="1:11">
      <c r="A201" s="21">
        <f t="shared" si="15"/>
        <v>197.35132067999999</v>
      </c>
      <c r="B201" s="2">
        <v>25.02</v>
      </c>
      <c r="C201" s="3">
        <v>0</v>
      </c>
      <c r="D201" s="3">
        <f t="shared" si="16"/>
        <v>2.0209979999999999E-4</v>
      </c>
      <c r="E201" s="2">
        <f t="shared" si="17"/>
        <v>167.0735420142372</v>
      </c>
      <c r="F201" s="2">
        <v>0.51400000000000001</v>
      </c>
      <c r="G201" s="5">
        <f t="shared" si="18"/>
        <v>1.0387929719999999E-4</v>
      </c>
      <c r="I201" s="5">
        <f t="shared" si="19"/>
        <v>1.010499E-4</v>
      </c>
      <c r="J201" s="2">
        <v>3.2891886779999999</v>
      </c>
      <c r="K201" s="2">
        <v>2.7845590335706198</v>
      </c>
    </row>
    <row r="202" spans="1:11">
      <c r="A202" s="21">
        <f t="shared" si="15"/>
        <v>198.2411457</v>
      </c>
      <c r="B202" s="2">
        <v>24.83</v>
      </c>
      <c r="C202" s="2">
        <v>0</v>
      </c>
      <c r="D202" s="3">
        <f t="shared" si="16"/>
        <v>2.0209979999999999E-4</v>
      </c>
      <c r="E202" s="2">
        <f t="shared" si="17"/>
        <v>169.2209863143504</v>
      </c>
      <c r="F202" s="2">
        <v>0.50600000000000001</v>
      </c>
      <c r="G202" s="5">
        <f t="shared" si="18"/>
        <v>1.0226249879999999E-4</v>
      </c>
      <c r="I202" s="5">
        <f t="shared" si="19"/>
        <v>1.010499E-4</v>
      </c>
      <c r="J202" s="2">
        <v>3.3040190950000001</v>
      </c>
      <c r="K202" s="2">
        <v>2.8203497719058399</v>
      </c>
    </row>
    <row r="203" spans="1:11">
      <c r="A203" s="21">
        <f t="shared" si="15"/>
        <v>198.41911068000002</v>
      </c>
      <c r="B203" s="2">
        <v>10.210000000000001</v>
      </c>
      <c r="C203" s="2">
        <v>15.29</v>
      </c>
      <c r="D203" s="3">
        <f t="shared" si="16"/>
        <v>6.5796977090196076E-4</v>
      </c>
      <c r="E203" s="2">
        <f t="shared" si="17"/>
        <v>169.3989513285876</v>
      </c>
      <c r="F203" s="2">
        <v>0.501</v>
      </c>
      <c r="G203" s="5">
        <f t="shared" si="18"/>
        <v>1.012519998E-4</v>
      </c>
      <c r="I203" s="5">
        <f t="shared" si="19"/>
        <v>1.010499E-4</v>
      </c>
      <c r="J203" s="2">
        <v>3.3069851780000001</v>
      </c>
      <c r="K203" s="2">
        <v>2.8233158554764599</v>
      </c>
    </row>
    <row r="204" spans="1:11">
      <c r="A204" s="21">
        <f t="shared" si="15"/>
        <v>198.46360192499998</v>
      </c>
      <c r="B204" s="2">
        <v>6.4500009939074499</v>
      </c>
      <c r="C204" s="2">
        <v>18.549999006092602</v>
      </c>
      <c r="D204" s="3">
        <f t="shared" si="16"/>
        <v>7.6622767817407437E-4</v>
      </c>
      <c r="E204" s="2">
        <f t="shared" si="17"/>
        <v>170.1108113428248</v>
      </c>
      <c r="F204" s="2">
        <v>0.498</v>
      </c>
      <c r="G204" s="5">
        <f t="shared" si="18"/>
        <v>1.006457004E-4</v>
      </c>
      <c r="I204" s="5">
        <f t="shared" si="19"/>
        <v>1.010499E-4</v>
      </c>
      <c r="J204" s="2">
        <v>3.3077266987499998</v>
      </c>
      <c r="K204" s="2">
        <v>2.83518018904708</v>
      </c>
    </row>
    <row r="205" spans="1:11">
      <c r="A205" s="21">
        <f t="shared" si="15"/>
        <v>198.50809317</v>
      </c>
      <c r="B205" s="2">
        <v>4.6650013178587004</v>
      </c>
      <c r="C205" s="2">
        <v>20.3349986821413</v>
      </c>
      <c r="D205" s="3">
        <f t="shared" si="16"/>
        <v>8.2051167460232496E-4</v>
      </c>
      <c r="E205" s="2">
        <f t="shared" si="17"/>
        <v>170.2887763143504</v>
      </c>
      <c r="F205" s="2">
        <v>0.51800000000000002</v>
      </c>
      <c r="G205" s="5">
        <f t="shared" si="18"/>
        <v>1.046876964E-4</v>
      </c>
      <c r="I205" s="5">
        <f t="shared" si="19"/>
        <v>1.010499E-4</v>
      </c>
      <c r="J205" s="2">
        <v>3.3084682194999999</v>
      </c>
      <c r="K205" s="2">
        <v>2.8381462719058401</v>
      </c>
    </row>
    <row r="206" spans="1:11">
      <c r="A206" s="21">
        <f t="shared" si="15"/>
        <v>198.55258441500001</v>
      </c>
      <c r="B206" s="2">
        <v>4.35500098951161</v>
      </c>
      <c r="C206" s="2">
        <v>20.644999010488402</v>
      </c>
      <c r="D206" s="3">
        <f t="shared" si="16"/>
        <v>8.299391590677566E-4</v>
      </c>
      <c r="E206" s="2">
        <f t="shared" si="17"/>
        <v>170.4667413285876</v>
      </c>
      <c r="F206" s="2">
        <v>0.53700000000000003</v>
      </c>
      <c r="G206" s="5">
        <f t="shared" si="18"/>
        <v>1.0852759260000001E-4</v>
      </c>
      <c r="I206" s="5">
        <f t="shared" si="19"/>
        <v>1.010499E-4</v>
      </c>
      <c r="J206" s="2">
        <v>3.30920974025</v>
      </c>
      <c r="K206" s="2">
        <v>2.8411123554764601</v>
      </c>
    </row>
    <row r="207" spans="1:11">
      <c r="A207" s="21">
        <f t="shared" si="15"/>
        <v>198.59707566</v>
      </c>
      <c r="B207" s="2">
        <v>4.4400000000000004</v>
      </c>
      <c r="C207" s="2">
        <v>19.48</v>
      </c>
      <c r="D207" s="3">
        <f t="shared" si="16"/>
        <v>8.2125775551839463E-4</v>
      </c>
      <c r="E207" s="2">
        <f t="shared" si="17"/>
        <v>170.82267131435037</v>
      </c>
      <c r="F207" s="2">
        <v>0.52900000000000003</v>
      </c>
      <c r="G207" s="5">
        <f t="shared" si="18"/>
        <v>1.069107942E-4</v>
      </c>
      <c r="I207" s="5">
        <f t="shared" si="19"/>
        <v>1.010499E-4</v>
      </c>
      <c r="J207" s="2">
        <v>3.3099512610000001</v>
      </c>
      <c r="K207" s="2">
        <v>2.8470445219058398</v>
      </c>
    </row>
    <row r="208" spans="1:11">
      <c r="A208" s="21">
        <f t="shared" si="15"/>
        <v>198.64156692</v>
      </c>
      <c r="B208" s="2">
        <v>8.1599994953721797</v>
      </c>
      <c r="C208" s="2">
        <v>16.840000504627799</v>
      </c>
      <c r="D208" s="3">
        <f t="shared" si="16"/>
        <v>7.1422455806634136E-4</v>
      </c>
      <c r="E208" s="2">
        <f t="shared" si="17"/>
        <v>170.85826434282481</v>
      </c>
      <c r="F208" s="2">
        <v>0.52400000000000002</v>
      </c>
      <c r="G208" s="5">
        <f t="shared" si="18"/>
        <v>1.059002952E-4</v>
      </c>
      <c r="I208" s="5">
        <f t="shared" si="19"/>
        <v>1.010499E-4</v>
      </c>
      <c r="J208" s="2">
        <v>3.3106927819999998</v>
      </c>
      <c r="K208" s="2">
        <v>2.8476377390470802</v>
      </c>
    </row>
    <row r="209" spans="1:11">
      <c r="A209" s="21">
        <f t="shared" si="15"/>
        <v>198.68605818</v>
      </c>
      <c r="B209" s="2">
        <v>12.274999331682899</v>
      </c>
      <c r="C209" s="2">
        <v>12.725000668317101</v>
      </c>
      <c r="D209" s="3">
        <f t="shared" si="16"/>
        <v>5.8908244212433041E-4</v>
      </c>
      <c r="E209" s="2">
        <f t="shared" si="17"/>
        <v>171.00063632858758</v>
      </c>
      <c r="F209" s="2">
        <v>0.51600000000000001</v>
      </c>
      <c r="G209" s="5">
        <f t="shared" si="18"/>
        <v>1.042834968E-4</v>
      </c>
      <c r="I209" s="5">
        <f t="shared" si="19"/>
        <v>1.010499E-4</v>
      </c>
      <c r="J209" s="2">
        <v>3.311434303</v>
      </c>
      <c r="K209" s="2">
        <v>2.8500106054764598</v>
      </c>
    </row>
    <row r="210" spans="1:11">
      <c r="A210" s="21">
        <f t="shared" si="15"/>
        <v>198.73054944</v>
      </c>
      <c r="B210" s="2">
        <v>17.864999497309299</v>
      </c>
      <c r="C210" s="2">
        <v>7.1350005026906702</v>
      </c>
      <c r="D210" s="3">
        <f t="shared" si="16"/>
        <v>4.1908378436743081E-4</v>
      </c>
      <c r="E210" s="2">
        <f t="shared" si="17"/>
        <v>171.17860134282478</v>
      </c>
      <c r="F210" s="2">
        <v>0.49700000000000005</v>
      </c>
      <c r="G210" s="5">
        <f t="shared" si="18"/>
        <v>1.004436006E-4</v>
      </c>
      <c r="I210" s="5">
        <f t="shared" si="19"/>
        <v>1.010499E-4</v>
      </c>
      <c r="J210" s="2">
        <v>3.3121758240000001</v>
      </c>
      <c r="K210" s="2">
        <v>2.8529766890470798</v>
      </c>
    </row>
    <row r="211" spans="1:11">
      <c r="A211" s="21">
        <f t="shared" si="15"/>
        <v>198.77504069999998</v>
      </c>
      <c r="B211" s="2">
        <v>25.2</v>
      </c>
      <c r="C211" s="2">
        <v>7.0000000000000007E-2</v>
      </c>
      <c r="D211" s="3">
        <f t="shared" si="16"/>
        <v>2.0420583933518008E-4</v>
      </c>
      <c r="E211" s="2">
        <f t="shared" si="17"/>
        <v>171.3565663143504</v>
      </c>
      <c r="F211" s="2">
        <v>0.48700000000000004</v>
      </c>
      <c r="G211" s="5">
        <f t="shared" si="18"/>
        <v>9.8422602599999997E-5</v>
      </c>
      <c r="I211" s="5">
        <f t="shared" si="19"/>
        <v>1.010499E-4</v>
      </c>
      <c r="J211" s="2">
        <v>3.3129173449999998</v>
      </c>
      <c r="K211" s="2">
        <v>2.8559427719058399</v>
      </c>
    </row>
    <row r="212" spans="1:11">
      <c r="A212" s="21">
        <f t="shared" si="15"/>
        <v>199.66486566</v>
      </c>
      <c r="B212" s="2">
        <v>24.97</v>
      </c>
      <c r="C212" s="2">
        <v>0</v>
      </c>
      <c r="D212" s="3">
        <f t="shared" si="16"/>
        <v>2.0209979999999999E-4</v>
      </c>
      <c r="E212" s="2">
        <f t="shared" si="17"/>
        <v>171.5345313285876</v>
      </c>
      <c r="F212" s="2">
        <v>0.48299999999999998</v>
      </c>
      <c r="G212" s="5">
        <f t="shared" si="18"/>
        <v>9.7614203399999986E-5</v>
      </c>
      <c r="I212" s="5">
        <f t="shared" si="19"/>
        <v>1.010499E-4</v>
      </c>
      <c r="J212" s="2">
        <v>3.3277477609999999</v>
      </c>
      <c r="K212" s="2">
        <v>2.8589088554764599</v>
      </c>
    </row>
    <row r="213" spans="1:11">
      <c r="A213" s="21">
        <f t="shared" si="15"/>
        <v>199.84283070000001</v>
      </c>
      <c r="B213" s="2">
        <v>14.93</v>
      </c>
      <c r="C213" s="2">
        <v>10.34</v>
      </c>
      <c r="D213" s="3">
        <f t="shared" si="16"/>
        <v>5.1319189608231097E-4</v>
      </c>
      <c r="E213" s="2">
        <f t="shared" si="17"/>
        <v>171.71249634282481</v>
      </c>
      <c r="F213" s="2">
        <v>0.52100000000000002</v>
      </c>
      <c r="G213" s="5">
        <f t="shared" si="18"/>
        <v>1.0529399579999999E-4</v>
      </c>
      <c r="I213" s="5">
        <f t="shared" si="19"/>
        <v>1.010499E-4</v>
      </c>
      <c r="J213" s="2">
        <v>3.330713845</v>
      </c>
      <c r="K213" s="2">
        <v>2.8618749390470799</v>
      </c>
    </row>
    <row r="214" spans="1:11">
      <c r="A214" s="21">
        <f t="shared" si="15"/>
        <v>199.887321945</v>
      </c>
      <c r="B214" s="2">
        <v>7.8971874937415096</v>
      </c>
      <c r="C214" s="2">
        <v>17.102812506258498</v>
      </c>
      <c r="D214" s="3">
        <f t="shared" si="16"/>
        <v>7.2221698851282848E-4</v>
      </c>
      <c r="E214" s="2">
        <f t="shared" si="17"/>
        <v>171.8904613143504</v>
      </c>
      <c r="F214" s="2">
        <v>0.58200000000000007</v>
      </c>
      <c r="G214" s="5">
        <f t="shared" si="18"/>
        <v>1.176220836E-4</v>
      </c>
      <c r="I214" s="5">
        <f t="shared" si="19"/>
        <v>1.010499E-4</v>
      </c>
      <c r="J214" s="2">
        <v>3.3314553657500001</v>
      </c>
      <c r="K214" s="2">
        <v>2.86484102190584</v>
      </c>
    </row>
    <row r="215" spans="1:11">
      <c r="A215" s="21">
        <f t="shared" si="15"/>
        <v>199.93181318999999</v>
      </c>
      <c r="B215" s="2">
        <v>3.4162499904632599</v>
      </c>
      <c r="C215" s="2">
        <v>21.583750009536701</v>
      </c>
      <c r="D215" s="3">
        <f t="shared" si="16"/>
        <v>8.5848771096002361E-4</v>
      </c>
      <c r="E215" s="2">
        <f t="shared" si="17"/>
        <v>172.06842632858761</v>
      </c>
      <c r="F215" s="2">
        <v>0.59200000000000008</v>
      </c>
      <c r="G215" s="5">
        <f t="shared" si="18"/>
        <v>1.1964308160000001E-4</v>
      </c>
      <c r="I215" s="5">
        <f t="shared" si="19"/>
        <v>1.010499E-4</v>
      </c>
      <c r="J215" s="2">
        <v>3.3321968864999998</v>
      </c>
      <c r="K215" s="2">
        <v>2.86780710547646</v>
      </c>
    </row>
    <row r="216" spans="1:11">
      <c r="A216" s="21">
        <f t="shared" si="15"/>
        <v>199.976304435</v>
      </c>
      <c r="B216" s="2">
        <v>1.2171875014901199</v>
      </c>
      <c r="C216" s="2">
        <v>23.782812498509902</v>
      </c>
      <c r="D216" s="3">
        <f t="shared" si="16"/>
        <v>9.2536385771718375E-4</v>
      </c>
      <c r="E216" s="2">
        <f t="shared" si="17"/>
        <v>172.24639134282481</v>
      </c>
      <c r="F216" s="2">
        <v>0.56799999999999995</v>
      </c>
      <c r="G216" s="5">
        <f t="shared" si="18"/>
        <v>1.1479268639999998E-4</v>
      </c>
      <c r="I216" s="5">
        <f t="shared" si="19"/>
        <v>1.010499E-4</v>
      </c>
      <c r="J216" s="2">
        <v>3.3329384072499999</v>
      </c>
      <c r="K216" s="2">
        <v>2.87077318904708</v>
      </c>
    </row>
    <row r="217" spans="1:11">
      <c r="A217" s="21">
        <f t="shared" si="15"/>
        <v>200.02079567999999</v>
      </c>
      <c r="B217" s="2">
        <v>1.37</v>
      </c>
      <c r="C217" s="2">
        <v>23.7</v>
      </c>
      <c r="D217" s="3">
        <f t="shared" si="16"/>
        <v>9.2083297670522528E-4</v>
      </c>
      <c r="E217" s="2">
        <f t="shared" si="17"/>
        <v>172.4243563143504</v>
      </c>
      <c r="F217" s="2">
        <v>0.55000000000000004</v>
      </c>
      <c r="G217" s="5">
        <f t="shared" si="18"/>
        <v>1.1115489000000001E-4</v>
      </c>
      <c r="I217" s="5">
        <f t="shared" si="19"/>
        <v>1.010499E-4</v>
      </c>
      <c r="J217" s="2">
        <v>3.333679928</v>
      </c>
      <c r="K217" s="2">
        <v>2.8737392719058401</v>
      </c>
    </row>
    <row r="218" spans="1:11">
      <c r="A218" s="21">
        <f t="shared" si="15"/>
        <v>200.06528692500001</v>
      </c>
      <c r="B218" s="2">
        <v>3.66468749940395</v>
      </c>
      <c r="C218" s="2">
        <v>21.335312500596</v>
      </c>
      <c r="D218" s="3">
        <f t="shared" si="16"/>
        <v>8.5093242620062632E-4</v>
      </c>
      <c r="E218" s="2">
        <f t="shared" si="17"/>
        <v>172.60232132858761</v>
      </c>
      <c r="F218" s="2">
        <v>0.52800000000000002</v>
      </c>
      <c r="G218" s="5">
        <f t="shared" si="18"/>
        <v>1.0670869440000001E-4</v>
      </c>
      <c r="I218" s="5">
        <f t="shared" si="19"/>
        <v>1.010499E-4</v>
      </c>
      <c r="J218" s="2">
        <v>3.3344214487500001</v>
      </c>
      <c r="K218" s="2">
        <v>2.8767053554764601</v>
      </c>
    </row>
    <row r="219" spans="1:11">
      <c r="A219" s="21">
        <f t="shared" si="15"/>
        <v>200.10977817</v>
      </c>
      <c r="B219" s="2">
        <v>8.3112499974668008</v>
      </c>
      <c r="C219" s="2">
        <v>16.688750002533201</v>
      </c>
      <c r="D219" s="3">
        <f t="shared" si="16"/>
        <v>7.0962484758703784E-4</v>
      </c>
      <c r="E219" s="2">
        <f t="shared" si="17"/>
        <v>172.78028634282481</v>
      </c>
      <c r="F219" s="2">
        <v>0.51300000000000001</v>
      </c>
      <c r="G219" s="5">
        <f t="shared" si="18"/>
        <v>1.036771974E-4</v>
      </c>
      <c r="I219" s="5">
        <f t="shared" si="19"/>
        <v>1.010499E-4</v>
      </c>
      <c r="J219" s="2">
        <v>3.3351629694999998</v>
      </c>
      <c r="K219" s="2">
        <v>2.8796714390470801</v>
      </c>
    </row>
    <row r="220" spans="1:11">
      <c r="A220" s="21">
        <f t="shared" si="15"/>
        <v>200.15426941499999</v>
      </c>
      <c r="B220" s="2">
        <v>15.239687498658901</v>
      </c>
      <c r="C220" s="2">
        <v>9.7603125013411098</v>
      </c>
      <c r="D220" s="3">
        <f t="shared" si="16"/>
        <v>4.9892269362328463E-4</v>
      </c>
      <c r="E220" s="2">
        <f t="shared" si="17"/>
        <v>172.95825131435041</v>
      </c>
      <c r="F220" s="2">
        <v>0.499</v>
      </c>
      <c r="G220" s="5">
        <f t="shared" si="18"/>
        <v>1.0084780019999999E-4</v>
      </c>
      <c r="I220" s="5">
        <f t="shared" si="19"/>
        <v>1.010499E-4</v>
      </c>
      <c r="J220" s="2">
        <v>3.3359044902499999</v>
      </c>
      <c r="K220" s="2">
        <v>2.8826375219058402</v>
      </c>
    </row>
    <row r="221" spans="1:11">
      <c r="A221" s="21">
        <f t="shared" si="15"/>
        <v>200.19876066</v>
      </c>
      <c r="B221" s="2">
        <v>24.23</v>
      </c>
      <c r="C221" s="2">
        <v>0.55000000000000004</v>
      </c>
      <c r="D221" s="3">
        <f t="shared" si="16"/>
        <v>2.1897446142050039E-4</v>
      </c>
      <c r="E221" s="2">
        <f t="shared" si="17"/>
        <v>173.13621632858761</v>
      </c>
      <c r="F221" s="2">
        <v>0.49099999999999999</v>
      </c>
      <c r="G221" s="5">
        <f t="shared" si="18"/>
        <v>9.9231001799999995E-5</v>
      </c>
      <c r="I221" s="5">
        <f t="shared" si="19"/>
        <v>1.010499E-4</v>
      </c>
      <c r="J221" s="2">
        <v>3.336646011</v>
      </c>
      <c r="K221" s="2">
        <v>2.8856036054764602</v>
      </c>
    </row>
    <row r="222" spans="1:11">
      <c r="A222" s="21">
        <f t="shared" si="15"/>
        <v>200.37672570000001</v>
      </c>
      <c r="B222" s="2">
        <v>25</v>
      </c>
      <c r="C222" s="2">
        <v>0</v>
      </c>
      <c r="D222" s="3">
        <f t="shared" si="16"/>
        <v>2.0209979999999999E-4</v>
      </c>
      <c r="E222" s="2">
        <f t="shared" si="17"/>
        <v>173.31418134282478</v>
      </c>
      <c r="F222" s="2">
        <v>0.48100000000000004</v>
      </c>
      <c r="G222" s="5">
        <f t="shared" si="18"/>
        <v>9.72100038E-5</v>
      </c>
      <c r="I222" s="5">
        <f t="shared" si="19"/>
        <v>1.010499E-4</v>
      </c>
      <c r="J222" s="2">
        <v>3.3396120950000001</v>
      </c>
      <c r="K222" s="2">
        <v>2.8885696890470798</v>
      </c>
    </row>
    <row r="223" spans="1:11">
      <c r="A223" s="21">
        <f t="shared" si="15"/>
        <v>201.08858567999999</v>
      </c>
      <c r="B223" s="2">
        <v>24.96</v>
      </c>
      <c r="C223" s="2">
        <v>0</v>
      </c>
      <c r="D223" s="3">
        <f t="shared" si="16"/>
        <v>2.0209979999999999E-4</v>
      </c>
      <c r="E223" s="2">
        <f t="shared" si="17"/>
        <v>173.49214631435041</v>
      </c>
      <c r="F223" s="2">
        <v>0.50700000000000001</v>
      </c>
      <c r="G223" s="5">
        <f t="shared" si="18"/>
        <v>1.024645986E-4</v>
      </c>
      <c r="I223" s="5">
        <f t="shared" si="19"/>
        <v>1.010499E-4</v>
      </c>
      <c r="J223" s="2">
        <v>3.3514764279999998</v>
      </c>
      <c r="K223" s="2">
        <v>2.8915357719058399</v>
      </c>
    </row>
    <row r="224" spans="1:11">
      <c r="A224" s="21">
        <f t="shared" si="15"/>
        <v>201.26655065999998</v>
      </c>
      <c r="B224" s="2">
        <v>18.190000000000001</v>
      </c>
      <c r="C224" s="2">
        <v>8.2799999999999994</v>
      </c>
      <c r="D224" s="3">
        <f t="shared" si="16"/>
        <v>4.3992073146958824E-4</v>
      </c>
      <c r="E224" s="2">
        <f t="shared" si="17"/>
        <v>173.67011132858758</v>
      </c>
      <c r="F224" s="2">
        <v>0.57600000000000007</v>
      </c>
      <c r="G224" s="5">
        <f t="shared" si="18"/>
        <v>1.1640948480000001E-4</v>
      </c>
      <c r="I224" s="5">
        <f t="shared" si="19"/>
        <v>1.010499E-4</v>
      </c>
      <c r="J224" s="2">
        <v>3.3544425109999998</v>
      </c>
      <c r="K224" s="2">
        <v>2.8945018554764599</v>
      </c>
    </row>
    <row r="225" spans="1:11">
      <c r="A225" s="21">
        <f t="shared" si="15"/>
        <v>201.31104192000001</v>
      </c>
      <c r="B225" s="2">
        <v>9.6284363679587806</v>
      </c>
      <c r="C225" s="2">
        <v>15.3715636320412</v>
      </c>
      <c r="D225" s="3">
        <f t="shared" si="16"/>
        <v>6.6956761889924081E-4</v>
      </c>
      <c r="E225" s="2">
        <f t="shared" si="17"/>
        <v>173.84807634282478</v>
      </c>
      <c r="F225" s="2">
        <v>0.60399999999999998</v>
      </c>
      <c r="G225" s="5">
        <f t="shared" si="18"/>
        <v>1.2206827919999998E-4</v>
      </c>
      <c r="I225" s="5">
        <f t="shared" si="19"/>
        <v>1.010499E-4</v>
      </c>
      <c r="J225" s="2">
        <v>3.3551840319999999</v>
      </c>
      <c r="K225" s="2">
        <v>2.8974679390470799</v>
      </c>
    </row>
    <row r="226" spans="1:11">
      <c r="A226" s="21">
        <f t="shared" si="15"/>
        <v>201.35553318000001</v>
      </c>
      <c r="B226" s="2">
        <v>4.6562485024333</v>
      </c>
      <c r="C226" s="2">
        <v>20.3437514975667</v>
      </c>
      <c r="D226" s="3">
        <f t="shared" si="16"/>
        <v>8.2077785829281233E-4</v>
      </c>
      <c r="E226" s="2">
        <f t="shared" si="17"/>
        <v>174.02604131435041</v>
      </c>
      <c r="F226" s="2">
        <v>0.58200000000000007</v>
      </c>
      <c r="G226" s="5">
        <f t="shared" si="18"/>
        <v>1.176220836E-4</v>
      </c>
      <c r="I226" s="5">
        <f t="shared" si="19"/>
        <v>1.010499E-4</v>
      </c>
      <c r="J226" s="2">
        <v>3.3559255530000001</v>
      </c>
      <c r="K226" s="2">
        <v>2.90043402190584</v>
      </c>
    </row>
    <row r="227" spans="1:11">
      <c r="A227" s="21">
        <f t="shared" si="15"/>
        <v>201.40002444000001</v>
      </c>
      <c r="B227" s="2">
        <v>1.80343637242913</v>
      </c>
      <c r="C227" s="2">
        <v>23.1965636275709</v>
      </c>
      <c r="D227" s="3">
        <f t="shared" si="16"/>
        <v>9.0753532136329232E-4</v>
      </c>
      <c r="E227" s="2">
        <f t="shared" si="17"/>
        <v>174.20400632858761</v>
      </c>
      <c r="F227" s="2">
        <v>0.54899999999999993</v>
      </c>
      <c r="G227" s="5">
        <f t="shared" si="18"/>
        <v>1.1095279019999997E-4</v>
      </c>
      <c r="I227" s="5">
        <f t="shared" si="19"/>
        <v>1.010499E-4</v>
      </c>
      <c r="J227" s="2">
        <v>3.3566670740000002</v>
      </c>
      <c r="K227" s="2">
        <v>2.90340010547646</v>
      </c>
    </row>
    <row r="228" spans="1:11">
      <c r="A228" s="21">
        <f t="shared" si="15"/>
        <v>201.44451569999998</v>
      </c>
      <c r="B228" s="2">
        <v>1.82</v>
      </c>
      <c r="C228" s="2">
        <v>23.93</v>
      </c>
      <c r="D228" s="3">
        <f t="shared" si="16"/>
        <v>9.0864369071844652E-4</v>
      </c>
      <c r="E228" s="2">
        <f t="shared" si="17"/>
        <v>174.38197134282481</v>
      </c>
      <c r="F228" s="2">
        <v>0.52200000000000002</v>
      </c>
      <c r="G228" s="5">
        <f t="shared" si="18"/>
        <v>1.054960956E-4</v>
      </c>
      <c r="I228" s="5">
        <f t="shared" si="19"/>
        <v>1.010499E-4</v>
      </c>
      <c r="J228" s="2">
        <v>3.3574085949999999</v>
      </c>
      <c r="K228" s="2">
        <v>2.90636618904708</v>
      </c>
    </row>
    <row r="229" spans="1:11">
      <c r="A229" s="21">
        <f t="shared" si="15"/>
        <v>201.489006945</v>
      </c>
      <c r="B229" s="2">
        <v>2.4559385180473301</v>
      </c>
      <c r="C229" s="2">
        <v>22.544061481952699</v>
      </c>
      <c r="D229" s="3">
        <f t="shared" si="16"/>
        <v>8.8769194289245099E-4</v>
      </c>
      <c r="E229" s="2">
        <f t="shared" si="17"/>
        <v>174.55993631435041</v>
      </c>
      <c r="F229" s="2">
        <v>0.502</v>
      </c>
      <c r="G229" s="5">
        <f t="shared" si="18"/>
        <v>1.014540996E-4</v>
      </c>
      <c r="I229" s="5">
        <f t="shared" si="19"/>
        <v>1.010499E-4</v>
      </c>
      <c r="J229" s="2">
        <v>3.35815011575</v>
      </c>
      <c r="K229" s="2">
        <v>2.9093322719058401</v>
      </c>
    </row>
    <row r="230" spans="1:11">
      <c r="A230" s="21">
        <f t="shared" si="15"/>
        <v>201.53349819000002</v>
      </c>
      <c r="B230" s="2">
        <v>5.9612513668835199</v>
      </c>
      <c r="C230" s="2">
        <v>19.038748633116501</v>
      </c>
      <c r="D230" s="3">
        <f t="shared" si="16"/>
        <v>7.8109114474142103E-4</v>
      </c>
      <c r="E230" s="2">
        <f t="shared" si="17"/>
        <v>174.73790132858761</v>
      </c>
      <c r="F230" s="2">
        <v>0.48799999999999999</v>
      </c>
      <c r="G230" s="5">
        <f t="shared" si="18"/>
        <v>9.862470239999999E-5</v>
      </c>
      <c r="I230" s="5">
        <f t="shared" si="19"/>
        <v>1.010499E-4</v>
      </c>
      <c r="J230" s="2">
        <v>3.3588916365000001</v>
      </c>
      <c r="K230" s="2">
        <v>2.9122983554764601</v>
      </c>
    </row>
    <row r="231" spans="1:11">
      <c r="A231" s="21">
        <f t="shared" si="15"/>
        <v>201.57798943499998</v>
      </c>
      <c r="B231" s="2">
        <v>11.5859385244548</v>
      </c>
      <c r="C231" s="2">
        <v>13.4140614755452</v>
      </c>
      <c r="D231" s="3">
        <f t="shared" si="16"/>
        <v>6.1003761365759199E-4</v>
      </c>
      <c r="E231" s="2">
        <f t="shared" si="17"/>
        <v>174.91586634282481</v>
      </c>
      <c r="F231" s="2">
        <v>0.48299999999999998</v>
      </c>
      <c r="G231" s="5">
        <f t="shared" si="18"/>
        <v>9.7614203399999986E-5</v>
      </c>
      <c r="I231" s="5">
        <f t="shared" si="19"/>
        <v>1.010499E-4</v>
      </c>
      <c r="J231" s="2">
        <v>3.3596331572499998</v>
      </c>
      <c r="K231" s="2">
        <v>2.9152644390470801</v>
      </c>
    </row>
    <row r="232" spans="1:11">
      <c r="A232" s="21">
        <f t="shared" si="15"/>
        <v>201.62248068</v>
      </c>
      <c r="B232" s="2">
        <v>18.010000000000002</v>
      </c>
      <c r="C232" s="2">
        <v>5.67</v>
      </c>
      <c r="D232" s="3">
        <f t="shared" si="16"/>
        <v>3.8414324315878378E-4</v>
      </c>
      <c r="E232" s="2">
        <f t="shared" si="17"/>
        <v>175.09383131435041</v>
      </c>
      <c r="F232" s="2">
        <v>0.52600000000000002</v>
      </c>
      <c r="G232" s="5">
        <f t="shared" si="18"/>
        <v>1.0630449479999999E-4</v>
      </c>
      <c r="I232" s="5">
        <f t="shared" si="19"/>
        <v>1.010499E-4</v>
      </c>
      <c r="J232" s="2">
        <v>3.3603746779999999</v>
      </c>
      <c r="K232" s="2">
        <v>2.9182305219058402</v>
      </c>
    </row>
    <row r="233" spans="1:11">
      <c r="A233" s="21">
        <f t="shared" si="15"/>
        <v>201.80044565999998</v>
      </c>
      <c r="B233" s="2">
        <v>25.02</v>
      </c>
      <c r="C233" s="2">
        <v>0</v>
      </c>
      <c r="D233" s="3">
        <f t="shared" si="16"/>
        <v>2.0209979999999999E-4</v>
      </c>
      <c r="E233" s="2">
        <f t="shared" si="17"/>
        <v>175.27179632858761</v>
      </c>
      <c r="F233" s="2">
        <v>0.58700000000000008</v>
      </c>
      <c r="G233" s="5">
        <f t="shared" si="18"/>
        <v>1.1863258260000002E-4</v>
      </c>
      <c r="I233" s="5">
        <f t="shared" si="19"/>
        <v>1.010499E-4</v>
      </c>
      <c r="J233" s="2">
        <v>3.3633407609999999</v>
      </c>
      <c r="K233" s="2">
        <v>2.9211966054764602</v>
      </c>
    </row>
    <row r="234" spans="1:11">
      <c r="A234" s="21">
        <f t="shared" si="15"/>
        <v>202.69027068</v>
      </c>
      <c r="B234" s="2">
        <v>24.37</v>
      </c>
      <c r="C234" s="2">
        <v>0</v>
      </c>
      <c r="D234" s="3">
        <f t="shared" si="16"/>
        <v>2.0209979999999999E-4</v>
      </c>
      <c r="E234" s="2">
        <f t="shared" si="17"/>
        <v>175.44976134282481</v>
      </c>
      <c r="F234" s="2">
        <v>0.59200000000000008</v>
      </c>
      <c r="G234" s="5">
        <f t="shared" si="18"/>
        <v>1.1964308160000001E-4</v>
      </c>
      <c r="I234" s="5">
        <f t="shared" si="19"/>
        <v>1.010499E-4</v>
      </c>
      <c r="J234" s="2">
        <v>3.3781711780000001</v>
      </c>
      <c r="K234" s="2">
        <v>2.9241626890470802</v>
      </c>
    </row>
    <row r="235" spans="1:11">
      <c r="A235" s="21">
        <f t="shared" si="15"/>
        <v>202.86823566000001</v>
      </c>
      <c r="B235" s="2">
        <v>7.17</v>
      </c>
      <c r="C235" s="2">
        <v>18.55</v>
      </c>
      <c r="D235" s="3">
        <f t="shared" si="16"/>
        <v>7.5043563631415245E-4</v>
      </c>
      <c r="E235" s="2">
        <f t="shared" si="17"/>
        <v>175.62772631435038</v>
      </c>
      <c r="F235" s="2">
        <v>0.56100000000000005</v>
      </c>
      <c r="G235" s="5">
        <f t="shared" si="18"/>
        <v>1.1337798780000001E-4</v>
      </c>
      <c r="I235" s="5">
        <f t="shared" si="19"/>
        <v>1.010499E-4</v>
      </c>
      <c r="J235" s="2">
        <v>3.3811372610000001</v>
      </c>
      <c r="K235" s="2">
        <v>2.9271287719058399</v>
      </c>
    </row>
    <row r="236" spans="1:11">
      <c r="A236" s="21">
        <f t="shared" si="15"/>
        <v>202.91272691999998</v>
      </c>
      <c r="B236" s="2">
        <v>4.0515615306794599</v>
      </c>
      <c r="C236" s="2">
        <v>20.9484384693205</v>
      </c>
      <c r="D236" s="3">
        <f t="shared" si="16"/>
        <v>8.3916711956570828E-4</v>
      </c>
      <c r="E236" s="2">
        <f t="shared" si="17"/>
        <v>175.80569132858759</v>
      </c>
      <c r="F236" s="2">
        <v>0.52200000000000002</v>
      </c>
      <c r="G236" s="5">
        <f t="shared" si="18"/>
        <v>1.054960956E-4</v>
      </c>
      <c r="I236" s="5">
        <f t="shared" si="19"/>
        <v>1.010499E-4</v>
      </c>
      <c r="J236" s="2">
        <v>3.3818787819999998</v>
      </c>
      <c r="K236" s="2">
        <v>2.9300948554764599</v>
      </c>
    </row>
    <row r="237" spans="1:11">
      <c r="A237" s="21">
        <f t="shared" si="15"/>
        <v>202.95721817999998</v>
      </c>
      <c r="B237" s="2">
        <v>2.9987487010657801</v>
      </c>
      <c r="C237" s="2">
        <v>22.0012512989342</v>
      </c>
      <c r="D237" s="3">
        <f t="shared" si="16"/>
        <v>8.7118442951215869E-4</v>
      </c>
      <c r="E237" s="2">
        <f t="shared" si="17"/>
        <v>175.98365634282479</v>
      </c>
      <c r="F237" s="2">
        <v>0.495</v>
      </c>
      <c r="G237" s="5">
        <f t="shared" si="18"/>
        <v>1.0003940100000001E-4</v>
      </c>
      <c r="I237" s="5">
        <f t="shared" si="19"/>
        <v>1.010499E-4</v>
      </c>
      <c r="J237" s="2">
        <v>3.3826203029999999</v>
      </c>
      <c r="K237" s="2">
        <v>2.9330609390470799</v>
      </c>
    </row>
    <row r="238" spans="1:11">
      <c r="A238" s="21">
        <f t="shared" si="15"/>
        <v>203.00170944000001</v>
      </c>
      <c r="B238" s="2">
        <v>3.2915615271776901</v>
      </c>
      <c r="C238" s="2">
        <v>21.708438472822301</v>
      </c>
      <c r="D238" s="3">
        <f t="shared" si="16"/>
        <v>8.6227963775220161E-4</v>
      </c>
      <c r="E238" s="2">
        <f t="shared" si="17"/>
        <v>176.16162131435038</v>
      </c>
      <c r="F238" s="2">
        <v>0.47399999999999998</v>
      </c>
      <c r="G238" s="5">
        <f t="shared" si="18"/>
        <v>9.5795305199999984E-5</v>
      </c>
      <c r="I238" s="5">
        <f t="shared" si="19"/>
        <v>1.010499E-4</v>
      </c>
      <c r="J238" s="2">
        <v>3.3833618240000001</v>
      </c>
      <c r="K238" s="2">
        <v>2.93602702190584</v>
      </c>
    </row>
    <row r="239" spans="1:11">
      <c r="A239" s="21">
        <f t="shared" si="15"/>
        <v>203.04620070000001</v>
      </c>
      <c r="B239" s="2">
        <v>2.6</v>
      </c>
      <c r="C239" s="2">
        <v>20.07</v>
      </c>
      <c r="D239" s="3">
        <f t="shared" si="16"/>
        <v>8.751842117335686E-4</v>
      </c>
      <c r="E239" s="2">
        <f t="shared" si="17"/>
        <v>176.33958632858759</v>
      </c>
      <c r="F239" s="2">
        <v>0.48700000000000004</v>
      </c>
      <c r="G239" s="5">
        <f t="shared" si="18"/>
        <v>9.8422602599999997E-5</v>
      </c>
      <c r="I239" s="5">
        <f t="shared" si="19"/>
        <v>1.010499E-4</v>
      </c>
      <c r="J239" s="2">
        <v>3.3841033450000002</v>
      </c>
      <c r="K239" s="2">
        <v>2.93899310547646</v>
      </c>
    </row>
    <row r="240" spans="1:11">
      <c r="A240" s="21">
        <f t="shared" si="15"/>
        <v>203.090691945</v>
      </c>
      <c r="B240" s="2">
        <v>7.9140628874301902</v>
      </c>
      <c r="C240" s="2">
        <v>17.085937112569798</v>
      </c>
      <c r="D240" s="3">
        <f t="shared" si="16"/>
        <v>7.2170378740527973E-4</v>
      </c>
      <c r="E240" s="2">
        <f t="shared" si="17"/>
        <v>176.51755134282479</v>
      </c>
      <c r="F240" s="2">
        <v>0.57999999999999996</v>
      </c>
      <c r="G240" s="5">
        <f t="shared" si="18"/>
        <v>1.1721788399999999E-4</v>
      </c>
      <c r="I240" s="5">
        <f t="shared" si="19"/>
        <v>1.010499E-4</v>
      </c>
      <c r="J240" s="2">
        <v>3.3848448657499999</v>
      </c>
      <c r="K240" s="2">
        <v>2.94195918904708</v>
      </c>
    </row>
    <row r="241" spans="1:11">
      <c r="A241" s="21">
        <f t="shared" si="15"/>
        <v>203.13518318999999</v>
      </c>
      <c r="B241" s="2">
        <v>12.243750514462601</v>
      </c>
      <c r="C241" s="2">
        <v>12.756249485537399</v>
      </c>
      <c r="D241" s="3">
        <f t="shared" si="16"/>
        <v>5.9003275640457081E-4</v>
      </c>
      <c r="E241" s="2">
        <f t="shared" si="17"/>
        <v>176.69551631435041</v>
      </c>
      <c r="F241" s="2">
        <v>0.66400000000000003</v>
      </c>
      <c r="G241" s="5">
        <f t="shared" si="18"/>
        <v>1.341942672E-4</v>
      </c>
      <c r="I241" s="5">
        <f t="shared" si="19"/>
        <v>1.010499E-4</v>
      </c>
      <c r="J241" s="2">
        <v>3.3855863865</v>
      </c>
      <c r="K241" s="2">
        <v>2.9449252719058401</v>
      </c>
    </row>
    <row r="242" spans="1:11">
      <c r="A242" s="21">
        <f t="shared" si="15"/>
        <v>203.17967443500001</v>
      </c>
      <c r="B242" s="2">
        <v>17.919062886387099</v>
      </c>
      <c r="C242" s="2">
        <v>7.0809371136128902</v>
      </c>
      <c r="D242" s="3">
        <f t="shared" si="16"/>
        <v>4.1743965139700131E-4</v>
      </c>
      <c r="E242" s="2">
        <f t="shared" si="17"/>
        <v>176.87348132858762</v>
      </c>
      <c r="F242" s="2">
        <v>0.65300000000000002</v>
      </c>
      <c r="G242" s="5">
        <f t="shared" si="18"/>
        <v>1.3197116940000001E-4</v>
      </c>
      <c r="I242" s="5">
        <f t="shared" si="19"/>
        <v>1.010499E-4</v>
      </c>
      <c r="J242" s="2">
        <v>3.3863279072500001</v>
      </c>
      <c r="K242" s="2">
        <v>2.9478913554764601</v>
      </c>
    </row>
    <row r="243" spans="1:11">
      <c r="A243" s="21">
        <f t="shared" si="15"/>
        <v>203.22416568</v>
      </c>
      <c r="B243" s="2">
        <v>25.19</v>
      </c>
      <c r="C243" s="2">
        <v>0.06</v>
      </c>
      <c r="D243" s="3">
        <f t="shared" si="16"/>
        <v>2.0390640641584156E-4</v>
      </c>
      <c r="E243" s="2">
        <f t="shared" si="17"/>
        <v>177.05144634282482</v>
      </c>
      <c r="F243" s="2">
        <v>0.60599999999999998</v>
      </c>
      <c r="G243" s="5">
        <f t="shared" si="18"/>
        <v>1.2247247879999999E-4</v>
      </c>
      <c r="I243" s="5">
        <f t="shared" si="19"/>
        <v>1.010499E-4</v>
      </c>
      <c r="J243" s="2">
        <v>3.3870694280000002</v>
      </c>
      <c r="K243" s="2">
        <v>2.9508574390470801</v>
      </c>
    </row>
    <row r="244" spans="1:11">
      <c r="A244" s="21">
        <f t="shared" si="15"/>
        <v>204.11399069999999</v>
      </c>
      <c r="B244" s="2">
        <v>24.96</v>
      </c>
      <c r="C244" s="2">
        <v>0</v>
      </c>
      <c r="D244" s="3">
        <f t="shared" si="16"/>
        <v>2.0209979999999999E-4</v>
      </c>
      <c r="E244" s="2">
        <f t="shared" si="17"/>
        <v>177.22941131435041</v>
      </c>
      <c r="F244" s="2">
        <v>0.56200000000000006</v>
      </c>
      <c r="G244" s="5">
        <f t="shared" si="18"/>
        <v>1.1358008760000001E-4</v>
      </c>
      <c r="I244" s="5">
        <f t="shared" si="19"/>
        <v>1.010499E-4</v>
      </c>
      <c r="J244" s="2">
        <v>3.401899845</v>
      </c>
      <c r="K244" s="2">
        <v>2.9538235219058402</v>
      </c>
    </row>
    <row r="245" spans="1:11">
      <c r="A245" s="21">
        <f t="shared" si="15"/>
        <v>204.29195568</v>
      </c>
      <c r="B245" s="2">
        <v>11.3</v>
      </c>
      <c r="C245" s="2">
        <v>14.33</v>
      </c>
      <c r="D245" s="3">
        <f t="shared" si="16"/>
        <v>6.2718038002340995E-4</v>
      </c>
      <c r="E245" s="2">
        <f t="shared" si="17"/>
        <v>177.40737632858762</v>
      </c>
      <c r="F245" s="2">
        <v>0.52600000000000002</v>
      </c>
      <c r="G245" s="5">
        <f t="shared" si="18"/>
        <v>1.0630449479999999E-4</v>
      </c>
      <c r="I245" s="5">
        <f t="shared" si="19"/>
        <v>1.010499E-4</v>
      </c>
      <c r="J245" s="2">
        <v>3.404865928</v>
      </c>
      <c r="K245" s="2">
        <v>2.9567896054764602</v>
      </c>
    </row>
    <row r="246" spans="1:11">
      <c r="A246" s="21">
        <f t="shared" si="15"/>
        <v>204.33644692500002</v>
      </c>
      <c r="B246" s="2">
        <v>4.73843885958195</v>
      </c>
      <c r="C246" s="2">
        <v>20.261561140418099</v>
      </c>
      <c r="D246" s="3">
        <f t="shared" si="16"/>
        <v>8.1827835024597066E-4</v>
      </c>
      <c r="E246" s="2">
        <f t="shared" si="17"/>
        <v>177.58534134282482</v>
      </c>
      <c r="F246" s="2">
        <v>0.5</v>
      </c>
      <c r="G246" s="5">
        <f t="shared" si="18"/>
        <v>1.010499E-4</v>
      </c>
      <c r="I246" s="5">
        <f t="shared" si="19"/>
        <v>1.010499E-4</v>
      </c>
      <c r="J246" s="2">
        <v>3.4056074487500001</v>
      </c>
      <c r="K246" s="2">
        <v>2.9597556890470802</v>
      </c>
    </row>
    <row r="247" spans="1:11">
      <c r="A247" s="21">
        <f t="shared" si="15"/>
        <v>204.38093817000001</v>
      </c>
      <c r="B247" s="2">
        <v>1.00125180184841</v>
      </c>
      <c r="C247" s="2">
        <v>23.998748198151599</v>
      </c>
      <c r="D247" s="3">
        <f t="shared" si="16"/>
        <v>9.3193072319361326E-4</v>
      </c>
      <c r="E247" s="2">
        <f t="shared" si="17"/>
        <v>177.76330631435039</v>
      </c>
      <c r="F247" s="2">
        <v>0.48</v>
      </c>
      <c r="G247" s="5">
        <f t="shared" si="18"/>
        <v>9.7007903999999981E-5</v>
      </c>
      <c r="I247" s="5">
        <f t="shared" si="19"/>
        <v>1.010499E-4</v>
      </c>
      <c r="J247" s="2">
        <v>3.4063489695000002</v>
      </c>
      <c r="K247" s="2">
        <v>2.9627217719058399</v>
      </c>
    </row>
    <row r="248" spans="1:11">
      <c r="A248" s="21">
        <f t="shared" si="15"/>
        <v>204.425429415</v>
      </c>
      <c r="B248" s="2">
        <v>0</v>
      </c>
      <c r="C248" s="2">
        <v>25</v>
      </c>
      <c r="D248" s="3">
        <f t="shared" si="16"/>
        <v>9.6237999999999998E-4</v>
      </c>
      <c r="E248" s="2">
        <f t="shared" si="17"/>
        <v>177.94127132858759</v>
      </c>
      <c r="F248" s="2">
        <v>0.48</v>
      </c>
      <c r="G248" s="5">
        <f t="shared" si="18"/>
        <v>9.7007903999999981E-5</v>
      </c>
      <c r="I248" s="5">
        <f t="shared" si="19"/>
        <v>1.010499E-4</v>
      </c>
      <c r="J248" s="2">
        <v>3.4070904902499999</v>
      </c>
      <c r="K248" s="2">
        <v>2.9656878554764599</v>
      </c>
    </row>
    <row r="249" spans="1:11">
      <c r="A249" s="21">
        <f t="shared" si="15"/>
        <v>204.46992066000001</v>
      </c>
      <c r="B249" s="2">
        <v>0.25</v>
      </c>
      <c r="C249" s="2">
        <v>24.89</v>
      </c>
      <c r="D249" s="3">
        <f t="shared" si="16"/>
        <v>9.5481953659506751E-4</v>
      </c>
      <c r="E249" s="2">
        <f t="shared" si="17"/>
        <v>178.11923634282479</v>
      </c>
      <c r="F249" s="2">
        <v>0.54799999999999993</v>
      </c>
      <c r="G249" s="5">
        <f t="shared" si="18"/>
        <v>1.1075069039999998E-4</v>
      </c>
      <c r="I249" s="5">
        <f t="shared" si="19"/>
        <v>1.010499E-4</v>
      </c>
      <c r="J249" s="2">
        <v>3.407832011</v>
      </c>
      <c r="K249" s="2">
        <v>2.9686539390470799</v>
      </c>
    </row>
    <row r="250" spans="1:11">
      <c r="A250" s="21">
        <f t="shared" si="15"/>
        <v>204.51441192000001</v>
      </c>
      <c r="B250" s="2">
        <v>2.9559366293251501</v>
      </c>
      <c r="C250" s="2">
        <v>22.044063370674898</v>
      </c>
      <c r="D250" s="3">
        <f t="shared" si="16"/>
        <v>8.7248639633077409E-4</v>
      </c>
      <c r="E250" s="2">
        <f t="shared" si="17"/>
        <v>178.29720131435039</v>
      </c>
      <c r="F250" s="2">
        <v>0.63400000000000001</v>
      </c>
      <c r="G250" s="5">
        <f t="shared" si="18"/>
        <v>1.281312732E-4</v>
      </c>
      <c r="I250" s="5">
        <f t="shared" si="19"/>
        <v>1.010499E-4</v>
      </c>
      <c r="J250" s="2">
        <v>3.4085735320000001</v>
      </c>
      <c r="K250" s="2">
        <v>2.97162002190584</v>
      </c>
    </row>
    <row r="251" spans="1:11">
      <c r="A251" s="21">
        <f t="shared" si="15"/>
        <v>204.55890317999999</v>
      </c>
      <c r="B251" s="2">
        <v>7.99624883010984</v>
      </c>
      <c r="C251" s="2">
        <v>17.003751169890201</v>
      </c>
      <c r="D251" s="3">
        <f t="shared" si="16"/>
        <v>7.1920441360777323E-4</v>
      </c>
      <c r="E251" s="2">
        <f t="shared" si="17"/>
        <v>178.47516632858759</v>
      </c>
      <c r="F251" s="2">
        <v>0.64200000000000002</v>
      </c>
      <c r="G251" s="5">
        <f t="shared" si="18"/>
        <v>1.297480716E-4</v>
      </c>
      <c r="I251" s="5">
        <f t="shared" si="19"/>
        <v>1.010499E-4</v>
      </c>
      <c r="J251" s="2">
        <v>3.4093150529999998</v>
      </c>
      <c r="K251" s="2">
        <v>2.97458610547646</v>
      </c>
    </row>
    <row r="252" spans="1:11">
      <c r="A252" s="21">
        <f t="shared" si="15"/>
        <v>204.60339443999999</v>
      </c>
      <c r="B252" s="2">
        <v>15.230936631560301</v>
      </c>
      <c r="C252" s="2">
        <v>9.7690633684396708</v>
      </c>
      <c r="D252" s="3">
        <f t="shared" si="16"/>
        <v>4.9918881806279981E-4</v>
      </c>
      <c r="E252" s="2">
        <f t="shared" si="17"/>
        <v>178.65313134282479</v>
      </c>
      <c r="F252" s="2">
        <v>0.60299999999999998</v>
      </c>
      <c r="G252" s="5">
        <f t="shared" si="18"/>
        <v>1.2186617939999998E-4</v>
      </c>
      <c r="I252" s="5">
        <f t="shared" si="19"/>
        <v>1.010499E-4</v>
      </c>
      <c r="J252" s="2">
        <v>3.410056574</v>
      </c>
      <c r="K252" s="2">
        <v>2.97755218904708</v>
      </c>
    </row>
    <row r="253" spans="1:11">
      <c r="A253" s="21">
        <f t="shared" si="15"/>
        <v>204.64788570000002</v>
      </c>
      <c r="B253" s="2">
        <v>25.04</v>
      </c>
      <c r="C253" s="2">
        <v>0.34</v>
      </c>
      <c r="D253" s="3">
        <f t="shared" si="16"/>
        <v>2.1228479873916468E-4</v>
      </c>
      <c r="E253" s="2">
        <f t="shared" si="17"/>
        <v>178.83109631435042</v>
      </c>
      <c r="F253" s="2">
        <v>0.56000000000000005</v>
      </c>
      <c r="G253" s="5">
        <f t="shared" si="18"/>
        <v>1.13175888E-4</v>
      </c>
      <c r="I253" s="5">
        <f t="shared" si="19"/>
        <v>1.010499E-4</v>
      </c>
      <c r="J253" s="2">
        <v>3.4107980950000001</v>
      </c>
      <c r="K253" s="2">
        <v>2.9805182719058401</v>
      </c>
    </row>
    <row r="254" spans="1:11">
      <c r="A254" s="21">
        <f t="shared" si="15"/>
        <v>205.53771066000002</v>
      </c>
      <c r="B254" s="2">
        <v>24.97</v>
      </c>
      <c r="C254" s="2">
        <v>0</v>
      </c>
      <c r="D254" s="3">
        <f t="shared" si="16"/>
        <v>2.0209979999999999E-4</v>
      </c>
      <c r="E254" s="2">
        <f t="shared" si="17"/>
        <v>179.00906132858759</v>
      </c>
      <c r="F254" s="2">
        <v>0.52700000000000002</v>
      </c>
      <c r="G254" s="5">
        <f t="shared" si="18"/>
        <v>1.065065946E-4</v>
      </c>
      <c r="I254" s="5">
        <f t="shared" si="19"/>
        <v>1.010499E-4</v>
      </c>
      <c r="J254" s="2">
        <v>3.4256285110000002</v>
      </c>
      <c r="K254" s="2">
        <v>2.9834843554764601</v>
      </c>
    </row>
    <row r="255" spans="1:11">
      <c r="A255" s="21">
        <f t="shared" si="15"/>
        <v>205.71567569999999</v>
      </c>
      <c r="B255" s="2">
        <v>17.88</v>
      </c>
      <c r="C255" s="2">
        <v>8.89</v>
      </c>
      <c r="D255" s="3">
        <f t="shared" si="16"/>
        <v>4.5457985147553232E-4</v>
      </c>
      <c r="E255" s="2">
        <f t="shared" si="17"/>
        <v>179.18702634282479</v>
      </c>
      <c r="F255" s="2">
        <v>0.503</v>
      </c>
      <c r="G255" s="5">
        <f t="shared" si="18"/>
        <v>1.016561994E-4</v>
      </c>
      <c r="I255" s="5">
        <f t="shared" si="19"/>
        <v>1.010499E-4</v>
      </c>
      <c r="J255" s="2">
        <v>3.4285945949999999</v>
      </c>
      <c r="K255" s="2">
        <v>2.9864504390470801</v>
      </c>
    </row>
    <row r="256" spans="1:11">
      <c r="A256" s="21">
        <f t="shared" si="15"/>
        <v>205.76016694500001</v>
      </c>
      <c r="B256" s="2">
        <v>8.9368750080466306</v>
      </c>
      <c r="C256" s="2">
        <v>16.063124991953401</v>
      </c>
      <c r="D256" s="3">
        <f t="shared" si="16"/>
        <v>6.9059883526029263E-4</v>
      </c>
      <c r="E256" s="2">
        <f t="shared" si="17"/>
        <v>179.36499131435042</v>
      </c>
      <c r="F256" s="2">
        <v>0.48499999999999999</v>
      </c>
      <c r="G256" s="5">
        <f t="shared" si="18"/>
        <v>9.8018402999999998E-5</v>
      </c>
      <c r="I256" s="5">
        <f t="shared" si="19"/>
        <v>1.010499E-4</v>
      </c>
      <c r="J256" s="2">
        <v>3.42933611575</v>
      </c>
      <c r="K256" s="2">
        <v>2.9894165219058402</v>
      </c>
    </row>
    <row r="257" spans="1:11">
      <c r="A257" s="21">
        <f t="shared" si="15"/>
        <v>205.80465819</v>
      </c>
      <c r="B257" s="2">
        <v>3.8575000017881398</v>
      </c>
      <c r="C257" s="2">
        <v>21.1424999982119</v>
      </c>
      <c r="D257" s="3">
        <f t="shared" si="16"/>
        <v>8.4506876508562065E-4</v>
      </c>
      <c r="E257" s="2">
        <f t="shared" si="17"/>
        <v>179.54295632858762</v>
      </c>
      <c r="F257" s="2">
        <v>0.47499999999999998</v>
      </c>
      <c r="G257" s="5">
        <f t="shared" si="18"/>
        <v>9.599740499999999E-5</v>
      </c>
      <c r="I257" s="5">
        <f t="shared" si="19"/>
        <v>1.010499E-4</v>
      </c>
      <c r="J257" s="2">
        <v>3.4300776365000001</v>
      </c>
      <c r="K257" s="2">
        <v>2.9923826054764602</v>
      </c>
    </row>
    <row r="258" spans="1:11">
      <c r="A258" s="21">
        <f t="shared" si="15"/>
        <v>205.84914943500002</v>
      </c>
      <c r="B258" s="2">
        <v>0.87187499925494205</v>
      </c>
      <c r="C258" s="2">
        <v>24.128125000745101</v>
      </c>
      <c r="D258" s="3">
        <f t="shared" si="16"/>
        <v>9.3586522804765804E-4</v>
      </c>
      <c r="E258" s="2">
        <f t="shared" si="17"/>
        <v>179.72092134282482</v>
      </c>
      <c r="F258" s="2">
        <v>0.52700000000000002</v>
      </c>
      <c r="G258" s="5">
        <f t="shared" si="18"/>
        <v>1.065065946E-4</v>
      </c>
      <c r="I258" s="5">
        <f t="shared" si="19"/>
        <v>1.010499E-4</v>
      </c>
      <c r="J258" s="2">
        <v>3.4308191572500002</v>
      </c>
      <c r="K258" s="2">
        <v>2.9953486890470802</v>
      </c>
    </row>
    <row r="259" spans="1:11">
      <c r="A259" s="21">
        <f t="shared" ref="A259:A322" si="20">60*J259</f>
        <v>205.89364068</v>
      </c>
      <c r="B259" s="2">
        <v>0.56999999999999995</v>
      </c>
      <c r="C259" s="2">
        <v>25.02</v>
      </c>
      <c r="D259" s="3">
        <f t="shared" ref="D259:D322" si="21">((C259+(0.21*B259))/(B259+C259))*0.00096238</f>
        <v>9.4544527104337638E-4</v>
      </c>
      <c r="E259" s="2">
        <f t="shared" ref="E259:E322" si="22">60*K259</f>
        <v>179.89888631435039</v>
      </c>
      <c r="F259" s="2">
        <v>0.61099999999999999</v>
      </c>
      <c r="G259" s="5">
        <f t="shared" ref="G259:G322" si="23">0.21*F259*0.00096238</f>
        <v>1.2348297779999997E-4</v>
      </c>
      <c r="I259" s="5">
        <f t="shared" ref="I259:I322" si="24">0.5*$H$2</f>
        <v>1.010499E-4</v>
      </c>
      <c r="J259" s="2">
        <v>3.4315606779999999</v>
      </c>
      <c r="K259" s="2">
        <v>2.9983147719058398</v>
      </c>
    </row>
    <row r="260" spans="1:11">
      <c r="A260" s="21">
        <f t="shared" si="20"/>
        <v>205.93813192499999</v>
      </c>
      <c r="B260" s="2">
        <v>1.18187500163913</v>
      </c>
      <c r="C260" s="2">
        <v>23.818124998360901</v>
      </c>
      <c r="D260" s="3">
        <f t="shared" si="21"/>
        <v>9.2643775349515202E-4</v>
      </c>
      <c r="E260" s="2">
        <f t="shared" si="22"/>
        <v>180.07685132858759</v>
      </c>
      <c r="F260" s="2">
        <v>0.628</v>
      </c>
      <c r="G260" s="5">
        <f t="shared" si="23"/>
        <v>1.2691867439999999E-4</v>
      </c>
      <c r="I260" s="5">
        <f t="shared" si="24"/>
        <v>1.010499E-4</v>
      </c>
      <c r="J260" s="2">
        <v>3.43230219875</v>
      </c>
      <c r="K260" s="2">
        <v>3.0012808554764598</v>
      </c>
    </row>
    <row r="261" spans="1:11">
      <c r="A261" s="21">
        <f t="shared" si="20"/>
        <v>205.98262317000001</v>
      </c>
      <c r="B261" s="2">
        <v>4.4775000028312197</v>
      </c>
      <c r="C261" s="2">
        <v>20.522499997168801</v>
      </c>
      <c r="D261" s="3">
        <f t="shared" si="21"/>
        <v>8.2621381609389929E-4</v>
      </c>
      <c r="E261" s="2">
        <f t="shared" si="22"/>
        <v>180.2548163428248</v>
      </c>
      <c r="F261" s="2">
        <v>0.59099999999999997</v>
      </c>
      <c r="G261" s="5">
        <f t="shared" si="23"/>
        <v>1.1944098179999998E-4</v>
      </c>
      <c r="I261" s="5">
        <f t="shared" si="24"/>
        <v>1.010499E-4</v>
      </c>
      <c r="J261" s="2">
        <v>3.4330437195000001</v>
      </c>
      <c r="K261" s="2">
        <v>3.0042469390470798</v>
      </c>
    </row>
    <row r="262" spans="1:11">
      <c r="A262" s="21">
        <f t="shared" si="20"/>
        <v>206.027114415</v>
      </c>
      <c r="B262" s="2">
        <v>9.8668750002980197</v>
      </c>
      <c r="C262" s="2">
        <v>15.133124999702</v>
      </c>
      <c r="D262" s="3">
        <f t="shared" si="21"/>
        <v>6.6231641205593715E-4</v>
      </c>
      <c r="E262" s="2">
        <f t="shared" si="22"/>
        <v>180.43278131435039</v>
      </c>
      <c r="F262" s="2">
        <v>0.54500000000000004</v>
      </c>
      <c r="G262" s="5">
        <f t="shared" si="23"/>
        <v>1.10144391E-4</v>
      </c>
      <c r="I262" s="5">
        <f t="shared" si="24"/>
        <v>1.010499E-4</v>
      </c>
      <c r="J262" s="2">
        <v>3.4337852402500002</v>
      </c>
      <c r="K262" s="2">
        <v>3.0072130219058399</v>
      </c>
    </row>
    <row r="263" spans="1:11">
      <c r="A263" s="21">
        <f t="shared" si="20"/>
        <v>206.07160565999999</v>
      </c>
      <c r="B263" s="2">
        <v>15.06</v>
      </c>
      <c r="C263" s="2">
        <v>7.65</v>
      </c>
      <c r="D263" s="3">
        <f t="shared" si="21"/>
        <v>4.5820475508586518E-4</v>
      </c>
      <c r="E263" s="2">
        <f t="shared" si="22"/>
        <v>180.6107463285876</v>
      </c>
      <c r="F263" s="2">
        <v>0.50900000000000001</v>
      </c>
      <c r="G263" s="5">
        <f t="shared" si="23"/>
        <v>1.028687982E-4</v>
      </c>
      <c r="I263" s="5">
        <f t="shared" si="24"/>
        <v>1.010499E-4</v>
      </c>
      <c r="J263" s="2">
        <v>3.4345267609999999</v>
      </c>
      <c r="K263" s="2">
        <v>3.0101791054764599</v>
      </c>
    </row>
    <row r="264" spans="1:11">
      <c r="A264" s="21">
        <f t="shared" si="20"/>
        <v>206.24957069999999</v>
      </c>
      <c r="B264" s="2">
        <v>25.05</v>
      </c>
      <c r="C264" s="2">
        <v>0.02</v>
      </c>
      <c r="D264" s="3">
        <f t="shared" si="21"/>
        <v>2.0270632588751495E-4</v>
      </c>
      <c r="E264" s="2">
        <f t="shared" si="22"/>
        <v>180.7887113428248</v>
      </c>
      <c r="F264" s="2">
        <v>0.48399999999999999</v>
      </c>
      <c r="G264" s="5">
        <f t="shared" si="23"/>
        <v>9.7816303199999992E-5</v>
      </c>
      <c r="I264" s="5">
        <f t="shared" si="24"/>
        <v>1.010499E-4</v>
      </c>
      <c r="J264" s="2">
        <v>3.437492845</v>
      </c>
      <c r="K264" s="2">
        <v>3.01314518904708</v>
      </c>
    </row>
    <row r="265" spans="1:11">
      <c r="A265" s="21">
        <f t="shared" si="20"/>
        <v>207.13939565999999</v>
      </c>
      <c r="B265" s="2">
        <v>24.87</v>
      </c>
      <c r="C265" s="2">
        <v>0</v>
      </c>
      <c r="D265" s="3">
        <f t="shared" si="21"/>
        <v>2.0209979999999999E-4</v>
      </c>
      <c r="E265" s="2">
        <f t="shared" si="22"/>
        <v>180.96667631435039</v>
      </c>
      <c r="F265" s="2">
        <v>0.47100000000000003</v>
      </c>
      <c r="G265" s="5">
        <f t="shared" si="23"/>
        <v>9.5189005799999993E-5</v>
      </c>
      <c r="I265" s="5">
        <f t="shared" si="24"/>
        <v>1.010499E-4</v>
      </c>
      <c r="J265" s="2">
        <v>3.4523232610000001</v>
      </c>
      <c r="K265" s="2">
        <v>3.0161112719058401</v>
      </c>
    </row>
    <row r="266" spans="1:11">
      <c r="A266" s="21">
        <f t="shared" si="20"/>
        <v>207.31736070000002</v>
      </c>
      <c r="B266" s="2">
        <v>5.55</v>
      </c>
      <c r="C266" s="2">
        <v>20.51</v>
      </c>
      <c r="D266" s="3">
        <f t="shared" si="21"/>
        <v>8.0046307329240216E-4</v>
      </c>
      <c r="E266" s="2">
        <f t="shared" si="22"/>
        <v>181.1446413285876</v>
      </c>
      <c r="F266" s="2">
        <v>0.52100000000000002</v>
      </c>
      <c r="G266" s="5">
        <f t="shared" si="23"/>
        <v>1.0529399579999999E-4</v>
      </c>
      <c r="I266" s="5">
        <f t="shared" si="24"/>
        <v>1.010499E-4</v>
      </c>
      <c r="J266" s="2">
        <v>3.4552893450000002</v>
      </c>
      <c r="K266" s="2">
        <v>3.0190773554764601</v>
      </c>
    </row>
    <row r="267" spans="1:11">
      <c r="A267" s="21">
        <f t="shared" si="20"/>
        <v>207.36185194499998</v>
      </c>
      <c r="B267" s="2">
        <v>0.82999999821186099</v>
      </c>
      <c r="C267" s="2">
        <v>24.1700000017881</v>
      </c>
      <c r="D267" s="3">
        <f t="shared" si="21"/>
        <v>9.3713869741437951E-4</v>
      </c>
      <c r="E267" s="2">
        <f t="shared" si="22"/>
        <v>181.3226063428248</v>
      </c>
      <c r="F267" s="2">
        <v>0.624</v>
      </c>
      <c r="G267" s="5">
        <f t="shared" si="23"/>
        <v>1.2611027519999999E-4</v>
      </c>
      <c r="I267" s="5">
        <f t="shared" si="24"/>
        <v>1.010499E-4</v>
      </c>
      <c r="J267" s="2">
        <v>3.4560308657499998</v>
      </c>
      <c r="K267" s="2">
        <v>3.0220434390470801</v>
      </c>
    </row>
    <row r="268" spans="1:11">
      <c r="A268" s="21">
        <f t="shared" si="20"/>
        <v>207.40634319</v>
      </c>
      <c r="B268" s="2">
        <v>0</v>
      </c>
      <c r="C268" s="2">
        <v>25</v>
      </c>
      <c r="D268" s="3">
        <f t="shared" si="21"/>
        <v>9.6237999999999998E-4</v>
      </c>
      <c r="E268" s="2">
        <f t="shared" si="22"/>
        <v>181.5005713143504</v>
      </c>
      <c r="F268" s="2">
        <v>0.65799999999999992</v>
      </c>
      <c r="G268" s="5">
        <f t="shared" si="23"/>
        <v>1.3298166839999996E-4</v>
      </c>
      <c r="I268" s="5">
        <f t="shared" si="24"/>
        <v>1.010499E-4</v>
      </c>
      <c r="J268" s="2">
        <v>3.4567723865</v>
      </c>
      <c r="K268" s="2">
        <v>3.0250095219058402</v>
      </c>
    </row>
    <row r="269" spans="1:11">
      <c r="A269" s="21">
        <f t="shared" si="20"/>
        <v>207.45083443499999</v>
      </c>
      <c r="B269" s="2">
        <v>0</v>
      </c>
      <c r="C269" s="2">
        <v>25</v>
      </c>
      <c r="D269" s="3">
        <f t="shared" si="21"/>
        <v>9.6237999999999998E-4</v>
      </c>
      <c r="E269" s="2">
        <f t="shared" si="22"/>
        <v>181.6785363285876</v>
      </c>
      <c r="F269" s="2">
        <v>0.61799999999999999</v>
      </c>
      <c r="G269" s="5">
        <f t="shared" si="23"/>
        <v>1.2489767640000001E-4</v>
      </c>
      <c r="I269" s="5">
        <f t="shared" si="24"/>
        <v>1.010499E-4</v>
      </c>
      <c r="J269" s="2">
        <v>3.4575139072500001</v>
      </c>
      <c r="K269" s="2">
        <v>3.0279756054764602</v>
      </c>
    </row>
    <row r="270" spans="1:11">
      <c r="A270" s="21">
        <f t="shared" si="20"/>
        <v>207.49532568000001</v>
      </c>
      <c r="B270" s="2">
        <v>0.13</v>
      </c>
      <c r="C270" s="2">
        <v>24.5</v>
      </c>
      <c r="D270" s="3">
        <f t="shared" si="21"/>
        <v>9.5836715282176209E-4</v>
      </c>
      <c r="E270" s="2">
        <f t="shared" si="22"/>
        <v>181.8565013428248</v>
      </c>
      <c r="F270" s="2">
        <v>0.55899999999999994</v>
      </c>
      <c r="G270" s="5">
        <f t="shared" si="23"/>
        <v>1.1297378819999998E-4</v>
      </c>
      <c r="I270" s="5">
        <f t="shared" si="24"/>
        <v>1.010499E-4</v>
      </c>
      <c r="J270" s="2">
        <v>3.4582554280000002</v>
      </c>
      <c r="K270" s="2">
        <v>3.0309416890470802</v>
      </c>
    </row>
    <row r="271" spans="1:11">
      <c r="A271" s="21">
        <f t="shared" si="20"/>
        <v>207.539816925</v>
      </c>
      <c r="B271" s="2">
        <v>3.9399999938905199</v>
      </c>
      <c r="C271" s="2">
        <v>21.060000006109501</v>
      </c>
      <c r="D271" s="3">
        <f t="shared" si="21"/>
        <v>8.4255984066579674E-4</v>
      </c>
      <c r="E271" s="2">
        <f t="shared" si="22"/>
        <v>182.0344663143504</v>
      </c>
      <c r="F271" s="2">
        <v>0.51</v>
      </c>
      <c r="G271" s="5">
        <f t="shared" si="23"/>
        <v>1.03070898E-4</v>
      </c>
      <c r="I271" s="5">
        <f t="shared" si="24"/>
        <v>1.010499E-4</v>
      </c>
      <c r="J271" s="2">
        <v>3.4589969487499999</v>
      </c>
      <c r="K271" s="2">
        <v>3.0339077719058398</v>
      </c>
    </row>
    <row r="272" spans="1:11">
      <c r="A272" s="21">
        <f t="shared" si="20"/>
        <v>207.58430816999999</v>
      </c>
      <c r="B272" s="2">
        <v>9.1549999974668008</v>
      </c>
      <c r="C272" s="2">
        <v>15.845000002533199</v>
      </c>
      <c r="D272" s="3">
        <f t="shared" si="21"/>
        <v>6.8396539083703757E-4</v>
      </c>
      <c r="E272" s="2">
        <f t="shared" si="22"/>
        <v>182.2124313285876</v>
      </c>
      <c r="F272" s="2">
        <v>0.47100000000000003</v>
      </c>
      <c r="G272" s="5">
        <f t="shared" si="23"/>
        <v>9.5189005799999993E-5</v>
      </c>
      <c r="I272" s="5">
        <f t="shared" si="24"/>
        <v>1.010499E-4</v>
      </c>
      <c r="J272" s="2">
        <v>3.4597384695</v>
      </c>
      <c r="K272" s="2">
        <v>3.0368738554764598</v>
      </c>
    </row>
    <row r="273" spans="1:11">
      <c r="A273" s="21">
        <f t="shared" si="20"/>
        <v>207.628799415</v>
      </c>
      <c r="B273" s="2">
        <v>16.144999999553001</v>
      </c>
      <c r="C273" s="2">
        <v>8.8550000004470402</v>
      </c>
      <c r="D273" s="3">
        <f t="shared" si="21"/>
        <v>4.713910468535945E-4</v>
      </c>
      <c r="E273" s="2">
        <f t="shared" si="22"/>
        <v>182.3903963428248</v>
      </c>
      <c r="F273" s="2">
        <v>0.45899999999999996</v>
      </c>
      <c r="G273" s="5">
        <f t="shared" si="23"/>
        <v>9.2763808199999986E-5</v>
      </c>
      <c r="I273" s="5">
        <f t="shared" si="24"/>
        <v>1.010499E-4</v>
      </c>
      <c r="J273" s="2">
        <v>3.4604799902500001</v>
      </c>
      <c r="K273" s="2">
        <v>3.0398399390470798</v>
      </c>
    </row>
    <row r="274" spans="1:11">
      <c r="A274" s="21">
        <f t="shared" si="20"/>
        <v>207.67329066000002</v>
      </c>
      <c r="B274" s="2">
        <v>25.24</v>
      </c>
      <c r="C274" s="3">
        <v>0.09</v>
      </c>
      <c r="D274" s="3">
        <f t="shared" si="21"/>
        <v>2.0480115088827478E-4</v>
      </c>
      <c r="E274" s="2">
        <f t="shared" si="22"/>
        <v>182.5683613143504</v>
      </c>
      <c r="F274" s="2">
        <v>0.54600000000000004</v>
      </c>
      <c r="G274" s="5">
        <f t="shared" si="23"/>
        <v>1.103464908E-4</v>
      </c>
      <c r="I274" s="5">
        <f t="shared" si="24"/>
        <v>1.010499E-4</v>
      </c>
      <c r="J274" s="2">
        <v>3.4612215110000002</v>
      </c>
      <c r="K274" s="2">
        <v>3.0428060219058399</v>
      </c>
    </row>
    <row r="275" spans="1:11">
      <c r="A275" s="21">
        <f t="shared" si="20"/>
        <v>208.56311568000001</v>
      </c>
      <c r="B275" s="2">
        <v>24.98</v>
      </c>
      <c r="C275" s="2">
        <v>0</v>
      </c>
      <c r="D275" s="3">
        <f t="shared" si="21"/>
        <v>2.0209979999999999E-4</v>
      </c>
      <c r="E275" s="2">
        <f t="shared" si="22"/>
        <v>182.7463263285876</v>
      </c>
      <c r="F275" s="2">
        <v>0.69900000000000007</v>
      </c>
      <c r="G275" s="5">
        <f t="shared" si="23"/>
        <v>1.412677602E-4</v>
      </c>
      <c r="I275" s="5">
        <f t="shared" si="24"/>
        <v>1.010499E-4</v>
      </c>
      <c r="J275" s="2">
        <v>3.476051928</v>
      </c>
      <c r="K275" s="2">
        <v>3.0457721054764599</v>
      </c>
    </row>
    <row r="276" spans="1:11">
      <c r="A276" s="21">
        <f t="shared" si="20"/>
        <v>208.74108065999999</v>
      </c>
      <c r="B276" s="2">
        <v>14.96</v>
      </c>
      <c r="C276" s="2">
        <v>10.58</v>
      </c>
      <c r="D276" s="3">
        <f t="shared" si="21"/>
        <v>5.1704751010180105E-4</v>
      </c>
      <c r="E276" s="2">
        <f t="shared" si="22"/>
        <v>182.9242913428248</v>
      </c>
      <c r="F276" s="2">
        <v>0.7340000000000001</v>
      </c>
      <c r="G276" s="5">
        <f t="shared" si="23"/>
        <v>1.4834125320000002E-4</v>
      </c>
      <c r="I276" s="5">
        <f t="shared" si="24"/>
        <v>1.010499E-4</v>
      </c>
      <c r="J276" s="2">
        <v>3.479018011</v>
      </c>
      <c r="K276" s="2">
        <v>3.0487381890470799</v>
      </c>
    </row>
    <row r="277" spans="1:11">
      <c r="A277" s="21">
        <f t="shared" si="20"/>
        <v>208.78557192</v>
      </c>
      <c r="B277" s="2">
        <v>7.4153112247586304</v>
      </c>
      <c r="C277" s="2">
        <v>17.5846887752414</v>
      </c>
      <c r="D277" s="3">
        <f t="shared" si="21"/>
        <v>7.3687142795913086E-4</v>
      </c>
      <c r="E277" s="2">
        <f t="shared" si="22"/>
        <v>183.1022563143504</v>
      </c>
      <c r="F277" s="2">
        <v>0.67599999999999993</v>
      </c>
      <c r="G277" s="5">
        <f t="shared" si="23"/>
        <v>1.3661946479999996E-4</v>
      </c>
      <c r="I277" s="5">
        <f t="shared" si="24"/>
        <v>1.010499E-4</v>
      </c>
      <c r="J277" s="2">
        <v>3.4797595320000001</v>
      </c>
      <c r="K277" s="2">
        <v>3.05170427190584</v>
      </c>
    </row>
    <row r="278" spans="1:11">
      <c r="A278" s="21">
        <f t="shared" si="20"/>
        <v>208.83006318</v>
      </c>
      <c r="B278" s="2">
        <v>2.6837483085691902</v>
      </c>
      <c r="C278" s="2">
        <v>22.3162516914308</v>
      </c>
      <c r="D278" s="3">
        <f t="shared" si="21"/>
        <v>8.8076397196845419E-4</v>
      </c>
      <c r="E278" s="2">
        <f t="shared" si="22"/>
        <v>183.2802213285876</v>
      </c>
      <c r="F278" s="2">
        <v>0.60099999999999998</v>
      </c>
      <c r="G278" s="5">
        <f t="shared" si="23"/>
        <v>1.2146197979999999E-4</v>
      </c>
      <c r="I278" s="5">
        <f t="shared" si="24"/>
        <v>1.010499E-4</v>
      </c>
      <c r="J278" s="2">
        <v>3.4805010529999998</v>
      </c>
      <c r="K278" s="2">
        <v>3.05467035547646</v>
      </c>
    </row>
    <row r="279" spans="1:11">
      <c r="A279" s="21">
        <f t="shared" si="20"/>
        <v>208.87455444</v>
      </c>
      <c r="B279" s="2">
        <v>0.22531123086810101</v>
      </c>
      <c r="C279" s="2">
        <v>24.774688769131899</v>
      </c>
      <c r="D279" s="3">
        <f t="shared" si="21"/>
        <v>9.5552801329333418E-4</v>
      </c>
      <c r="E279" s="2">
        <f t="shared" si="22"/>
        <v>183.4581863428248</v>
      </c>
      <c r="F279" s="2">
        <v>0.53500000000000003</v>
      </c>
      <c r="G279" s="5">
        <f t="shared" si="23"/>
        <v>1.0812339300000001E-4</v>
      </c>
      <c r="I279" s="5">
        <f t="shared" si="24"/>
        <v>1.010499E-4</v>
      </c>
      <c r="J279" s="2">
        <v>3.4812425739999999</v>
      </c>
      <c r="K279" s="2">
        <v>3.05763643904708</v>
      </c>
    </row>
    <row r="280" spans="1:11">
      <c r="A280" s="21">
        <f t="shared" si="20"/>
        <v>208.9190457</v>
      </c>
      <c r="B280" s="2">
        <v>0.41</v>
      </c>
      <c r="C280" s="2">
        <v>24.96</v>
      </c>
      <c r="D280" s="3">
        <f t="shared" si="21"/>
        <v>9.5009324864012612E-4</v>
      </c>
      <c r="E280" s="2">
        <f t="shared" si="22"/>
        <v>183.6361513143504</v>
      </c>
      <c r="F280" s="2">
        <v>0.48799999999999999</v>
      </c>
      <c r="G280" s="5">
        <f t="shared" si="23"/>
        <v>9.862470239999999E-5</v>
      </c>
      <c r="I280" s="5">
        <f t="shared" si="24"/>
        <v>1.010499E-4</v>
      </c>
      <c r="J280" s="2">
        <v>3.4819840950000001</v>
      </c>
      <c r="K280" s="2">
        <v>3.0606025219058401</v>
      </c>
    </row>
    <row r="281" spans="1:11">
      <c r="A281" s="21">
        <f t="shared" si="20"/>
        <v>208.96353694500002</v>
      </c>
      <c r="B281" s="2">
        <v>2.1278135292232001</v>
      </c>
      <c r="C281" s="2">
        <v>22.8721864707768</v>
      </c>
      <c r="D281" s="3">
        <f t="shared" si="21"/>
        <v>8.9767062017757926E-4</v>
      </c>
      <c r="E281" s="2">
        <f t="shared" si="22"/>
        <v>183.8141163285876</v>
      </c>
      <c r="F281" s="2">
        <v>0.45500000000000002</v>
      </c>
      <c r="G281" s="5">
        <f t="shared" si="23"/>
        <v>9.1955408999999988E-5</v>
      </c>
      <c r="I281" s="5">
        <f t="shared" si="24"/>
        <v>1.010499E-4</v>
      </c>
      <c r="J281" s="2">
        <v>3.4827256157500002</v>
      </c>
      <c r="K281" s="2">
        <v>3.0635686054764601</v>
      </c>
    </row>
    <row r="282" spans="1:11">
      <c r="A282" s="21">
        <f t="shared" si="20"/>
        <v>209.00802819</v>
      </c>
      <c r="B282" s="2">
        <v>6.4887513741850897</v>
      </c>
      <c r="C282" s="2">
        <v>18.5112486258149</v>
      </c>
      <c r="D282" s="3">
        <f t="shared" si="21"/>
        <v>7.6504923229937143E-4</v>
      </c>
      <c r="E282" s="2">
        <f t="shared" si="22"/>
        <v>183.9920813428248</v>
      </c>
      <c r="F282" s="2">
        <v>0.48599999999999999</v>
      </c>
      <c r="G282" s="5">
        <f t="shared" si="23"/>
        <v>9.8220502799999991E-5</v>
      </c>
      <c r="I282" s="5">
        <f t="shared" si="24"/>
        <v>1.010499E-4</v>
      </c>
      <c r="J282" s="2">
        <v>3.4834671364999998</v>
      </c>
      <c r="K282" s="2">
        <v>3.0665346890470802</v>
      </c>
    </row>
    <row r="283" spans="1:11">
      <c r="A283" s="21">
        <f t="shared" si="20"/>
        <v>209.05251943499999</v>
      </c>
      <c r="B283" s="2">
        <v>13.122813526541</v>
      </c>
      <c r="C283" s="2">
        <v>11.877186473459</v>
      </c>
      <c r="D283" s="3">
        <f t="shared" si="21"/>
        <v>5.6329938829914811E-4</v>
      </c>
      <c r="E283" s="2">
        <f t="shared" si="22"/>
        <v>184.1700463143504</v>
      </c>
      <c r="F283" s="2">
        <v>0.63500000000000001</v>
      </c>
      <c r="G283" s="5">
        <f t="shared" si="23"/>
        <v>1.2833337300000001E-4</v>
      </c>
      <c r="I283" s="5">
        <f t="shared" si="24"/>
        <v>1.010499E-4</v>
      </c>
      <c r="J283" s="2">
        <v>3.48420865725</v>
      </c>
      <c r="K283" s="2">
        <v>3.0695007719058398</v>
      </c>
    </row>
    <row r="284" spans="1:11">
      <c r="A284" s="21">
        <f t="shared" si="20"/>
        <v>209.09701068000001</v>
      </c>
      <c r="B284" s="2">
        <v>21.11</v>
      </c>
      <c r="C284" s="2">
        <v>2.97</v>
      </c>
      <c r="D284" s="3">
        <f t="shared" si="21"/>
        <v>2.9587190107973422E-4</v>
      </c>
      <c r="E284" s="2">
        <f t="shared" si="22"/>
        <v>184.34801132858757</v>
      </c>
      <c r="F284" s="2">
        <v>0.74299999999999999</v>
      </c>
      <c r="G284" s="5">
        <f t="shared" si="23"/>
        <v>1.501601514E-4</v>
      </c>
      <c r="I284" s="5">
        <f t="shared" si="24"/>
        <v>1.010499E-4</v>
      </c>
      <c r="J284" s="2">
        <v>3.4849501780000001</v>
      </c>
      <c r="K284" s="2">
        <v>3.0724668554764598</v>
      </c>
    </row>
    <row r="285" spans="1:11">
      <c r="A285" s="21">
        <f t="shared" si="20"/>
        <v>209.27497566</v>
      </c>
      <c r="B285" s="2">
        <v>25.02</v>
      </c>
      <c r="C285" s="2">
        <v>0</v>
      </c>
      <c r="D285" s="3">
        <f t="shared" si="21"/>
        <v>2.0209979999999999E-4</v>
      </c>
      <c r="E285" s="2">
        <f t="shared" si="22"/>
        <v>184.52597634282478</v>
      </c>
      <c r="F285" s="2">
        <v>0.70700000000000007</v>
      </c>
      <c r="G285" s="5">
        <f t="shared" si="23"/>
        <v>1.4288455860000002E-4</v>
      </c>
      <c r="I285" s="5">
        <f t="shared" si="24"/>
        <v>1.010499E-4</v>
      </c>
      <c r="J285" s="2">
        <v>3.4879162610000001</v>
      </c>
      <c r="K285" s="2">
        <v>3.0754329390470798</v>
      </c>
    </row>
    <row r="286" spans="1:11">
      <c r="A286" s="21">
        <f t="shared" si="20"/>
        <v>210.16480067999998</v>
      </c>
      <c r="B286" s="2">
        <v>24.98</v>
      </c>
      <c r="C286" s="2">
        <v>0</v>
      </c>
      <c r="D286" s="3">
        <f t="shared" si="21"/>
        <v>2.0209979999999999E-4</v>
      </c>
      <c r="E286" s="2">
        <f t="shared" si="22"/>
        <v>184.7039413143504</v>
      </c>
      <c r="F286" s="2">
        <v>0.61899999999999999</v>
      </c>
      <c r="G286" s="5">
        <f t="shared" si="23"/>
        <v>1.2509977619999999E-4</v>
      </c>
      <c r="I286" s="5">
        <f t="shared" si="24"/>
        <v>1.010499E-4</v>
      </c>
      <c r="J286" s="2">
        <v>3.5027466779999998</v>
      </c>
      <c r="K286" s="2">
        <v>3.0783990219058399</v>
      </c>
    </row>
    <row r="287" spans="1:11">
      <c r="A287" s="21">
        <f t="shared" si="20"/>
        <v>210.34276566</v>
      </c>
      <c r="B287" s="2">
        <v>11.86</v>
      </c>
      <c r="C287" s="2">
        <v>13.56</v>
      </c>
      <c r="D287" s="3">
        <f t="shared" si="21"/>
        <v>6.0766232997639649E-4</v>
      </c>
      <c r="E287" s="2">
        <f t="shared" si="22"/>
        <v>184.8819063285876</v>
      </c>
      <c r="F287" s="2">
        <v>0.54</v>
      </c>
      <c r="G287" s="5">
        <f t="shared" si="23"/>
        <v>1.09133892E-4</v>
      </c>
      <c r="I287" s="5">
        <f t="shared" si="24"/>
        <v>1.010499E-4</v>
      </c>
      <c r="J287" s="2">
        <v>3.5057127609999998</v>
      </c>
      <c r="K287" s="2">
        <v>3.0813651054764599</v>
      </c>
    </row>
    <row r="288" spans="1:11">
      <c r="A288" s="21">
        <f t="shared" si="20"/>
        <v>210.38725692</v>
      </c>
      <c r="B288" s="2">
        <v>5.9446862675249603</v>
      </c>
      <c r="C288" s="2">
        <v>19.055313732475</v>
      </c>
      <c r="D288" s="3">
        <f t="shared" si="21"/>
        <v>7.8159490942355441E-4</v>
      </c>
      <c r="E288" s="2">
        <f t="shared" si="22"/>
        <v>185.05987134282481</v>
      </c>
      <c r="F288" s="2">
        <v>0.48100000000000004</v>
      </c>
      <c r="G288" s="5">
        <f t="shared" si="23"/>
        <v>9.72100038E-5</v>
      </c>
      <c r="I288" s="5">
        <f t="shared" si="24"/>
        <v>1.010499E-4</v>
      </c>
      <c r="J288" s="2">
        <v>3.506454282</v>
      </c>
      <c r="K288" s="2">
        <v>3.0843311890470799</v>
      </c>
    </row>
    <row r="289" spans="1:11">
      <c r="A289" s="21">
        <f t="shared" si="20"/>
        <v>210.43174818</v>
      </c>
      <c r="B289" s="2">
        <v>2.49624835327268</v>
      </c>
      <c r="C289" s="2">
        <v>22.503751646727299</v>
      </c>
      <c r="D289" s="3">
        <f t="shared" si="21"/>
        <v>8.8646607210896705E-4</v>
      </c>
      <c r="E289" s="2">
        <f t="shared" si="22"/>
        <v>185.2378363143504</v>
      </c>
      <c r="F289" s="2">
        <v>0.442</v>
      </c>
      <c r="G289" s="5">
        <f t="shared" si="23"/>
        <v>8.9328111600000003E-5</v>
      </c>
      <c r="I289" s="5">
        <f t="shared" si="24"/>
        <v>1.010499E-4</v>
      </c>
      <c r="J289" s="2">
        <v>3.5071958030000001</v>
      </c>
      <c r="K289" s="2">
        <v>3.08729727190584</v>
      </c>
    </row>
    <row r="290" spans="1:11">
      <c r="A290" s="21">
        <f t="shared" si="20"/>
        <v>210.47623944</v>
      </c>
      <c r="B290" s="2">
        <v>1.09468626603484</v>
      </c>
      <c r="C290" s="2">
        <v>23.905313733965201</v>
      </c>
      <c r="D290" s="3">
        <f t="shared" si="21"/>
        <v>9.2908926826887111E-4</v>
      </c>
      <c r="E290" s="2">
        <f t="shared" si="22"/>
        <v>185.41580132858761</v>
      </c>
      <c r="F290" s="2">
        <v>0.5</v>
      </c>
      <c r="G290" s="5">
        <f t="shared" si="23"/>
        <v>1.010499E-4</v>
      </c>
      <c r="I290" s="5">
        <f t="shared" si="24"/>
        <v>1.010499E-4</v>
      </c>
      <c r="J290" s="2">
        <v>3.5079373239999998</v>
      </c>
      <c r="K290" s="2">
        <v>3.09026335547646</v>
      </c>
    </row>
    <row r="291" spans="1:11">
      <c r="A291" s="21">
        <f t="shared" si="20"/>
        <v>210.5207307</v>
      </c>
      <c r="B291" s="2">
        <v>1.26</v>
      </c>
      <c r="C291" s="2">
        <v>23.26</v>
      </c>
      <c r="D291" s="3">
        <f t="shared" si="21"/>
        <v>9.2331176786296897E-4</v>
      </c>
      <c r="E291" s="2">
        <f t="shared" si="22"/>
        <v>185.59376634282481</v>
      </c>
      <c r="F291" s="2">
        <v>0.70599999999999996</v>
      </c>
      <c r="G291" s="5">
        <f t="shared" si="23"/>
        <v>1.4268245879999999E-4</v>
      </c>
      <c r="I291" s="5">
        <f t="shared" si="24"/>
        <v>1.010499E-4</v>
      </c>
      <c r="J291" s="2">
        <v>3.5086788449999999</v>
      </c>
      <c r="K291" s="2">
        <v>3.09322943904708</v>
      </c>
    </row>
    <row r="292" spans="1:11">
      <c r="A292" s="21">
        <f t="shared" si="20"/>
        <v>210.56522194499999</v>
      </c>
      <c r="B292" s="2">
        <v>4.4321883283555499</v>
      </c>
      <c r="C292" s="2">
        <v>20.567811671644499</v>
      </c>
      <c r="D292" s="3">
        <f t="shared" si="21"/>
        <v>8.2759179885120732E-4</v>
      </c>
      <c r="E292" s="2">
        <f t="shared" si="22"/>
        <v>185.7717313143504</v>
      </c>
      <c r="F292" s="2">
        <v>0.81700000000000006</v>
      </c>
      <c r="G292" s="5">
        <f t="shared" si="23"/>
        <v>1.651155366E-4</v>
      </c>
      <c r="I292" s="5">
        <f t="shared" si="24"/>
        <v>1.010499E-4</v>
      </c>
      <c r="J292" s="2">
        <v>3.50942036575</v>
      </c>
      <c r="K292" s="2">
        <v>3.0961955219058401</v>
      </c>
    </row>
    <row r="293" spans="1:11">
      <c r="A293" s="21">
        <f t="shared" si="20"/>
        <v>210.60971319000001</v>
      </c>
      <c r="B293" s="2">
        <v>9.1712511070072704</v>
      </c>
      <c r="C293" s="2">
        <v>15.828748892992699</v>
      </c>
      <c r="D293" s="3">
        <f t="shared" si="21"/>
        <v>6.8347117496457121E-4</v>
      </c>
      <c r="E293" s="2">
        <f t="shared" si="22"/>
        <v>185.94969632858761</v>
      </c>
      <c r="F293" s="2">
        <v>0.77099999999999991</v>
      </c>
      <c r="G293" s="5">
        <f t="shared" si="23"/>
        <v>1.5581894579999998E-4</v>
      </c>
      <c r="I293" s="5">
        <f t="shared" si="24"/>
        <v>1.010499E-4</v>
      </c>
      <c r="J293" s="2">
        <v>3.5101618865000002</v>
      </c>
      <c r="K293" s="2">
        <v>3.0991616054764601</v>
      </c>
    </row>
    <row r="294" spans="1:11">
      <c r="A294" s="21">
        <f t="shared" si="20"/>
        <v>210.654204435</v>
      </c>
      <c r="B294" s="2">
        <v>15.957188334315999</v>
      </c>
      <c r="C294" s="2">
        <v>9.0428116656839901</v>
      </c>
      <c r="D294" s="3">
        <f t="shared" si="21"/>
        <v>4.7710262646994236E-4</v>
      </c>
      <c r="E294" s="2">
        <f t="shared" si="22"/>
        <v>186.12766134282481</v>
      </c>
      <c r="F294" s="2">
        <v>0.66700000000000004</v>
      </c>
      <c r="G294" s="5">
        <f t="shared" si="23"/>
        <v>1.3480056659999999E-4</v>
      </c>
      <c r="I294" s="5">
        <f t="shared" si="24"/>
        <v>1.010499E-4</v>
      </c>
      <c r="J294" s="2">
        <v>3.5109034072499998</v>
      </c>
      <c r="K294" s="2">
        <v>3.1021276890470801</v>
      </c>
    </row>
    <row r="295" spans="1:11">
      <c r="A295" s="21">
        <f t="shared" si="20"/>
        <v>210.69869567999999</v>
      </c>
      <c r="B295" s="2">
        <v>25.13</v>
      </c>
      <c r="C295" s="2">
        <v>0.21</v>
      </c>
      <c r="D295" s="3">
        <f t="shared" si="21"/>
        <v>2.0840046464088395E-4</v>
      </c>
      <c r="E295" s="2">
        <f t="shared" si="22"/>
        <v>186.30562631435038</v>
      </c>
      <c r="F295" s="2">
        <v>0.56799999999999995</v>
      </c>
      <c r="G295" s="5">
        <f t="shared" si="23"/>
        <v>1.1479268639999998E-4</v>
      </c>
      <c r="I295" s="5">
        <f t="shared" si="24"/>
        <v>1.010499E-4</v>
      </c>
      <c r="J295" s="2">
        <v>3.5116449279999999</v>
      </c>
      <c r="K295" s="2">
        <v>3.1050937719058398</v>
      </c>
    </row>
    <row r="296" spans="1:11">
      <c r="A296" s="21">
        <f t="shared" si="20"/>
        <v>211.5885207</v>
      </c>
      <c r="B296" s="2">
        <v>24.96</v>
      </c>
      <c r="C296" s="2">
        <v>0</v>
      </c>
      <c r="D296" s="3">
        <f t="shared" si="21"/>
        <v>2.0209979999999999E-4</v>
      </c>
      <c r="E296" s="2">
        <f t="shared" si="22"/>
        <v>186.48359132858758</v>
      </c>
      <c r="F296" s="2">
        <v>0.49299999999999999</v>
      </c>
      <c r="G296" s="5">
        <f t="shared" si="23"/>
        <v>9.9635201399999993E-5</v>
      </c>
      <c r="I296" s="5">
        <f t="shared" si="24"/>
        <v>1.010499E-4</v>
      </c>
      <c r="J296" s="2">
        <v>3.5264753450000002</v>
      </c>
      <c r="K296" s="2">
        <v>3.1080598554764598</v>
      </c>
    </row>
    <row r="297" spans="1:11">
      <c r="A297" s="21">
        <f t="shared" si="20"/>
        <v>211.76648568000002</v>
      </c>
      <c r="B297" s="2">
        <v>21.57</v>
      </c>
      <c r="C297" s="2">
        <v>4.67</v>
      </c>
      <c r="D297" s="3">
        <f t="shared" si="21"/>
        <v>3.3740881425304875E-4</v>
      </c>
      <c r="E297" s="2">
        <f t="shared" si="22"/>
        <v>186.66155634282478</v>
      </c>
      <c r="F297" s="2">
        <v>0.42899999999999999</v>
      </c>
      <c r="G297" s="5">
        <f t="shared" si="23"/>
        <v>8.670081419999999E-5</v>
      </c>
      <c r="I297" s="5">
        <f t="shared" si="24"/>
        <v>1.010499E-4</v>
      </c>
      <c r="J297" s="2">
        <v>3.5294414280000002</v>
      </c>
      <c r="K297" s="2">
        <v>3.1110259390470798</v>
      </c>
    </row>
    <row r="298" spans="1:11">
      <c r="A298" s="21">
        <f t="shared" si="20"/>
        <v>211.81097692499998</v>
      </c>
      <c r="B298" s="2">
        <v>14.2468756400049</v>
      </c>
      <c r="C298" s="2">
        <v>10.7531243599951</v>
      </c>
      <c r="D298" s="3">
        <f t="shared" si="21"/>
        <v>5.2911530156167779E-4</v>
      </c>
      <c r="E298" s="2">
        <f t="shared" si="22"/>
        <v>186.83952131435041</v>
      </c>
      <c r="F298" s="2">
        <v>0.46700000000000003</v>
      </c>
      <c r="G298" s="5">
        <f t="shared" si="23"/>
        <v>9.4380606600000008E-5</v>
      </c>
      <c r="I298" s="5">
        <f t="shared" si="24"/>
        <v>1.010499E-4</v>
      </c>
      <c r="J298" s="2">
        <v>3.5301829487499998</v>
      </c>
      <c r="K298" s="2">
        <v>3.1139920219058399</v>
      </c>
    </row>
    <row r="299" spans="1:11">
      <c r="A299" s="21">
        <f t="shared" si="20"/>
        <v>211.85546816999999</v>
      </c>
      <c r="B299" s="2">
        <v>9.6525008529424703</v>
      </c>
      <c r="C299" s="2">
        <v>15.3474991470575</v>
      </c>
      <c r="D299" s="3">
        <f t="shared" si="21"/>
        <v>6.6883578884098873E-4</v>
      </c>
      <c r="E299" s="2">
        <f t="shared" si="22"/>
        <v>187.01748632858761</v>
      </c>
      <c r="F299" s="2">
        <v>0.70799999999999996</v>
      </c>
      <c r="G299" s="5">
        <f t="shared" si="23"/>
        <v>1.4308665839999997E-4</v>
      </c>
      <c r="I299" s="5">
        <f t="shared" si="24"/>
        <v>1.010499E-4</v>
      </c>
      <c r="J299" s="2">
        <v>3.5309244694999999</v>
      </c>
      <c r="K299" s="2">
        <v>3.1169581054764599</v>
      </c>
    </row>
    <row r="300" spans="1:11">
      <c r="A300" s="21">
        <f t="shared" si="20"/>
        <v>211.89995941500001</v>
      </c>
      <c r="B300" s="2">
        <v>6.5468756444752199</v>
      </c>
      <c r="C300" s="2">
        <v>18.4531243555248</v>
      </c>
      <c r="D300" s="3">
        <f t="shared" si="21"/>
        <v>7.6328160302573014E-4</v>
      </c>
      <c r="E300" s="2">
        <f t="shared" si="22"/>
        <v>187.19545134282478</v>
      </c>
      <c r="F300" s="2">
        <v>0.90300000000000002</v>
      </c>
      <c r="G300" s="5">
        <f t="shared" si="23"/>
        <v>1.8249611939999999E-4</v>
      </c>
      <c r="I300" s="5">
        <f t="shared" si="24"/>
        <v>1.010499E-4</v>
      </c>
      <c r="J300" s="2">
        <v>3.5316659902500001</v>
      </c>
      <c r="K300" s="2">
        <v>3.1199241890470799</v>
      </c>
    </row>
    <row r="301" spans="1:11">
      <c r="A301" s="21">
        <f t="shared" si="20"/>
        <v>211.94445066</v>
      </c>
      <c r="B301" s="2">
        <v>5.58</v>
      </c>
      <c r="C301" s="2">
        <v>20.07</v>
      </c>
      <c r="D301" s="3">
        <f t="shared" si="21"/>
        <v>7.969857108771931E-4</v>
      </c>
      <c r="E301" s="2">
        <f t="shared" si="22"/>
        <v>187.37341631435041</v>
      </c>
      <c r="F301" s="2">
        <v>0.87400000000000011</v>
      </c>
      <c r="G301" s="5">
        <f t="shared" si="23"/>
        <v>1.766352252E-4</v>
      </c>
      <c r="I301" s="5">
        <f t="shared" si="24"/>
        <v>1.010499E-4</v>
      </c>
      <c r="J301" s="2">
        <v>3.5324075110000002</v>
      </c>
      <c r="K301" s="2">
        <v>3.12289027190584</v>
      </c>
    </row>
    <row r="302" spans="1:11">
      <c r="A302" s="21">
        <f t="shared" si="20"/>
        <v>211.98894192</v>
      </c>
      <c r="B302" s="2">
        <v>4.8018741346895704</v>
      </c>
      <c r="C302" s="2">
        <v>20.198125865310399</v>
      </c>
      <c r="D302" s="3">
        <f t="shared" si="21"/>
        <v>8.1634920690013533E-4</v>
      </c>
      <c r="E302" s="2">
        <f t="shared" si="22"/>
        <v>187.55138132858761</v>
      </c>
      <c r="F302" s="2">
        <v>0.75</v>
      </c>
      <c r="G302" s="5">
        <f t="shared" si="23"/>
        <v>1.5157484999999999E-4</v>
      </c>
      <c r="I302" s="5">
        <f t="shared" si="24"/>
        <v>1.010499E-4</v>
      </c>
      <c r="J302" s="2">
        <v>3.5331490319999999</v>
      </c>
      <c r="K302" s="2">
        <v>3.12585635547646</v>
      </c>
    </row>
    <row r="303" spans="1:11">
      <c r="A303" s="21">
        <f t="shared" si="20"/>
        <v>212.03343318</v>
      </c>
      <c r="B303" s="2">
        <v>6.1624988503754103</v>
      </c>
      <c r="C303" s="2">
        <v>18.8375011496246</v>
      </c>
      <c r="D303" s="3">
        <f t="shared" si="21"/>
        <v>7.7497096566147249E-4</v>
      </c>
      <c r="E303" s="2">
        <f t="shared" si="22"/>
        <v>187.72934634282481</v>
      </c>
      <c r="F303" s="2">
        <v>0.623</v>
      </c>
      <c r="G303" s="5">
        <f t="shared" si="23"/>
        <v>1.2590817539999999E-4</v>
      </c>
      <c r="I303" s="5">
        <f t="shared" si="24"/>
        <v>1.010499E-4</v>
      </c>
      <c r="J303" s="2">
        <v>3.533890553</v>
      </c>
      <c r="K303" s="2">
        <v>3.12882243904708</v>
      </c>
    </row>
    <row r="304" spans="1:11">
      <c r="A304" s="21">
        <f t="shared" si="20"/>
        <v>212.07792444</v>
      </c>
      <c r="B304" s="2">
        <v>9.0118741393089294</v>
      </c>
      <c r="C304" s="2">
        <v>15.988125860691101</v>
      </c>
      <c r="D304" s="3">
        <f t="shared" si="21"/>
        <v>6.8831802107965565E-4</v>
      </c>
      <c r="E304" s="2">
        <f t="shared" si="22"/>
        <v>187.90731131435041</v>
      </c>
      <c r="F304" s="2">
        <v>0.52700000000000002</v>
      </c>
      <c r="G304" s="5">
        <f t="shared" si="23"/>
        <v>1.065065946E-4</v>
      </c>
      <c r="I304" s="5">
        <f t="shared" si="24"/>
        <v>1.010499E-4</v>
      </c>
      <c r="J304" s="2">
        <v>3.5346320740000001</v>
      </c>
      <c r="K304" s="2">
        <v>3.1317885219058401</v>
      </c>
    </row>
    <row r="305" spans="1:11">
      <c r="A305" s="21">
        <f t="shared" si="20"/>
        <v>212.12241569999998</v>
      </c>
      <c r="B305" s="2">
        <v>11.29</v>
      </c>
      <c r="C305" s="2">
        <v>11.65</v>
      </c>
      <c r="D305" s="3">
        <f t="shared" si="21"/>
        <v>5.8820548134263303E-4</v>
      </c>
      <c r="E305" s="2">
        <f t="shared" si="22"/>
        <v>188.08527632858761</v>
      </c>
      <c r="F305" s="2">
        <v>0.46</v>
      </c>
      <c r="G305" s="5">
        <f t="shared" si="23"/>
        <v>9.2965908000000006E-5</v>
      </c>
      <c r="I305" s="5">
        <f t="shared" si="24"/>
        <v>1.010499E-4</v>
      </c>
      <c r="J305" s="2">
        <v>3.5353735949999998</v>
      </c>
      <c r="K305" s="2">
        <v>3.1347546054764601</v>
      </c>
    </row>
    <row r="306" spans="1:11">
      <c r="A306" s="21">
        <f t="shared" si="20"/>
        <v>212.30038067999999</v>
      </c>
      <c r="B306" s="2">
        <v>25.06</v>
      </c>
      <c r="C306" s="2">
        <v>0.01</v>
      </c>
      <c r="D306" s="3">
        <f t="shared" si="21"/>
        <v>2.0240306294375747E-4</v>
      </c>
      <c r="E306" s="2">
        <f t="shared" si="22"/>
        <v>188.26324134282481</v>
      </c>
      <c r="F306" s="2">
        <v>0.43099999999999999</v>
      </c>
      <c r="G306" s="5">
        <f t="shared" si="23"/>
        <v>8.7105013799999989E-5</v>
      </c>
      <c r="I306" s="5">
        <f t="shared" si="24"/>
        <v>1.010499E-4</v>
      </c>
      <c r="J306" s="2">
        <v>3.5383396779999998</v>
      </c>
      <c r="K306" s="2">
        <v>3.1377206890470801</v>
      </c>
    </row>
    <row r="307" spans="1:11">
      <c r="A307" s="21">
        <f t="shared" si="20"/>
        <v>213.19020570000001</v>
      </c>
      <c r="B307" s="2">
        <v>24.89</v>
      </c>
      <c r="C307" s="2">
        <v>0</v>
      </c>
      <c r="D307" s="3">
        <f t="shared" si="21"/>
        <v>2.0209979999999999E-4</v>
      </c>
      <c r="E307" s="2">
        <f t="shared" si="22"/>
        <v>188.44120631435038</v>
      </c>
      <c r="F307" s="2">
        <v>0.55000000000000004</v>
      </c>
      <c r="G307" s="5">
        <f t="shared" si="23"/>
        <v>1.1115489000000001E-4</v>
      </c>
      <c r="I307" s="5">
        <f t="shared" si="24"/>
        <v>1.010499E-4</v>
      </c>
      <c r="J307" s="2">
        <v>3.553170095</v>
      </c>
      <c r="K307" s="2">
        <v>3.1406867719058398</v>
      </c>
    </row>
    <row r="308" spans="1:11">
      <c r="A308" s="21">
        <f t="shared" si="20"/>
        <v>213.36817067999999</v>
      </c>
      <c r="B308" s="2">
        <v>8.15</v>
      </c>
      <c r="C308" s="2">
        <v>17.7</v>
      </c>
      <c r="D308" s="3">
        <f t="shared" si="21"/>
        <v>7.2267850560928429E-4</v>
      </c>
      <c r="E308" s="2">
        <f t="shared" si="22"/>
        <v>188.61917132858758</v>
      </c>
      <c r="F308" s="2">
        <v>0.78400000000000003</v>
      </c>
      <c r="G308" s="5">
        <f t="shared" si="23"/>
        <v>1.5844624320000001E-4</v>
      </c>
      <c r="I308" s="5">
        <f t="shared" si="24"/>
        <v>1.010499E-4</v>
      </c>
      <c r="J308" s="2">
        <v>3.556136178</v>
      </c>
      <c r="K308" s="2">
        <v>3.1436528554764598</v>
      </c>
    </row>
    <row r="309" spans="1:11">
      <c r="A309" s="21">
        <f t="shared" si="20"/>
        <v>213.41266192500001</v>
      </c>
      <c r="B309" s="2">
        <v>4.9402941977605197</v>
      </c>
      <c r="C309" s="2">
        <v>20.059705802239499</v>
      </c>
      <c r="D309" s="3">
        <f t="shared" si="21"/>
        <v>8.1213968557071188E-4</v>
      </c>
      <c r="E309" s="2">
        <f t="shared" si="22"/>
        <v>188.79713634282479</v>
      </c>
      <c r="F309" s="2">
        <v>0.85199999999999998</v>
      </c>
      <c r="G309" s="5">
        <f t="shared" si="23"/>
        <v>1.721890296E-4</v>
      </c>
      <c r="I309" s="5">
        <f t="shared" si="24"/>
        <v>1.010499E-4</v>
      </c>
      <c r="J309" s="2">
        <v>3.5568776987500001</v>
      </c>
      <c r="K309" s="2">
        <v>3.1466189390470798</v>
      </c>
    </row>
    <row r="310" spans="1:11">
      <c r="A310" s="21">
        <f t="shared" si="20"/>
        <v>213.45715317</v>
      </c>
      <c r="B310" s="2">
        <v>3.2070589279755999</v>
      </c>
      <c r="C310" s="2">
        <v>21.792941072024401</v>
      </c>
      <c r="D310" s="3">
        <f t="shared" si="21"/>
        <v>8.648494638730771E-4</v>
      </c>
      <c r="E310" s="2">
        <f t="shared" si="22"/>
        <v>188.97510131435038</v>
      </c>
      <c r="F310" s="2">
        <v>0.75900000000000001</v>
      </c>
      <c r="G310" s="5">
        <f t="shared" si="23"/>
        <v>1.5339374819999999E-4</v>
      </c>
      <c r="I310" s="5">
        <f t="shared" si="24"/>
        <v>1.010499E-4</v>
      </c>
      <c r="J310" s="2">
        <v>3.5576192194999998</v>
      </c>
      <c r="K310" s="2">
        <v>3.1495850219058399</v>
      </c>
    </row>
    <row r="311" spans="1:11">
      <c r="A311" s="21">
        <f t="shared" si="20"/>
        <v>213.50164441499999</v>
      </c>
      <c r="B311" s="2">
        <v>2.1002941960468902</v>
      </c>
      <c r="C311" s="2">
        <v>22.899705803953101</v>
      </c>
      <c r="D311" s="3">
        <f t="shared" si="21"/>
        <v>8.9850751634282526E-4</v>
      </c>
      <c r="E311" s="2">
        <f t="shared" si="22"/>
        <v>189.15306632858758</v>
      </c>
      <c r="F311" s="2">
        <v>0.63100000000000001</v>
      </c>
      <c r="G311" s="5">
        <f t="shared" si="23"/>
        <v>1.2752497379999998E-4</v>
      </c>
      <c r="I311" s="5">
        <f t="shared" si="24"/>
        <v>1.010499E-4</v>
      </c>
      <c r="J311" s="2">
        <v>3.5583607402499999</v>
      </c>
      <c r="K311" s="2">
        <v>3.1525511054764599</v>
      </c>
    </row>
    <row r="312" spans="1:11">
      <c r="A312" s="21">
        <f t="shared" si="20"/>
        <v>213.54613566</v>
      </c>
      <c r="B312" s="2">
        <v>0.34</v>
      </c>
      <c r="C312" s="2">
        <v>23.38</v>
      </c>
      <c r="D312" s="3">
        <f t="shared" si="21"/>
        <v>9.5148222310286682E-4</v>
      </c>
      <c r="E312" s="2">
        <f t="shared" si="22"/>
        <v>189.33103134282479</v>
      </c>
      <c r="F312" s="2">
        <v>0.52400000000000002</v>
      </c>
      <c r="G312" s="5">
        <f t="shared" si="23"/>
        <v>1.059002952E-4</v>
      </c>
      <c r="I312" s="5">
        <f t="shared" si="24"/>
        <v>1.010499E-4</v>
      </c>
      <c r="J312" s="2">
        <v>3.559102261</v>
      </c>
      <c r="K312" s="2">
        <v>3.1555171890470799</v>
      </c>
    </row>
    <row r="313" spans="1:11">
      <c r="A313" s="21">
        <f t="shared" si="20"/>
        <v>213.55206783</v>
      </c>
      <c r="B313" s="2">
        <v>1.6032940996810801</v>
      </c>
      <c r="C313" s="2">
        <v>23.396705900318899</v>
      </c>
      <c r="D313" s="3">
        <f t="shared" si="21"/>
        <v>9.1362188964942584E-4</v>
      </c>
      <c r="E313" s="2">
        <f t="shared" si="22"/>
        <v>189.50899631435041</v>
      </c>
      <c r="F313" s="2">
        <v>0.44600000000000001</v>
      </c>
      <c r="G313" s="5">
        <f t="shared" si="23"/>
        <v>9.0136510799999987E-5</v>
      </c>
      <c r="I313" s="5">
        <f t="shared" si="24"/>
        <v>1.010499E-4</v>
      </c>
      <c r="J313" s="2">
        <v>3.5592011305</v>
      </c>
      <c r="K313" s="2">
        <v>3.15848327190584</v>
      </c>
    </row>
    <row r="314" spans="1:11">
      <c r="A314" s="21">
        <f t="shared" si="20"/>
        <v>213.55799999999999</v>
      </c>
      <c r="B314" s="2">
        <v>1.5977254658937501</v>
      </c>
      <c r="C314" s="2">
        <v>23.402274534106301</v>
      </c>
      <c r="D314" s="3">
        <f t="shared" si="21"/>
        <v>9.1379123852980849E-4</v>
      </c>
      <c r="E314" s="2">
        <f t="shared" si="22"/>
        <v>189.68696132858759</v>
      </c>
      <c r="F314" s="2">
        <v>0.42100000000000004</v>
      </c>
      <c r="G314" s="5">
        <f t="shared" si="23"/>
        <v>8.5084015799999994E-5</v>
      </c>
      <c r="I314" s="5">
        <f t="shared" si="24"/>
        <v>1.010499E-4</v>
      </c>
      <c r="J314" s="2">
        <v>3.5592999999999999</v>
      </c>
      <c r="K314" s="2">
        <v>3.16144935547646</v>
      </c>
    </row>
    <row r="315" spans="1:11">
      <c r="A315" s="21">
        <f t="shared" si="20"/>
        <v>213.56393216999999</v>
      </c>
      <c r="B315" s="2">
        <v>1.6032940987497599</v>
      </c>
      <c r="C315" s="2">
        <v>23.396705901250201</v>
      </c>
      <c r="D315" s="3">
        <f t="shared" si="21"/>
        <v>9.1362188967774834E-4</v>
      </c>
      <c r="E315" s="2">
        <f t="shared" si="22"/>
        <v>189.86492634282479</v>
      </c>
      <c r="F315" s="2">
        <v>0.59099999999999997</v>
      </c>
      <c r="G315" s="5">
        <f t="shared" si="23"/>
        <v>1.1944098179999998E-4</v>
      </c>
      <c r="I315" s="5">
        <f t="shared" si="24"/>
        <v>1.010499E-4</v>
      </c>
      <c r="J315" s="2">
        <v>3.5593988694999998</v>
      </c>
      <c r="K315" s="2">
        <v>3.16441543904708</v>
      </c>
    </row>
    <row r="316" spans="1:11">
      <c r="A316" s="21">
        <f t="shared" si="20"/>
        <v>213.56986434000001</v>
      </c>
      <c r="B316" s="2">
        <v>0.34</v>
      </c>
      <c r="C316" s="2">
        <v>23.38</v>
      </c>
      <c r="D316" s="3">
        <f t="shared" si="21"/>
        <v>9.5148222310286682E-4</v>
      </c>
      <c r="E316" s="2">
        <f t="shared" si="22"/>
        <v>190.04289131435041</v>
      </c>
      <c r="F316" s="2">
        <v>0.875</v>
      </c>
      <c r="G316" s="5">
        <f t="shared" si="23"/>
        <v>1.76837325E-4</v>
      </c>
      <c r="I316" s="5">
        <f t="shared" si="24"/>
        <v>1.010499E-4</v>
      </c>
      <c r="J316" s="2">
        <v>3.5594977390000002</v>
      </c>
      <c r="K316" s="2">
        <v>3.1673815219058401</v>
      </c>
    </row>
    <row r="317" spans="1:11">
      <c r="A317" s="21">
        <f t="shared" si="20"/>
        <v>213.72410070000001</v>
      </c>
      <c r="B317" s="2">
        <v>25.26</v>
      </c>
      <c r="C317" s="2">
        <v>0.12</v>
      </c>
      <c r="D317" s="3">
        <f t="shared" si="21"/>
        <v>2.0569450543735221E-4</v>
      </c>
      <c r="E317" s="2">
        <f t="shared" si="22"/>
        <v>190.22085632858762</v>
      </c>
      <c r="F317" s="2">
        <v>0.94099999999999995</v>
      </c>
      <c r="G317" s="5">
        <f t="shared" si="23"/>
        <v>1.9017591179999998E-4</v>
      </c>
      <c r="I317" s="5">
        <f t="shared" si="24"/>
        <v>1.010499E-4</v>
      </c>
      <c r="J317" s="2">
        <v>3.5620683450000001</v>
      </c>
      <c r="K317" s="2">
        <v>3.1703476054764601</v>
      </c>
    </row>
    <row r="318" spans="1:11">
      <c r="A318" s="21">
        <f t="shared" si="20"/>
        <v>214.61392565999998</v>
      </c>
      <c r="B318" s="2">
        <v>24.97</v>
      </c>
      <c r="C318" s="2">
        <v>0</v>
      </c>
      <c r="D318" s="3">
        <f t="shared" si="21"/>
        <v>2.0209979999999999E-4</v>
      </c>
      <c r="E318" s="2">
        <f t="shared" si="22"/>
        <v>190.39882134282482</v>
      </c>
      <c r="F318" s="2">
        <v>0.82599999999999996</v>
      </c>
      <c r="G318" s="5">
        <f t="shared" si="23"/>
        <v>1.6693443479999997E-4</v>
      </c>
      <c r="I318" s="5">
        <f t="shared" si="24"/>
        <v>1.010499E-4</v>
      </c>
      <c r="J318" s="2">
        <v>3.5768987609999998</v>
      </c>
      <c r="K318" s="2">
        <v>3.1733136890470801</v>
      </c>
    </row>
    <row r="319" spans="1:11">
      <c r="A319" s="21">
        <f t="shared" si="20"/>
        <v>214.79189069999998</v>
      </c>
      <c r="B319" s="2">
        <v>18.21</v>
      </c>
      <c r="C319" s="2">
        <v>8.83</v>
      </c>
      <c r="D319" s="3">
        <f t="shared" si="21"/>
        <v>4.5037177359467457E-4</v>
      </c>
      <c r="E319" s="2">
        <f t="shared" si="22"/>
        <v>190.57678631435041</v>
      </c>
      <c r="F319" s="2">
        <v>0.66900000000000004</v>
      </c>
      <c r="G319" s="5">
        <f t="shared" si="23"/>
        <v>1.352047662E-4</v>
      </c>
      <c r="I319" s="5">
        <f t="shared" si="24"/>
        <v>1.010499E-4</v>
      </c>
      <c r="J319" s="2">
        <v>3.5798648449999999</v>
      </c>
      <c r="K319" s="2">
        <v>3.1762797719058402</v>
      </c>
    </row>
    <row r="320" spans="1:11">
      <c r="A320" s="21">
        <f t="shared" si="20"/>
        <v>214.836381945</v>
      </c>
      <c r="B320" s="2">
        <v>9.3490625135600602</v>
      </c>
      <c r="C320" s="2">
        <v>15.650937486439901</v>
      </c>
      <c r="D320" s="3">
        <f t="shared" si="21"/>
        <v>6.7806371529512176E-4</v>
      </c>
      <c r="E320" s="2">
        <f t="shared" si="22"/>
        <v>190.75475132858762</v>
      </c>
      <c r="F320" s="2">
        <v>0.53700000000000003</v>
      </c>
      <c r="G320" s="5">
        <f t="shared" si="23"/>
        <v>1.0852759260000001E-4</v>
      </c>
      <c r="I320" s="5">
        <f t="shared" si="24"/>
        <v>1.010499E-4</v>
      </c>
      <c r="J320" s="2">
        <v>3.58060636575</v>
      </c>
      <c r="K320" s="2">
        <v>3.1792458554764602</v>
      </c>
    </row>
    <row r="321" spans="1:11">
      <c r="A321" s="21">
        <f t="shared" si="20"/>
        <v>214.88087319000002</v>
      </c>
      <c r="B321" s="2">
        <v>4.3837500102818003</v>
      </c>
      <c r="C321" s="2">
        <v>20.616249989718199</v>
      </c>
      <c r="D321" s="3">
        <f t="shared" si="21"/>
        <v>8.2906486661731807E-4</v>
      </c>
      <c r="E321" s="2">
        <f t="shared" si="22"/>
        <v>190.93271634282482</v>
      </c>
      <c r="F321" s="2">
        <v>0.44400000000000001</v>
      </c>
      <c r="G321" s="5">
        <f t="shared" si="23"/>
        <v>8.9732311200000001E-5</v>
      </c>
      <c r="I321" s="5">
        <f t="shared" si="24"/>
        <v>1.010499E-4</v>
      </c>
      <c r="J321" s="2">
        <v>3.5813478865000001</v>
      </c>
      <c r="K321" s="2">
        <v>3.1822119390470802</v>
      </c>
    </row>
    <row r="322" spans="1:11">
      <c r="A322" s="21">
        <f t="shared" si="20"/>
        <v>214.92536443499998</v>
      </c>
      <c r="B322" s="2">
        <v>1.2740625068545299</v>
      </c>
      <c r="C322" s="2">
        <v>23.725937493145501</v>
      </c>
      <c r="D322" s="3">
        <f t="shared" si="21"/>
        <v>9.2363422009904554E-4</v>
      </c>
      <c r="E322" s="2">
        <f t="shared" si="22"/>
        <v>191.11068131435039</v>
      </c>
      <c r="F322" s="2">
        <v>0.40100000000000002</v>
      </c>
      <c r="G322" s="5">
        <f t="shared" si="23"/>
        <v>8.1042019800000006E-5</v>
      </c>
      <c r="I322" s="5">
        <f t="shared" si="24"/>
        <v>1.010499E-4</v>
      </c>
      <c r="J322" s="2">
        <v>3.5820894072499998</v>
      </c>
      <c r="K322" s="2">
        <v>3.1851780219058399</v>
      </c>
    </row>
    <row r="323" spans="1:11">
      <c r="A323" s="21">
        <f t="shared" ref="A323:A386" si="25">60*J323</f>
        <v>214.96985567999999</v>
      </c>
      <c r="B323" s="2">
        <v>0.49</v>
      </c>
      <c r="C323" s="2">
        <v>24.98</v>
      </c>
      <c r="D323" s="3">
        <f t="shared" ref="D323:D386" si="26">((C323+(0.21*B323))/(B323+C323))*0.00096238</f>
        <v>9.4775348653317634E-4</v>
      </c>
      <c r="E323" s="2">
        <f t="shared" ref="E323:E386" si="27">60*K323</f>
        <v>191.28864632858759</v>
      </c>
      <c r="F323" s="2">
        <v>0.57799999999999996</v>
      </c>
      <c r="G323" s="5">
        <f t="shared" ref="G323:G386" si="28">0.21*F323*0.00096238</f>
        <v>1.1681368439999999E-4</v>
      </c>
      <c r="I323" s="5">
        <f t="shared" ref="I323:I386" si="29">0.5*$H$2</f>
        <v>1.010499E-4</v>
      </c>
      <c r="J323" s="2">
        <v>3.5828309279999999</v>
      </c>
      <c r="K323" s="2">
        <v>3.1881441054764599</v>
      </c>
    </row>
    <row r="324" spans="1:11">
      <c r="A324" s="21">
        <f t="shared" si="25"/>
        <v>215.01434692500001</v>
      </c>
      <c r="B324" s="2">
        <v>0.62156250700354598</v>
      </c>
      <c r="C324" s="2">
        <v>24.3784374929965</v>
      </c>
      <c r="D324" s="3">
        <f t="shared" si="26"/>
        <v>9.4347753331451372E-4</v>
      </c>
      <c r="E324" s="2">
        <f t="shared" si="27"/>
        <v>191.46661134282479</v>
      </c>
      <c r="F324" s="2">
        <v>0.92200000000000004</v>
      </c>
      <c r="G324" s="5">
        <f t="shared" si="28"/>
        <v>1.8633601560000002E-4</v>
      </c>
      <c r="I324" s="5">
        <f t="shared" si="29"/>
        <v>1.010499E-4</v>
      </c>
      <c r="J324" s="2">
        <v>3.58357244875</v>
      </c>
      <c r="K324" s="2">
        <v>3.1911101890470799</v>
      </c>
    </row>
    <row r="325" spans="1:11">
      <c r="A325" s="21">
        <f t="shared" si="25"/>
        <v>215.05883817</v>
      </c>
      <c r="B325" s="2">
        <v>3.0787500031292399</v>
      </c>
      <c r="C325" s="2">
        <v>21.921249996870799</v>
      </c>
      <c r="D325" s="3">
        <f t="shared" si="26"/>
        <v>8.6875149327483609E-4</v>
      </c>
      <c r="E325" s="2">
        <f t="shared" si="27"/>
        <v>191.64457631435039</v>
      </c>
      <c r="F325" s="2">
        <v>1.0209999999999999</v>
      </c>
      <c r="G325" s="5">
        <f t="shared" si="28"/>
        <v>2.0634389579999996E-4</v>
      </c>
      <c r="I325" s="5">
        <f t="shared" si="29"/>
        <v>1.010499E-4</v>
      </c>
      <c r="J325" s="2">
        <v>3.5843139695000001</v>
      </c>
      <c r="K325" s="2">
        <v>3.19407627190584</v>
      </c>
    </row>
    <row r="326" spans="1:11">
      <c r="A326" s="21">
        <f t="shared" si="25"/>
        <v>215.10332941499999</v>
      </c>
      <c r="B326" s="2">
        <v>7.39156250655651</v>
      </c>
      <c r="C326" s="2">
        <v>17.6084374934435</v>
      </c>
      <c r="D326" s="3">
        <f t="shared" si="26"/>
        <v>7.3759365516810861E-4</v>
      </c>
      <c r="E326" s="2">
        <f t="shared" si="27"/>
        <v>191.82254132858759</v>
      </c>
      <c r="F326" s="2">
        <v>0.89400000000000002</v>
      </c>
      <c r="G326" s="5">
        <f t="shared" si="28"/>
        <v>1.8067722119999999E-4</v>
      </c>
      <c r="I326" s="5">
        <f t="shared" si="29"/>
        <v>1.010499E-4</v>
      </c>
      <c r="J326" s="2">
        <v>3.5850554902499998</v>
      </c>
      <c r="K326" s="2">
        <v>3.19704235547646</v>
      </c>
    </row>
    <row r="327" spans="1:11">
      <c r="A327" s="21">
        <f t="shared" si="25"/>
        <v>215.14782066000001</v>
      </c>
      <c r="B327" s="2">
        <v>10.98</v>
      </c>
      <c r="C327" s="2">
        <v>11.44</v>
      </c>
      <c r="D327" s="3">
        <f t="shared" si="26"/>
        <v>5.9003938465655649E-4</v>
      </c>
      <c r="E327" s="2">
        <f t="shared" si="27"/>
        <v>192.00050634282479</v>
      </c>
      <c r="F327" s="2">
        <v>0.72400000000000009</v>
      </c>
      <c r="G327" s="5">
        <f t="shared" si="28"/>
        <v>1.4632025520000002E-4</v>
      </c>
      <c r="I327" s="5">
        <f t="shared" si="29"/>
        <v>1.010499E-4</v>
      </c>
      <c r="J327" s="2">
        <v>3.5857970109999999</v>
      </c>
      <c r="K327" s="2">
        <v>3.20000843904708</v>
      </c>
    </row>
    <row r="328" spans="1:11">
      <c r="A328" s="21">
        <f t="shared" si="25"/>
        <v>215.32578570000001</v>
      </c>
      <c r="B328" s="2">
        <v>25.23</v>
      </c>
      <c r="C328" s="2">
        <v>0.08</v>
      </c>
      <c r="D328" s="3">
        <f t="shared" si="26"/>
        <v>2.0450289822204664E-4</v>
      </c>
      <c r="E328" s="2">
        <f t="shared" si="27"/>
        <v>192.17847131435042</v>
      </c>
      <c r="F328" s="2">
        <v>0.57700000000000007</v>
      </c>
      <c r="G328" s="5">
        <f t="shared" si="28"/>
        <v>1.1661158460000001E-4</v>
      </c>
      <c r="I328" s="5">
        <f t="shared" si="29"/>
        <v>1.010499E-4</v>
      </c>
      <c r="J328" s="2">
        <v>3.588763095</v>
      </c>
      <c r="K328" s="2">
        <v>3.2029745219058401</v>
      </c>
    </row>
    <row r="329" spans="1:11">
      <c r="A329" s="21">
        <f t="shared" si="25"/>
        <v>216.21561066000001</v>
      </c>
      <c r="B329" s="2">
        <v>24.97</v>
      </c>
      <c r="C329" s="2">
        <v>0</v>
      </c>
      <c r="D329" s="3">
        <f t="shared" si="26"/>
        <v>2.0209979999999999E-4</v>
      </c>
      <c r="E329" s="2">
        <f t="shared" si="27"/>
        <v>192.2140643428248</v>
      </c>
      <c r="F329" s="2">
        <v>0.57700000000000007</v>
      </c>
      <c r="G329" s="5">
        <f t="shared" si="28"/>
        <v>1.1661158460000001E-4</v>
      </c>
      <c r="I329" s="5">
        <f t="shared" si="29"/>
        <v>1.010499E-4</v>
      </c>
      <c r="J329" s="2">
        <v>3.6035935110000001</v>
      </c>
      <c r="K329" s="2">
        <v>3.20356773904708</v>
      </c>
    </row>
    <row r="330" spans="1:11">
      <c r="A330" s="21">
        <f t="shared" si="25"/>
        <v>216.39357569999999</v>
      </c>
      <c r="B330" s="2">
        <v>6.21</v>
      </c>
      <c r="C330" s="2">
        <v>19.91</v>
      </c>
      <c r="D330" s="3">
        <f t="shared" si="26"/>
        <v>7.8162425566615618E-4</v>
      </c>
      <c r="E330" s="2">
        <f t="shared" si="27"/>
        <v>192.35643632858762</v>
      </c>
      <c r="F330" s="2">
        <v>0.46700000000000003</v>
      </c>
      <c r="G330" s="5">
        <f t="shared" si="28"/>
        <v>9.4380606600000008E-5</v>
      </c>
      <c r="I330" s="5">
        <f t="shared" si="29"/>
        <v>1.010499E-4</v>
      </c>
      <c r="J330" s="2">
        <v>3.6065595949999998</v>
      </c>
      <c r="K330" s="2">
        <v>3.2059406054764601</v>
      </c>
    </row>
    <row r="331" spans="1:11">
      <c r="A331" s="21">
        <f t="shared" si="25"/>
        <v>216.438066945</v>
      </c>
      <c r="B331" s="2">
        <v>1.0621875114738899</v>
      </c>
      <c r="C331" s="2">
        <v>23.937812488526099</v>
      </c>
      <c r="D331" s="3">
        <f t="shared" si="26"/>
        <v>9.3007759465356507E-4</v>
      </c>
      <c r="E331" s="2">
        <f t="shared" si="27"/>
        <v>192.53440134282479</v>
      </c>
      <c r="F331" s="2">
        <v>0.39100000000000001</v>
      </c>
      <c r="G331" s="5">
        <f t="shared" si="28"/>
        <v>7.9021021799999998E-5</v>
      </c>
      <c r="I331" s="5">
        <f t="shared" si="29"/>
        <v>1.010499E-4</v>
      </c>
      <c r="J331" s="2">
        <v>3.6073011157499999</v>
      </c>
      <c r="K331" s="2">
        <v>3.2089066890470801</v>
      </c>
    </row>
    <row r="332" spans="1:11">
      <c r="A332" s="21">
        <f t="shared" si="25"/>
        <v>216.48255818999999</v>
      </c>
      <c r="B332" s="2">
        <v>0</v>
      </c>
      <c r="C332" s="2">
        <v>25</v>
      </c>
      <c r="D332" s="3">
        <f t="shared" si="26"/>
        <v>9.6237999999999998E-4</v>
      </c>
      <c r="E332" s="2">
        <f t="shared" si="27"/>
        <v>192.71236631435042</v>
      </c>
      <c r="F332" s="2">
        <v>0.48799999999999999</v>
      </c>
      <c r="G332" s="5">
        <f t="shared" si="28"/>
        <v>9.862470239999999E-5</v>
      </c>
      <c r="I332" s="5">
        <f t="shared" si="29"/>
        <v>1.010499E-4</v>
      </c>
      <c r="J332" s="2">
        <v>3.6080426365</v>
      </c>
      <c r="K332" s="2">
        <v>3.2118727719058402</v>
      </c>
    </row>
    <row r="333" spans="1:11">
      <c r="A333" s="21">
        <f t="shared" si="25"/>
        <v>216.52704943500001</v>
      </c>
      <c r="B333" s="2">
        <v>0</v>
      </c>
      <c r="C333" s="2">
        <v>25</v>
      </c>
      <c r="D333" s="3">
        <f t="shared" si="26"/>
        <v>9.6237999999999998E-4</v>
      </c>
      <c r="E333" s="2">
        <f t="shared" si="27"/>
        <v>192.89033132858762</v>
      </c>
      <c r="F333" s="2">
        <v>0.85699999999999998</v>
      </c>
      <c r="G333" s="5">
        <f t="shared" si="28"/>
        <v>1.731995286E-4</v>
      </c>
      <c r="I333" s="5">
        <f t="shared" si="29"/>
        <v>1.010499E-4</v>
      </c>
      <c r="J333" s="2">
        <v>3.6087841572500001</v>
      </c>
      <c r="K333" s="2">
        <v>3.2148388554764602</v>
      </c>
    </row>
    <row r="334" spans="1:11">
      <c r="A334" s="21">
        <f t="shared" si="25"/>
        <v>216.57154068</v>
      </c>
      <c r="B334" s="2">
        <v>0.14000000000000001</v>
      </c>
      <c r="C334" s="2">
        <v>24.88</v>
      </c>
      <c r="D334" s="3">
        <f t="shared" si="26"/>
        <v>9.5812583421262985E-4</v>
      </c>
      <c r="E334" s="2">
        <f t="shared" si="27"/>
        <v>193.06829634282482</v>
      </c>
      <c r="F334" s="2">
        <v>1.0659999999999998</v>
      </c>
      <c r="G334" s="5">
        <f t="shared" si="28"/>
        <v>2.1543838679999994E-4</v>
      </c>
      <c r="I334" s="5">
        <f t="shared" si="29"/>
        <v>1.010499E-4</v>
      </c>
      <c r="J334" s="2">
        <v>3.6095256779999998</v>
      </c>
      <c r="K334" s="2">
        <v>3.2178049390470802</v>
      </c>
    </row>
    <row r="335" spans="1:11">
      <c r="A335" s="21">
        <f t="shared" si="25"/>
        <v>216.61603192499999</v>
      </c>
      <c r="B335" s="2">
        <v>3.51968750357628</v>
      </c>
      <c r="C335" s="2">
        <v>21.4803124964237</v>
      </c>
      <c r="D335" s="3">
        <f t="shared" si="26"/>
        <v>8.5534205123374092E-4</v>
      </c>
      <c r="E335" s="2">
        <f t="shared" si="27"/>
        <v>193.24626131435039</v>
      </c>
      <c r="F335" s="2">
        <v>0.98599999999999999</v>
      </c>
      <c r="G335" s="5">
        <f t="shared" si="28"/>
        <v>1.9927040279999999E-4</v>
      </c>
      <c r="I335" s="5">
        <f t="shared" si="29"/>
        <v>1.010499E-4</v>
      </c>
      <c r="J335" s="2">
        <v>3.6102671987499999</v>
      </c>
      <c r="K335" s="2">
        <v>3.2207710219058399</v>
      </c>
    </row>
    <row r="336" spans="1:11">
      <c r="A336" s="21">
        <f t="shared" si="25"/>
        <v>216.66052317</v>
      </c>
      <c r="B336" s="2">
        <v>8.7762500047683698</v>
      </c>
      <c r="C336" s="2">
        <v>16.2237499952316</v>
      </c>
      <c r="D336" s="3">
        <f t="shared" si="26"/>
        <v>6.954836356449877E-4</v>
      </c>
      <c r="E336" s="2">
        <f t="shared" si="27"/>
        <v>193.42422632858759</v>
      </c>
      <c r="F336" s="2">
        <v>0.80599999999999994</v>
      </c>
      <c r="G336" s="5">
        <f t="shared" si="28"/>
        <v>1.6289243879999998E-4</v>
      </c>
      <c r="I336" s="5">
        <f t="shared" si="29"/>
        <v>1.010499E-4</v>
      </c>
      <c r="J336" s="2">
        <v>3.6110087195</v>
      </c>
      <c r="K336" s="2">
        <v>3.2237371054764599</v>
      </c>
    </row>
    <row r="337" spans="1:11">
      <c r="A337" s="21">
        <f t="shared" si="25"/>
        <v>216.70501441499999</v>
      </c>
      <c r="B337" s="2">
        <v>15.8896875008941</v>
      </c>
      <c r="C337" s="2">
        <v>9.1103124991059303</v>
      </c>
      <c r="D337" s="3">
        <f t="shared" si="26"/>
        <v>4.7915540835530995E-4</v>
      </c>
      <c r="E337" s="2">
        <f t="shared" si="27"/>
        <v>193.6021913428248</v>
      </c>
      <c r="F337" s="2">
        <v>0.63300000000000001</v>
      </c>
      <c r="G337" s="5">
        <f t="shared" si="28"/>
        <v>1.2792917339999999E-4</v>
      </c>
      <c r="I337" s="5">
        <f t="shared" si="29"/>
        <v>1.010499E-4</v>
      </c>
      <c r="J337" s="2">
        <v>3.6117502402500001</v>
      </c>
      <c r="K337" s="2">
        <v>3.2267031890470799</v>
      </c>
    </row>
    <row r="338" spans="1:11">
      <c r="A338" s="21">
        <f t="shared" si="25"/>
        <v>216.74950565999998</v>
      </c>
      <c r="B338" s="2">
        <v>25.27</v>
      </c>
      <c r="C338" s="2">
        <v>0.14000000000000001</v>
      </c>
      <c r="D338" s="3">
        <f t="shared" si="26"/>
        <v>2.0628867162534429E-4</v>
      </c>
      <c r="E338" s="2">
        <f t="shared" si="27"/>
        <v>193.78015631435039</v>
      </c>
      <c r="F338" s="2">
        <v>0.502</v>
      </c>
      <c r="G338" s="5">
        <f t="shared" si="28"/>
        <v>1.014540996E-4</v>
      </c>
      <c r="I338" s="5">
        <f t="shared" si="29"/>
        <v>1.010499E-4</v>
      </c>
      <c r="J338" s="2">
        <v>3.6124917609999998</v>
      </c>
      <c r="K338" s="2">
        <v>3.22966927190584</v>
      </c>
    </row>
    <row r="339" spans="1:11">
      <c r="A339" s="21">
        <f t="shared" si="25"/>
        <v>217.65119496</v>
      </c>
      <c r="B339" s="2">
        <v>24.98</v>
      </c>
      <c r="C339" s="2">
        <v>0</v>
      </c>
      <c r="D339" s="3">
        <f t="shared" si="26"/>
        <v>2.0209979999999999E-4</v>
      </c>
      <c r="E339" s="2">
        <f t="shared" si="27"/>
        <v>193.95812132858759</v>
      </c>
      <c r="F339" s="2">
        <v>0.40700000000000003</v>
      </c>
      <c r="G339" s="5">
        <f t="shared" si="28"/>
        <v>8.2254618600000002E-5</v>
      </c>
      <c r="I339" s="5">
        <f t="shared" si="29"/>
        <v>1.010499E-4</v>
      </c>
      <c r="J339" s="2">
        <v>3.6275199159999998</v>
      </c>
      <c r="K339" s="2">
        <v>3.23263535547646</v>
      </c>
    </row>
    <row r="340" spans="1:11">
      <c r="A340" s="21">
        <f t="shared" si="25"/>
        <v>217.82916</v>
      </c>
      <c r="B340" s="2">
        <v>13.18</v>
      </c>
      <c r="C340" s="2">
        <v>12.6</v>
      </c>
      <c r="D340" s="3">
        <f t="shared" si="26"/>
        <v>5.736874850271528E-4</v>
      </c>
      <c r="E340" s="2">
        <f t="shared" si="27"/>
        <v>194.1360863428248</v>
      </c>
      <c r="F340" s="2">
        <v>0.42100000000000004</v>
      </c>
      <c r="G340" s="5">
        <f t="shared" si="28"/>
        <v>8.5084015799999994E-5</v>
      </c>
      <c r="I340" s="5">
        <f t="shared" si="29"/>
        <v>1.010499E-4</v>
      </c>
      <c r="J340" s="2">
        <v>3.6304859999999999</v>
      </c>
      <c r="K340" s="2">
        <v>3.23560143904708</v>
      </c>
    </row>
    <row r="341" spans="1:11">
      <c r="A341" s="21">
        <f t="shared" si="25"/>
        <v>217.87365126</v>
      </c>
      <c r="B341" s="2">
        <v>6.1931226029992104</v>
      </c>
      <c r="C341" s="2">
        <v>18.8068773970008</v>
      </c>
      <c r="D341" s="3">
        <f t="shared" si="26"/>
        <v>7.7403966035068962E-4</v>
      </c>
      <c r="E341" s="2">
        <f t="shared" si="27"/>
        <v>194.31405131435039</v>
      </c>
      <c r="F341" s="2">
        <v>0.72099999999999997</v>
      </c>
      <c r="G341" s="5">
        <f t="shared" si="28"/>
        <v>1.457139558E-4</v>
      </c>
      <c r="I341" s="5">
        <f t="shared" si="29"/>
        <v>1.010499E-4</v>
      </c>
      <c r="J341" s="2">
        <v>3.631227521</v>
      </c>
      <c r="K341" s="2">
        <v>3.2385675219058401</v>
      </c>
    </row>
    <row r="342" spans="1:11">
      <c r="A342" s="21">
        <f t="shared" si="25"/>
        <v>217.91814252</v>
      </c>
      <c r="B342" s="2">
        <v>2.0774968080222602</v>
      </c>
      <c r="C342" s="2">
        <v>22.9225031919777</v>
      </c>
      <c r="D342" s="3">
        <f t="shared" si="26"/>
        <v>8.992008124518989E-4</v>
      </c>
      <c r="E342" s="2">
        <f t="shared" si="27"/>
        <v>194.4920163285876</v>
      </c>
      <c r="F342" s="2">
        <v>1.036</v>
      </c>
      <c r="G342" s="5">
        <f t="shared" si="28"/>
        <v>2.093753928E-4</v>
      </c>
      <c r="I342" s="5">
        <f t="shared" si="29"/>
        <v>1.010499E-4</v>
      </c>
      <c r="J342" s="2">
        <v>3.6319690420000001</v>
      </c>
      <c r="K342" s="2">
        <v>3.2415336054764601</v>
      </c>
    </row>
    <row r="343" spans="1:11">
      <c r="A343" s="21">
        <f t="shared" si="25"/>
        <v>217.96263377999998</v>
      </c>
      <c r="B343" s="2">
        <v>5.3122602403163903E-2</v>
      </c>
      <c r="C343" s="2">
        <v>24.946877397596801</v>
      </c>
      <c r="D343" s="3">
        <f t="shared" si="26"/>
        <v>9.6076447748881598E-4</v>
      </c>
      <c r="E343" s="2">
        <f t="shared" si="27"/>
        <v>194.6699813428248</v>
      </c>
      <c r="F343" s="2">
        <v>1.0329999999999999</v>
      </c>
      <c r="G343" s="5">
        <f t="shared" si="28"/>
        <v>2.0876909339999998E-4</v>
      </c>
      <c r="I343" s="5">
        <f t="shared" si="29"/>
        <v>1.010499E-4</v>
      </c>
      <c r="J343" s="2">
        <v>3.6327105629999998</v>
      </c>
      <c r="K343" s="2">
        <v>3.2444996890470801</v>
      </c>
    </row>
    <row r="344" spans="1:11">
      <c r="A344" s="21">
        <f t="shared" si="25"/>
        <v>218.00712504000001</v>
      </c>
      <c r="B344" s="2">
        <v>0.27</v>
      </c>
      <c r="C344" s="2">
        <v>24.88</v>
      </c>
      <c r="D344" s="3">
        <f t="shared" si="26"/>
        <v>9.5421794616302189E-4</v>
      </c>
      <c r="E344" s="2">
        <f t="shared" si="27"/>
        <v>194.84794631435042</v>
      </c>
      <c r="F344" s="2">
        <v>0.86</v>
      </c>
      <c r="G344" s="5">
        <f t="shared" si="28"/>
        <v>1.7380582799999999E-4</v>
      </c>
      <c r="I344" s="5">
        <f t="shared" si="29"/>
        <v>1.010499E-4</v>
      </c>
      <c r="J344" s="2">
        <v>3.633452084</v>
      </c>
      <c r="K344" s="2">
        <v>3.2474657719058402</v>
      </c>
    </row>
    <row r="345" spans="1:11">
      <c r="A345" s="21">
        <f t="shared" si="25"/>
        <v>218.05161627000001</v>
      </c>
      <c r="B345" s="2">
        <v>2.2781268320977701</v>
      </c>
      <c r="C345" s="2">
        <v>22.721873167902199</v>
      </c>
      <c r="D345" s="3">
        <f t="shared" si="26"/>
        <v>8.9309941105869355E-4</v>
      </c>
      <c r="E345" s="2">
        <f t="shared" si="27"/>
        <v>195.0259113285876</v>
      </c>
      <c r="F345" s="2">
        <v>0.67200000000000004</v>
      </c>
      <c r="G345" s="5">
        <f t="shared" si="28"/>
        <v>1.3581106559999999E-4</v>
      </c>
      <c r="I345" s="5">
        <f t="shared" si="29"/>
        <v>1.010499E-4</v>
      </c>
      <c r="J345" s="2">
        <v>3.6341936045000001</v>
      </c>
      <c r="K345" s="2">
        <v>3.2504318554764602</v>
      </c>
    </row>
    <row r="346" spans="1:11">
      <c r="A346" s="21">
        <f t="shared" si="25"/>
        <v>218.09610750000002</v>
      </c>
      <c r="B346" s="2">
        <v>6.5275024436414197</v>
      </c>
      <c r="C346" s="2">
        <v>18.472497556358601</v>
      </c>
      <c r="D346" s="3">
        <f t="shared" si="26"/>
        <v>7.638707654659126E-4</v>
      </c>
      <c r="E346" s="2">
        <f t="shared" si="27"/>
        <v>195.2038763428248</v>
      </c>
      <c r="F346" s="2">
        <v>0.52700000000000002</v>
      </c>
      <c r="G346" s="5">
        <f t="shared" si="28"/>
        <v>1.065065946E-4</v>
      </c>
      <c r="I346" s="5">
        <f t="shared" si="29"/>
        <v>1.010499E-4</v>
      </c>
      <c r="J346" s="2">
        <v>3.6349351250000002</v>
      </c>
      <c r="K346" s="2">
        <v>3.2533979390470802</v>
      </c>
    </row>
    <row r="347" spans="1:11">
      <c r="A347" s="21">
        <f t="shared" si="25"/>
        <v>218.14059872999999</v>
      </c>
      <c r="B347" s="2">
        <v>12.868126835674</v>
      </c>
      <c r="C347" s="2">
        <v>12.131873164326</v>
      </c>
      <c r="D347" s="3">
        <f t="shared" si="26"/>
        <v>5.7104471822993618E-4</v>
      </c>
      <c r="E347" s="2">
        <f t="shared" si="27"/>
        <v>195.3818413143504</v>
      </c>
      <c r="F347" s="2">
        <v>0.41899999999999998</v>
      </c>
      <c r="G347" s="5">
        <f t="shared" si="28"/>
        <v>8.4679816199999995E-5</v>
      </c>
      <c r="I347" s="5">
        <f t="shared" si="29"/>
        <v>1.010499E-4</v>
      </c>
      <c r="J347" s="2">
        <v>3.6356766454999998</v>
      </c>
      <c r="K347" s="2">
        <v>3.2563640219058398</v>
      </c>
    </row>
    <row r="348" spans="1:11">
      <c r="A348" s="21">
        <f t="shared" si="25"/>
        <v>218.18508996</v>
      </c>
      <c r="B348" s="2">
        <v>19.899999999999999</v>
      </c>
      <c r="C348" s="2">
        <v>3.7</v>
      </c>
      <c r="D348" s="3">
        <f t="shared" si="26"/>
        <v>3.2129627203389828E-4</v>
      </c>
      <c r="E348" s="2">
        <f t="shared" si="27"/>
        <v>195.5598063285876</v>
      </c>
      <c r="F348" s="2">
        <v>0.39299999999999996</v>
      </c>
      <c r="G348" s="5">
        <f t="shared" si="28"/>
        <v>7.9425221399999997E-5</v>
      </c>
      <c r="I348" s="5">
        <f t="shared" si="29"/>
        <v>1.010499E-4</v>
      </c>
      <c r="J348" s="2">
        <v>3.6364181659999999</v>
      </c>
      <c r="K348" s="2">
        <v>3.2593301054764598</v>
      </c>
    </row>
    <row r="349" spans="1:11">
      <c r="A349" s="21">
        <f t="shared" si="25"/>
        <v>218.363055</v>
      </c>
      <c r="B349" s="2">
        <v>25.02</v>
      </c>
      <c r="C349" s="2">
        <v>0.02</v>
      </c>
      <c r="D349" s="3">
        <f t="shared" si="26"/>
        <v>2.0270705255591052E-4</v>
      </c>
      <c r="E349" s="2">
        <f t="shared" si="27"/>
        <v>195.7377713428248</v>
      </c>
      <c r="F349" s="2">
        <v>0.65700000000000003</v>
      </c>
      <c r="G349" s="5">
        <f t="shared" si="28"/>
        <v>1.3277956860000001E-4</v>
      </c>
      <c r="I349" s="5">
        <f t="shared" si="29"/>
        <v>1.010499E-4</v>
      </c>
      <c r="J349" s="2">
        <v>3.63938425</v>
      </c>
      <c r="K349" s="2">
        <v>3.2622961890470799</v>
      </c>
    </row>
    <row r="350" spans="1:11">
      <c r="A350" s="21">
        <f t="shared" si="25"/>
        <v>219.07491504000001</v>
      </c>
      <c r="B350" s="2">
        <v>24.96</v>
      </c>
      <c r="C350" s="2">
        <v>0</v>
      </c>
      <c r="D350" s="3">
        <f t="shared" si="26"/>
        <v>2.0209979999999999E-4</v>
      </c>
      <c r="E350" s="2">
        <f t="shared" si="27"/>
        <v>195.9157363143504</v>
      </c>
      <c r="F350" s="2">
        <v>1.034</v>
      </c>
      <c r="G350" s="5">
        <f t="shared" si="28"/>
        <v>2.0897119319999999E-4</v>
      </c>
      <c r="I350" s="5">
        <f t="shared" si="29"/>
        <v>1.010499E-4</v>
      </c>
      <c r="J350" s="2">
        <v>3.6512485840000002</v>
      </c>
      <c r="K350" s="2">
        <v>3.26526227190584</v>
      </c>
    </row>
    <row r="351" spans="1:11">
      <c r="A351" s="21">
        <f t="shared" si="25"/>
        <v>219.25287996</v>
      </c>
      <c r="B351" s="2">
        <v>22.23</v>
      </c>
      <c r="C351" s="2">
        <v>2.99</v>
      </c>
      <c r="D351" s="3">
        <f t="shared" si="26"/>
        <v>2.9223611237113407E-4</v>
      </c>
      <c r="E351" s="2">
        <f t="shared" si="27"/>
        <v>196.0937013285876</v>
      </c>
      <c r="F351" s="2">
        <v>1.0920000000000001</v>
      </c>
      <c r="G351" s="5">
        <f t="shared" si="28"/>
        <v>2.2069298159999999E-4</v>
      </c>
      <c r="I351" s="5">
        <f t="shared" si="29"/>
        <v>1.010499E-4</v>
      </c>
      <c r="J351" s="2">
        <v>3.6542146660000001</v>
      </c>
      <c r="K351" s="2">
        <v>3.26822835547646</v>
      </c>
    </row>
    <row r="352" spans="1:11">
      <c r="A352" s="21">
        <f t="shared" si="25"/>
        <v>219.29737122</v>
      </c>
      <c r="B352" s="5">
        <v>14.2684374973178</v>
      </c>
      <c r="C352" s="5">
        <v>10.7315625026822</v>
      </c>
      <c r="D352" s="3">
        <f t="shared" si="26"/>
        <v>5.2845957943406898E-4</v>
      </c>
      <c r="E352" s="2">
        <f t="shared" si="27"/>
        <v>196.2716663428248</v>
      </c>
      <c r="F352" s="2">
        <v>0.93</v>
      </c>
      <c r="G352" s="5">
        <f t="shared" si="28"/>
        <v>1.8795281399999999E-4</v>
      </c>
      <c r="I352" s="5">
        <f t="shared" si="29"/>
        <v>1.010499E-4</v>
      </c>
      <c r="J352" s="5">
        <v>3.6549561869999998</v>
      </c>
      <c r="K352" s="2">
        <v>3.27119443904708</v>
      </c>
    </row>
    <row r="353" spans="1:11">
      <c r="A353" s="21">
        <f t="shared" si="25"/>
        <v>219.34186248</v>
      </c>
      <c r="B353" s="5">
        <v>8.0162499956786597</v>
      </c>
      <c r="C353" s="5">
        <v>16.983750004321301</v>
      </c>
      <c r="D353" s="3">
        <f t="shared" si="26"/>
        <v>7.1859615400141682E-4</v>
      </c>
      <c r="E353" s="2">
        <f t="shared" si="27"/>
        <v>196.4496313143504</v>
      </c>
      <c r="F353" s="2">
        <v>0.72499999999999998</v>
      </c>
      <c r="G353" s="5">
        <f t="shared" si="28"/>
        <v>1.46522355E-4</v>
      </c>
      <c r="I353" s="5">
        <f t="shared" si="29"/>
        <v>1.010499E-4</v>
      </c>
      <c r="J353" s="5">
        <v>3.6556977079999999</v>
      </c>
      <c r="K353" s="2">
        <v>3.2741605219058401</v>
      </c>
    </row>
    <row r="354" spans="1:11">
      <c r="A354" s="21">
        <f t="shared" si="25"/>
        <v>219.38635374</v>
      </c>
      <c r="B354" s="5">
        <v>3.2534375004470402</v>
      </c>
      <c r="C354" s="5">
        <v>21.746562499553001</v>
      </c>
      <c r="D354" s="3">
        <f t="shared" si="26"/>
        <v>8.6343903545890504E-4</v>
      </c>
      <c r="E354" s="2">
        <f t="shared" si="27"/>
        <v>196.6275963285876</v>
      </c>
      <c r="F354" s="2">
        <v>0.55500000000000005</v>
      </c>
      <c r="G354" s="5">
        <f t="shared" si="28"/>
        <v>1.12165389E-4</v>
      </c>
      <c r="I354" s="5">
        <f t="shared" si="29"/>
        <v>1.010499E-4</v>
      </c>
      <c r="J354" s="5">
        <v>3.6564392290000001</v>
      </c>
      <c r="K354" s="2">
        <v>3.2771266054764601</v>
      </c>
    </row>
    <row r="355" spans="1:11">
      <c r="A355" s="21">
        <f t="shared" si="25"/>
        <v>219.43084500000001</v>
      </c>
      <c r="B355" s="5">
        <v>0.89</v>
      </c>
      <c r="C355" s="5">
        <v>25.02</v>
      </c>
      <c r="D355" s="3">
        <f t="shared" si="26"/>
        <v>9.3626462454650709E-4</v>
      </c>
      <c r="E355" s="2">
        <f t="shared" si="27"/>
        <v>196.8055613428248</v>
      </c>
      <c r="F355" s="2">
        <v>0.42700000000000005</v>
      </c>
      <c r="G355" s="5">
        <f t="shared" si="28"/>
        <v>8.6296614600000004E-5</v>
      </c>
      <c r="I355" s="5">
        <f t="shared" si="29"/>
        <v>1.010499E-4</v>
      </c>
      <c r="J355" s="5">
        <v>3.6571807500000002</v>
      </c>
      <c r="K355" s="2">
        <v>3.2800926890470801</v>
      </c>
    </row>
    <row r="356" spans="1:11">
      <c r="A356" s="21">
        <f t="shared" si="25"/>
        <v>219.47533626000001</v>
      </c>
      <c r="B356" s="5">
        <v>0</v>
      </c>
      <c r="C356" s="5">
        <v>25</v>
      </c>
      <c r="D356" s="3">
        <f t="shared" si="26"/>
        <v>9.6237999999999998E-4</v>
      </c>
      <c r="E356" s="2">
        <f t="shared" si="27"/>
        <v>196.9835263143504</v>
      </c>
      <c r="F356" s="2">
        <v>0.36299999999999999</v>
      </c>
      <c r="G356" s="5">
        <f t="shared" si="28"/>
        <v>7.3362227399999987E-5</v>
      </c>
      <c r="I356" s="5">
        <f t="shared" si="29"/>
        <v>1.010499E-4</v>
      </c>
      <c r="J356" s="5">
        <v>3.6579222709999999</v>
      </c>
      <c r="K356" s="2">
        <v>3.2830587719058402</v>
      </c>
    </row>
    <row r="357" spans="1:11">
      <c r="A357" s="21">
        <f t="shared" si="25"/>
        <v>219.51982752000001</v>
      </c>
      <c r="B357" s="5">
        <v>0</v>
      </c>
      <c r="C357" s="5">
        <v>25</v>
      </c>
      <c r="D357" s="3">
        <f t="shared" si="26"/>
        <v>9.6237999999999998E-4</v>
      </c>
      <c r="E357" s="2">
        <f t="shared" si="27"/>
        <v>197.17335567141242</v>
      </c>
      <c r="F357" s="2">
        <v>0.59099999999999997</v>
      </c>
      <c r="G357" s="5">
        <f t="shared" si="28"/>
        <v>1.1944098179999998E-4</v>
      </c>
      <c r="I357" s="5">
        <f t="shared" si="29"/>
        <v>1.010499E-4</v>
      </c>
      <c r="J357" s="5">
        <v>3.658663792</v>
      </c>
      <c r="K357" s="2">
        <v>3.2862225945235402</v>
      </c>
    </row>
    <row r="358" spans="1:11">
      <c r="A358" s="21">
        <f t="shared" si="25"/>
        <v>219.56431878000001</v>
      </c>
      <c r="B358" s="5">
        <v>0</v>
      </c>
      <c r="C358" s="5">
        <v>25</v>
      </c>
      <c r="D358" s="3">
        <f t="shared" si="26"/>
        <v>9.6237999999999998E-4</v>
      </c>
      <c r="E358" s="2">
        <f t="shared" si="27"/>
        <v>197.3513206856496</v>
      </c>
      <c r="F358" s="2">
        <v>1.0509999999999999</v>
      </c>
      <c r="G358" s="5">
        <f t="shared" si="28"/>
        <v>2.1240688979999998E-4</v>
      </c>
      <c r="I358" s="5">
        <f t="shared" si="29"/>
        <v>1.010499E-4</v>
      </c>
      <c r="J358" s="5">
        <v>3.6594053130000002</v>
      </c>
      <c r="K358" s="2">
        <v>3.2891886780941602</v>
      </c>
    </row>
    <row r="359" spans="1:11">
      <c r="A359" s="21">
        <f t="shared" si="25"/>
        <v>219.60881003999998</v>
      </c>
      <c r="B359" s="3">
        <v>0.3</v>
      </c>
      <c r="C359" s="3">
        <v>23.22</v>
      </c>
      <c r="D359" s="3">
        <f t="shared" si="26"/>
        <v>9.5268254846938769E-4</v>
      </c>
      <c r="E359" s="2">
        <f t="shared" si="27"/>
        <v>197.52928565717519</v>
      </c>
      <c r="F359" s="2">
        <v>1.21</v>
      </c>
      <c r="G359" s="5">
        <f t="shared" si="28"/>
        <v>2.4454075799999997E-4</v>
      </c>
      <c r="I359" s="5">
        <f t="shared" si="29"/>
        <v>1.010499E-4</v>
      </c>
      <c r="J359" s="2">
        <v>3.6601468339999998</v>
      </c>
      <c r="K359" s="2">
        <v>3.2921547609529198</v>
      </c>
    </row>
    <row r="360" spans="1:11">
      <c r="A360" s="21">
        <f t="shared" si="25"/>
        <v>219.78677496</v>
      </c>
      <c r="B360" s="3">
        <v>25.19</v>
      </c>
      <c r="C360" s="3">
        <v>0.08</v>
      </c>
      <c r="D360" s="3">
        <f t="shared" si="26"/>
        <v>2.0450670209734865E-4</v>
      </c>
      <c r="E360" s="2">
        <f t="shared" si="27"/>
        <v>197.7072506714124</v>
      </c>
      <c r="F360" s="2">
        <v>1.071</v>
      </c>
      <c r="G360" s="5">
        <f t="shared" si="28"/>
        <v>2.1644888579999997E-4</v>
      </c>
      <c r="I360" s="5">
        <f t="shared" si="29"/>
        <v>1.010499E-4</v>
      </c>
      <c r="J360" s="2">
        <v>3.6631129160000002</v>
      </c>
      <c r="K360" s="2">
        <v>3.2951208445235398</v>
      </c>
    </row>
    <row r="361" spans="1:11">
      <c r="A361" s="21">
        <f t="shared" si="25"/>
        <v>220.67660004000001</v>
      </c>
      <c r="B361" s="3">
        <v>24.96</v>
      </c>
      <c r="C361" s="3">
        <v>0</v>
      </c>
      <c r="D361" s="3">
        <f t="shared" si="26"/>
        <v>2.0209979999999999E-4</v>
      </c>
      <c r="E361" s="2">
        <f t="shared" si="27"/>
        <v>197.8852156856496</v>
      </c>
      <c r="F361" s="2">
        <v>0.84499999999999997</v>
      </c>
      <c r="G361" s="5">
        <f t="shared" si="28"/>
        <v>1.7077433100000001E-4</v>
      </c>
      <c r="I361" s="5">
        <f t="shared" si="29"/>
        <v>1.010499E-4</v>
      </c>
      <c r="J361" s="2">
        <v>3.6779433340000001</v>
      </c>
      <c r="K361" s="2">
        <v>3.2980869280941598</v>
      </c>
    </row>
    <row r="362" spans="1:11">
      <c r="A362" s="21">
        <f t="shared" si="25"/>
        <v>220.85456496</v>
      </c>
      <c r="B362" s="3">
        <v>7.76</v>
      </c>
      <c r="C362" s="3">
        <v>18.38</v>
      </c>
      <c r="D362" s="3">
        <f t="shared" si="26"/>
        <v>7.3668090466717665E-4</v>
      </c>
      <c r="E362" s="2">
        <f t="shared" si="27"/>
        <v>198.0631806571752</v>
      </c>
      <c r="F362" s="2">
        <v>0.64</v>
      </c>
      <c r="G362" s="5">
        <f t="shared" si="28"/>
        <v>1.2934387199999998E-4</v>
      </c>
      <c r="I362" s="5">
        <f t="shared" si="29"/>
        <v>1.010499E-4</v>
      </c>
      <c r="J362" s="2">
        <v>3.680909416</v>
      </c>
      <c r="K362" s="2">
        <v>3.3010530109529199</v>
      </c>
    </row>
    <row r="363" spans="1:11">
      <c r="A363" s="21">
        <f t="shared" si="25"/>
        <v>220.89905622000001</v>
      </c>
      <c r="B363" s="3">
        <v>2.33077391982079</v>
      </c>
      <c r="C363" s="3">
        <v>22.6692260801792</v>
      </c>
      <c r="D363" s="3">
        <f t="shared" si="26"/>
        <v>8.914983495233546E-4</v>
      </c>
      <c r="E363" s="2">
        <f t="shared" si="27"/>
        <v>198.2411456714124</v>
      </c>
      <c r="F363" s="2">
        <v>0.48200000000000004</v>
      </c>
      <c r="G363" s="5">
        <f t="shared" si="28"/>
        <v>9.7412103600000007E-5</v>
      </c>
      <c r="I363" s="5">
        <f t="shared" si="29"/>
        <v>1.010499E-4</v>
      </c>
      <c r="J363" s="2">
        <v>3.6816509370000001</v>
      </c>
      <c r="K363" s="2">
        <v>3.3040190945235399</v>
      </c>
    </row>
    <row r="364" spans="1:11">
      <c r="A364" s="21">
        <f t="shared" si="25"/>
        <v>220.94354747999998</v>
      </c>
      <c r="B364" s="3">
        <v>0</v>
      </c>
      <c r="C364" s="3">
        <v>25</v>
      </c>
      <c r="D364" s="3">
        <f t="shared" si="26"/>
        <v>9.6237999999999998E-4</v>
      </c>
      <c r="E364" s="2">
        <f t="shared" si="27"/>
        <v>198.4191106856496</v>
      </c>
      <c r="F364" s="2">
        <v>0.377</v>
      </c>
      <c r="G364" s="5">
        <f t="shared" si="28"/>
        <v>7.6191624600000006E-5</v>
      </c>
      <c r="I364" s="5">
        <f t="shared" si="29"/>
        <v>1.010499E-4</v>
      </c>
      <c r="J364" s="2">
        <v>3.6823924579999998</v>
      </c>
      <c r="K364" s="2">
        <v>3.3069851780941599</v>
      </c>
    </row>
    <row r="365" spans="1:11">
      <c r="A365" s="21">
        <f t="shared" si="25"/>
        <v>220.98803874000001</v>
      </c>
      <c r="B365" s="3">
        <v>0</v>
      </c>
      <c r="C365" s="3">
        <v>25</v>
      </c>
      <c r="D365" s="3">
        <f t="shared" si="26"/>
        <v>9.6237999999999998E-4</v>
      </c>
      <c r="E365" s="2">
        <f t="shared" si="27"/>
        <v>198.5970756571752</v>
      </c>
      <c r="F365" s="2">
        <v>0.434</v>
      </c>
      <c r="G365" s="5">
        <f t="shared" si="28"/>
        <v>8.7711313199999994E-5</v>
      </c>
      <c r="I365" s="5">
        <f t="shared" si="29"/>
        <v>1.010499E-4</v>
      </c>
      <c r="J365" s="2">
        <v>3.6831339789999999</v>
      </c>
      <c r="K365" s="2">
        <v>3.30995126095292</v>
      </c>
    </row>
    <row r="366" spans="1:11">
      <c r="A366" s="21">
        <f t="shared" si="25"/>
        <v>221.03253000000001</v>
      </c>
      <c r="B366" s="3">
        <v>0.15</v>
      </c>
      <c r="C366" s="3">
        <v>24.89</v>
      </c>
      <c r="D366" s="3">
        <f t="shared" si="26"/>
        <v>9.5782560583067104E-4</v>
      </c>
      <c r="E366" s="2">
        <f t="shared" si="27"/>
        <v>198.7750406714124</v>
      </c>
      <c r="F366" s="2">
        <v>0.83700000000000008</v>
      </c>
      <c r="G366" s="5">
        <f t="shared" si="28"/>
        <v>1.6915753260000001E-4</v>
      </c>
      <c r="I366" s="5">
        <f t="shared" si="29"/>
        <v>1.010499E-4</v>
      </c>
      <c r="J366" s="2">
        <v>3.6838755000000001</v>
      </c>
      <c r="K366" s="2">
        <v>3.31291734452354</v>
      </c>
    </row>
    <row r="367" spans="1:11">
      <c r="A367" s="21">
        <f t="shared" si="25"/>
        <v>221.07998732999999</v>
      </c>
      <c r="B367" s="3">
        <v>3.1690490096807502</v>
      </c>
      <c r="C367" s="3">
        <v>21.830950990319302</v>
      </c>
      <c r="D367" s="3">
        <f t="shared" si="26"/>
        <v>8.6600539140440475E-4</v>
      </c>
      <c r="E367" s="2">
        <f t="shared" si="27"/>
        <v>198.9530056856496</v>
      </c>
      <c r="F367" s="2">
        <v>1.165</v>
      </c>
      <c r="G367" s="5">
        <f t="shared" si="28"/>
        <v>2.3544626700000001E-4</v>
      </c>
      <c r="I367" s="5">
        <f t="shared" si="29"/>
        <v>1.010499E-4</v>
      </c>
      <c r="J367" s="2">
        <v>3.6846664554999999</v>
      </c>
      <c r="K367" s="2">
        <v>3.31588342809416</v>
      </c>
    </row>
    <row r="368" spans="1:11">
      <c r="A368" s="21">
        <f t="shared" si="25"/>
        <v>221.12744465999998</v>
      </c>
      <c r="B368" s="3">
        <v>8.2470653429627401</v>
      </c>
      <c r="C368" s="3">
        <v>16.752934657037301</v>
      </c>
      <c r="D368" s="3">
        <f t="shared" si="26"/>
        <v>7.1157678046556913E-4</v>
      </c>
      <c r="E368" s="2">
        <f t="shared" si="27"/>
        <v>199.1309706571752</v>
      </c>
      <c r="F368" s="2">
        <v>1.131</v>
      </c>
      <c r="G368" s="5">
        <f t="shared" si="28"/>
        <v>2.2857487379999999E-4</v>
      </c>
      <c r="I368" s="5">
        <f t="shared" si="29"/>
        <v>1.010499E-4</v>
      </c>
      <c r="J368" s="2">
        <v>3.6854574109999998</v>
      </c>
      <c r="K368" s="2">
        <v>3.3188495109529201</v>
      </c>
    </row>
    <row r="369" spans="1:11">
      <c r="A369" s="21">
        <f t="shared" si="25"/>
        <v>221.17490199</v>
      </c>
      <c r="B369" s="3">
        <v>15.344049010425801</v>
      </c>
      <c r="C369" s="3">
        <v>9.6559509895741904</v>
      </c>
      <c r="D369" s="3">
        <f t="shared" si="26"/>
        <v>4.9574893398174661E-4</v>
      </c>
      <c r="E369" s="2">
        <f t="shared" si="27"/>
        <v>199.3089356714124</v>
      </c>
      <c r="F369" s="2">
        <v>0.92400000000000004</v>
      </c>
      <c r="G369" s="5">
        <f t="shared" si="28"/>
        <v>1.8674021519999998E-4</v>
      </c>
      <c r="I369" s="5">
        <f t="shared" si="29"/>
        <v>1.010499E-4</v>
      </c>
      <c r="J369" s="2">
        <v>3.6862483665000001</v>
      </c>
      <c r="K369" s="2">
        <v>3.3218155945235401</v>
      </c>
    </row>
    <row r="370" spans="1:11">
      <c r="A370" s="21">
        <f t="shared" si="25"/>
        <v>221.22235932000001</v>
      </c>
      <c r="B370" s="3">
        <v>24.62</v>
      </c>
      <c r="C370" s="3">
        <v>0.54</v>
      </c>
      <c r="D370" s="3">
        <f t="shared" si="26"/>
        <v>2.1841741955484897E-4</v>
      </c>
      <c r="E370" s="2">
        <f t="shared" si="27"/>
        <v>199.4869006856496</v>
      </c>
      <c r="F370" s="2">
        <v>0.70900000000000007</v>
      </c>
      <c r="G370" s="5">
        <f t="shared" si="28"/>
        <v>1.4328875820000003E-4</v>
      </c>
      <c r="I370" s="5">
        <f t="shared" si="29"/>
        <v>1.010499E-4</v>
      </c>
      <c r="J370" s="2">
        <v>3.687039322</v>
      </c>
      <c r="K370" s="2">
        <v>3.3247816780941601</v>
      </c>
    </row>
    <row r="371" spans="1:11">
      <c r="A371" s="21">
        <f t="shared" si="25"/>
        <v>222.11218434</v>
      </c>
      <c r="B371" s="3">
        <v>24.96</v>
      </c>
      <c r="C371" s="3">
        <v>0</v>
      </c>
      <c r="D371" s="3">
        <f t="shared" si="26"/>
        <v>2.0209979999999999E-4</v>
      </c>
      <c r="E371" s="2">
        <f t="shared" si="27"/>
        <v>199.6648656571752</v>
      </c>
      <c r="F371" s="2">
        <v>0.53200000000000003</v>
      </c>
      <c r="G371" s="5">
        <f t="shared" si="28"/>
        <v>1.075170936E-4</v>
      </c>
      <c r="I371" s="5">
        <f t="shared" si="29"/>
        <v>1.010499E-4</v>
      </c>
      <c r="J371" s="2">
        <v>3.7018697390000002</v>
      </c>
      <c r="K371" s="2">
        <v>3.3277477609529198</v>
      </c>
    </row>
    <row r="372" spans="1:11">
      <c r="A372" s="21">
        <f t="shared" si="25"/>
        <v>222.29014932000001</v>
      </c>
      <c r="B372" s="3">
        <v>15.15</v>
      </c>
      <c r="C372" s="3">
        <v>10.96</v>
      </c>
      <c r="D372" s="3">
        <f t="shared" si="26"/>
        <v>5.2123695021064737E-4</v>
      </c>
      <c r="E372" s="2">
        <f t="shared" si="27"/>
        <v>199.8428306714124</v>
      </c>
      <c r="F372" s="2">
        <v>0.39299999999999996</v>
      </c>
      <c r="G372" s="5">
        <f t="shared" si="28"/>
        <v>7.9425221399999997E-5</v>
      </c>
      <c r="I372" s="5">
        <f t="shared" si="29"/>
        <v>1.010499E-4</v>
      </c>
      <c r="J372" s="2">
        <v>3.7048358220000002</v>
      </c>
      <c r="K372" s="2">
        <v>3.3307138445235398</v>
      </c>
    </row>
    <row r="373" spans="1:11">
      <c r="A373" s="21">
        <f t="shared" si="25"/>
        <v>222.334640565</v>
      </c>
      <c r="B373" s="3">
        <v>7.6303135342896002</v>
      </c>
      <c r="C373" s="3">
        <v>17.369686465710402</v>
      </c>
      <c r="D373" s="3">
        <f t="shared" si="26"/>
        <v>7.3033294800350381E-4</v>
      </c>
      <c r="E373" s="2">
        <f t="shared" si="27"/>
        <v>200.0207956856496</v>
      </c>
      <c r="F373" s="2">
        <v>0.376</v>
      </c>
      <c r="G373" s="5">
        <f t="shared" si="28"/>
        <v>7.59895248E-5</v>
      </c>
      <c r="I373" s="5">
        <f t="shared" si="29"/>
        <v>1.010499E-4</v>
      </c>
      <c r="J373" s="2">
        <v>3.7055773427499998</v>
      </c>
      <c r="K373" s="2">
        <v>3.3336799280941598</v>
      </c>
    </row>
    <row r="374" spans="1:11">
      <c r="A374" s="21">
        <f t="shared" si="25"/>
        <v>222.37913180999999</v>
      </c>
      <c r="B374" s="3">
        <v>3.1687513850629299</v>
      </c>
      <c r="C374" s="3">
        <v>21.831248614937099</v>
      </c>
      <c r="D374" s="3">
        <f t="shared" si="26"/>
        <v>8.6601444252856329E-4</v>
      </c>
      <c r="E374" s="2">
        <f t="shared" si="27"/>
        <v>200.1987606571752</v>
      </c>
      <c r="F374" s="2">
        <v>0.7340000000000001</v>
      </c>
      <c r="G374" s="5">
        <f t="shared" si="28"/>
        <v>1.4834125320000002E-4</v>
      </c>
      <c r="I374" s="5">
        <f t="shared" si="29"/>
        <v>1.010499E-4</v>
      </c>
      <c r="J374" s="2">
        <v>3.7063188634999999</v>
      </c>
      <c r="K374" s="2">
        <v>3.3366460109529199</v>
      </c>
    </row>
    <row r="375" spans="1:11">
      <c r="A375" s="21">
        <f t="shared" si="25"/>
        <v>222.42362305500001</v>
      </c>
      <c r="B375" s="3">
        <v>0.65531354025006305</v>
      </c>
      <c r="C375" s="3">
        <v>24.344686459749902</v>
      </c>
      <c r="D375" s="3">
        <f t="shared" si="26"/>
        <v>9.4245112362223882E-4</v>
      </c>
      <c r="E375" s="2">
        <f t="shared" si="27"/>
        <v>200.3767256714124</v>
      </c>
      <c r="F375" s="2">
        <v>1.165</v>
      </c>
      <c r="G375" s="5">
        <f t="shared" si="28"/>
        <v>2.3544626700000001E-4</v>
      </c>
      <c r="I375" s="5">
        <f t="shared" si="29"/>
        <v>1.010499E-4</v>
      </c>
      <c r="J375" s="2">
        <v>3.7070603842500001</v>
      </c>
      <c r="K375" s="2">
        <v>3.3396120945235399</v>
      </c>
    </row>
    <row r="376" spans="1:11">
      <c r="A376" s="21">
        <f t="shared" si="25"/>
        <v>222.46811430000002</v>
      </c>
      <c r="B376" s="3">
        <v>0.31</v>
      </c>
      <c r="C376" s="3">
        <v>24.91</v>
      </c>
      <c r="D376" s="3">
        <f t="shared" si="26"/>
        <v>9.5303476360031726E-4</v>
      </c>
      <c r="E376" s="2">
        <f t="shared" si="27"/>
        <v>200.5546906856496</v>
      </c>
      <c r="F376" s="2">
        <v>1.2070000000000001</v>
      </c>
      <c r="G376" s="5">
        <f t="shared" si="28"/>
        <v>2.4393445860000003E-4</v>
      </c>
      <c r="I376" s="5">
        <f t="shared" si="29"/>
        <v>1.010499E-4</v>
      </c>
      <c r="J376" s="2">
        <v>3.7078019050000002</v>
      </c>
      <c r="K376" s="2">
        <v>3.3425781780941599</v>
      </c>
    </row>
    <row r="377" spans="1:11">
      <c r="A377" s="21">
        <f t="shared" si="25"/>
        <v>222.51260556</v>
      </c>
      <c r="B377" s="3">
        <v>1.4728115722537001</v>
      </c>
      <c r="C377" s="3">
        <v>23.527188427746299</v>
      </c>
      <c r="D377" s="3">
        <f t="shared" si="26"/>
        <v>9.1759002093138567E-4</v>
      </c>
      <c r="E377" s="2">
        <f t="shared" si="27"/>
        <v>200.7326556571752</v>
      </c>
      <c r="F377" s="2">
        <v>1.0090000000000001</v>
      </c>
      <c r="G377" s="5">
        <f t="shared" si="28"/>
        <v>2.0391869820000002E-4</v>
      </c>
      <c r="I377" s="5">
        <f t="shared" si="29"/>
        <v>1.010499E-4</v>
      </c>
      <c r="J377" s="2">
        <v>3.7085434259999999</v>
      </c>
      <c r="K377" s="2">
        <v>3.34554426095292</v>
      </c>
    </row>
    <row r="378" spans="1:11">
      <c r="A378" s="21">
        <f t="shared" si="25"/>
        <v>222.55709682</v>
      </c>
      <c r="B378" s="3">
        <v>4.80374875664711</v>
      </c>
      <c r="C378" s="3">
        <v>20.196251243352901</v>
      </c>
      <c r="D378" s="3">
        <f t="shared" si="26"/>
        <v>8.162921973818635E-4</v>
      </c>
      <c r="E378" s="2">
        <f t="shared" si="27"/>
        <v>200.9106206714124</v>
      </c>
      <c r="F378" s="2">
        <v>0.77300000000000002</v>
      </c>
      <c r="G378" s="5">
        <f t="shared" si="28"/>
        <v>1.5622314539999999E-4</v>
      </c>
      <c r="I378" s="5">
        <f t="shared" si="29"/>
        <v>1.010499E-4</v>
      </c>
      <c r="J378" s="2">
        <v>3.709284947</v>
      </c>
      <c r="K378" s="2">
        <v>3.34851034452354</v>
      </c>
    </row>
    <row r="379" spans="1:11">
      <c r="A379" s="21">
        <f t="shared" si="25"/>
        <v>222.60158808</v>
      </c>
      <c r="B379" s="3">
        <v>10.0828115716577</v>
      </c>
      <c r="C379" s="3">
        <v>14.9171884283423</v>
      </c>
      <c r="D379" s="3">
        <f t="shared" si="26"/>
        <v>6.5574952006951074E-4</v>
      </c>
      <c r="E379" s="2">
        <f t="shared" si="27"/>
        <v>201.0885856856496</v>
      </c>
      <c r="F379" s="2">
        <v>0.56700000000000006</v>
      </c>
      <c r="G379" s="5">
        <f t="shared" si="28"/>
        <v>1.1459058660000001E-4</v>
      </c>
      <c r="I379" s="5">
        <f t="shared" si="29"/>
        <v>1.010499E-4</v>
      </c>
      <c r="J379" s="2">
        <v>3.7100264680000001</v>
      </c>
      <c r="K379" s="2">
        <v>3.35147642809416</v>
      </c>
    </row>
    <row r="380" spans="1:11">
      <c r="A380" s="21">
        <f t="shared" si="25"/>
        <v>222.64607934</v>
      </c>
      <c r="B380" s="3">
        <v>14.36</v>
      </c>
      <c r="C380" s="3">
        <v>7.69</v>
      </c>
      <c r="D380" s="3">
        <f t="shared" si="26"/>
        <v>4.6724967473922899E-4</v>
      </c>
      <c r="E380" s="2">
        <f t="shared" si="27"/>
        <v>201.2665506571752</v>
      </c>
      <c r="F380" s="2">
        <v>0.41700000000000004</v>
      </c>
      <c r="G380" s="5">
        <f t="shared" si="28"/>
        <v>8.427561660000001E-5</v>
      </c>
      <c r="I380" s="5">
        <f t="shared" si="29"/>
        <v>1.010499E-4</v>
      </c>
      <c r="J380" s="2">
        <v>3.7107679889999998</v>
      </c>
      <c r="K380" s="2">
        <v>3.3544425109529201</v>
      </c>
    </row>
    <row r="381" spans="1:11">
      <c r="A381" s="21">
        <f t="shared" si="25"/>
        <v>222.82404431999998</v>
      </c>
      <c r="B381" s="3">
        <v>25.06</v>
      </c>
      <c r="C381" s="3">
        <v>0.03</v>
      </c>
      <c r="D381" s="3">
        <f t="shared" si="26"/>
        <v>2.0300886361100041E-4</v>
      </c>
      <c r="E381" s="2">
        <f t="shared" si="27"/>
        <v>201.4445156714124</v>
      </c>
      <c r="F381" s="2">
        <v>0.34799999999999998</v>
      </c>
      <c r="G381" s="5">
        <f t="shared" si="28"/>
        <v>7.0330730399999989E-5</v>
      </c>
      <c r="I381" s="5">
        <f t="shared" si="29"/>
        <v>1.010499E-4</v>
      </c>
      <c r="J381" s="2">
        <v>3.7137340719999998</v>
      </c>
      <c r="K381" s="2">
        <v>3.3574085945235401</v>
      </c>
    </row>
    <row r="382" spans="1:11">
      <c r="A382" s="21">
        <f t="shared" si="25"/>
        <v>223.5359043</v>
      </c>
      <c r="B382" s="3">
        <v>24.98</v>
      </c>
      <c r="C382" s="3">
        <v>0</v>
      </c>
      <c r="D382" s="3">
        <f t="shared" si="26"/>
        <v>2.0209979999999999E-4</v>
      </c>
      <c r="E382" s="2">
        <f t="shared" si="27"/>
        <v>201.62248068564961</v>
      </c>
      <c r="F382" s="2">
        <v>0.61399999999999999</v>
      </c>
      <c r="G382" s="5">
        <f t="shared" si="28"/>
        <v>1.2408927719999998E-4</v>
      </c>
      <c r="I382" s="5">
        <f t="shared" si="29"/>
        <v>1.010499E-4</v>
      </c>
      <c r="J382" s="2">
        <v>3.7255984049999999</v>
      </c>
      <c r="K382" s="2">
        <v>3.3603746780941601</v>
      </c>
    </row>
    <row r="383" spans="1:11">
      <c r="A383" s="21">
        <f t="shared" si="25"/>
        <v>223.71386934</v>
      </c>
      <c r="B383" s="3">
        <v>17.45</v>
      </c>
      <c r="C383" s="3">
        <v>10.93</v>
      </c>
      <c r="D383" s="3">
        <f t="shared" si="26"/>
        <v>4.9490679739252997E-4</v>
      </c>
      <c r="E383" s="2">
        <f t="shared" si="27"/>
        <v>201.80044565717517</v>
      </c>
      <c r="F383" s="2">
        <v>1.125</v>
      </c>
      <c r="G383" s="5">
        <f t="shared" si="28"/>
        <v>2.2736227499999998E-4</v>
      </c>
      <c r="I383" s="5">
        <f t="shared" si="29"/>
        <v>1.010499E-4</v>
      </c>
      <c r="J383" s="2">
        <v>3.728564489</v>
      </c>
      <c r="K383" s="2">
        <v>3.3633407609529198</v>
      </c>
    </row>
    <row r="384" spans="1:11">
      <c r="A384" s="21">
        <f t="shared" si="25"/>
        <v>223.75836058500002</v>
      </c>
      <c r="B384" s="3">
        <v>8.5703125</v>
      </c>
      <c r="C384" s="3">
        <v>16.4296875</v>
      </c>
      <c r="D384" s="3">
        <f t="shared" si="26"/>
        <v>7.0174644393749999E-4</v>
      </c>
      <c r="E384" s="2">
        <f t="shared" si="27"/>
        <v>201.97841067141238</v>
      </c>
      <c r="F384" s="2">
        <v>1.2809999999999999</v>
      </c>
      <c r="G384" s="5">
        <f t="shared" si="28"/>
        <v>2.5888984379999997E-4</v>
      </c>
      <c r="I384" s="5">
        <f t="shared" si="29"/>
        <v>1.010499E-4</v>
      </c>
      <c r="J384" s="2">
        <v>3.7293060097500002</v>
      </c>
      <c r="K384" s="2">
        <v>3.3663068445235398</v>
      </c>
    </row>
    <row r="385" spans="1:11">
      <c r="A385" s="21">
        <f t="shared" si="25"/>
        <v>223.80285182999998</v>
      </c>
      <c r="B385" s="3">
        <v>4.4037500023841902</v>
      </c>
      <c r="C385" s="3">
        <v>20.5962499976158</v>
      </c>
      <c r="D385" s="3">
        <f t="shared" si="26"/>
        <v>8.2845664269749395E-4</v>
      </c>
      <c r="E385" s="2">
        <f t="shared" si="27"/>
        <v>202.15637568564958</v>
      </c>
      <c r="F385" s="2">
        <v>1.119</v>
      </c>
      <c r="G385" s="5">
        <f t="shared" si="28"/>
        <v>2.2614967619999997E-4</v>
      </c>
      <c r="I385" s="5">
        <f t="shared" si="29"/>
        <v>1.010499E-4</v>
      </c>
      <c r="J385" s="2">
        <v>3.7300475304999998</v>
      </c>
      <c r="K385" s="2">
        <v>3.3692729280941598</v>
      </c>
    </row>
    <row r="386" spans="1:11">
      <c r="A386" s="21">
        <f t="shared" si="25"/>
        <v>223.847343075</v>
      </c>
      <c r="B386" s="3">
        <v>1.5703125</v>
      </c>
      <c r="C386" s="3">
        <v>23.4296875</v>
      </c>
      <c r="D386" s="3">
        <f t="shared" si="26"/>
        <v>9.146248999374999E-4</v>
      </c>
      <c r="E386" s="2">
        <f t="shared" si="27"/>
        <v>202.3343406571752</v>
      </c>
      <c r="F386" s="2">
        <v>0.87</v>
      </c>
      <c r="G386" s="5">
        <f t="shared" si="28"/>
        <v>1.75826826E-4</v>
      </c>
      <c r="I386" s="5">
        <f t="shared" si="29"/>
        <v>1.010499E-4</v>
      </c>
      <c r="J386" s="2">
        <v>3.7307890512499999</v>
      </c>
      <c r="K386" s="2">
        <v>3.3722390109529199</v>
      </c>
    </row>
    <row r="387" spans="1:11">
      <c r="A387" s="21">
        <f t="shared" ref="A387:A450" si="30">60*J387</f>
        <v>223.89183432000002</v>
      </c>
      <c r="B387" s="3">
        <v>0.44</v>
      </c>
      <c r="C387" s="3">
        <v>24.93</v>
      </c>
      <c r="D387" s="3">
        <f t="shared" ref="D387:D450" si="31">((C387+(0.21*B387))/(B387+C387))*0.00096238</f>
        <v>9.4919421805281831E-4</v>
      </c>
      <c r="E387" s="2">
        <f t="shared" ref="E387:E450" si="32">60*K387</f>
        <v>202.51230567141241</v>
      </c>
      <c r="F387" s="2">
        <v>0.63900000000000001</v>
      </c>
      <c r="G387" s="5">
        <f t="shared" ref="G387:G450" si="33">0.21*F387*0.00096238</f>
        <v>1.291417722E-4</v>
      </c>
      <c r="I387" s="5">
        <f t="shared" ref="I387:I450" si="34">0.5*$H$2</f>
        <v>1.010499E-4</v>
      </c>
      <c r="J387" s="2">
        <v>3.731530572</v>
      </c>
      <c r="K387" s="2">
        <v>3.3752050945235399</v>
      </c>
    </row>
    <row r="388" spans="1:11">
      <c r="A388" s="21">
        <f t="shared" si="30"/>
        <v>223.936325565</v>
      </c>
      <c r="B388" s="3">
        <v>0</v>
      </c>
      <c r="C388" s="3">
        <v>25</v>
      </c>
      <c r="D388" s="3">
        <f t="shared" si="31"/>
        <v>9.6237999999999998E-4</v>
      </c>
      <c r="E388" s="2">
        <f t="shared" si="32"/>
        <v>202.69027068564958</v>
      </c>
      <c r="F388" s="2">
        <v>0.46799999999999997</v>
      </c>
      <c r="G388" s="5">
        <f t="shared" si="33"/>
        <v>9.4582706399999988E-5</v>
      </c>
      <c r="I388" s="5">
        <f t="shared" si="34"/>
        <v>1.010499E-4</v>
      </c>
      <c r="J388" s="2">
        <v>3.7322720927500002</v>
      </c>
      <c r="K388" s="2">
        <v>3.3781711780941599</v>
      </c>
    </row>
    <row r="389" spans="1:11">
      <c r="A389" s="21">
        <f t="shared" si="30"/>
        <v>223.98081680999999</v>
      </c>
      <c r="B389" s="3">
        <v>1.0687500014901199</v>
      </c>
      <c r="C389" s="3">
        <v>23.931249998509902</v>
      </c>
      <c r="D389" s="3">
        <f t="shared" si="31"/>
        <v>9.2987802140468356E-4</v>
      </c>
      <c r="E389" s="2">
        <f t="shared" si="32"/>
        <v>202.86823565717521</v>
      </c>
      <c r="F389" s="2">
        <v>0.35799999999999998</v>
      </c>
      <c r="G389" s="5">
        <f t="shared" si="33"/>
        <v>7.2351728399999997E-5</v>
      </c>
      <c r="I389" s="5">
        <f t="shared" si="34"/>
        <v>1.010499E-4</v>
      </c>
      <c r="J389" s="2">
        <v>3.7330136134999998</v>
      </c>
      <c r="K389" s="2">
        <v>3.38113726095292</v>
      </c>
    </row>
    <row r="390" spans="1:11">
      <c r="A390" s="21">
        <f t="shared" si="30"/>
        <v>224.02530805499998</v>
      </c>
      <c r="B390" s="3">
        <v>3.5678125023841898</v>
      </c>
      <c r="C390" s="3">
        <v>21.4321874976158</v>
      </c>
      <c r="D390" s="3">
        <f t="shared" si="31"/>
        <v>8.5387851188499389E-4</v>
      </c>
      <c r="E390" s="2">
        <f t="shared" si="32"/>
        <v>203.04620067141241</v>
      </c>
      <c r="F390" s="2">
        <v>0.44900000000000001</v>
      </c>
      <c r="G390" s="5">
        <f t="shared" si="33"/>
        <v>9.0742810199999992E-5</v>
      </c>
      <c r="I390" s="5">
        <f t="shared" si="34"/>
        <v>1.010499E-4</v>
      </c>
      <c r="J390" s="2">
        <v>3.7337551342499999</v>
      </c>
      <c r="K390" s="2">
        <v>3.38410334452354</v>
      </c>
    </row>
    <row r="391" spans="1:11">
      <c r="A391" s="21">
        <f t="shared" si="30"/>
        <v>224.0697993</v>
      </c>
      <c r="B391" s="3">
        <v>4.3</v>
      </c>
      <c r="C391" s="3">
        <v>17.600000000000001</v>
      </c>
      <c r="D391" s="3">
        <f t="shared" si="31"/>
        <v>8.1310123926940636E-4</v>
      </c>
      <c r="E391" s="2">
        <f t="shared" si="32"/>
        <v>203.22416568564961</v>
      </c>
      <c r="F391" s="2">
        <v>0.92900000000000005</v>
      </c>
      <c r="G391" s="5">
        <f t="shared" si="33"/>
        <v>1.8775071420000001E-4</v>
      </c>
      <c r="I391" s="5">
        <f t="shared" si="34"/>
        <v>1.010499E-4</v>
      </c>
      <c r="J391" s="2">
        <v>3.7344966550000001</v>
      </c>
      <c r="K391" s="2">
        <v>3.38706942809416</v>
      </c>
    </row>
    <row r="392" spans="1:11">
      <c r="A392" s="21">
        <f t="shared" si="30"/>
        <v>224.24776434</v>
      </c>
      <c r="B392" s="3">
        <v>25.15</v>
      </c>
      <c r="C392" s="3">
        <v>0.06</v>
      </c>
      <c r="D392" s="3">
        <f t="shared" si="31"/>
        <v>2.0390927290757634E-4</v>
      </c>
      <c r="E392" s="2">
        <f t="shared" si="32"/>
        <v>203.40213065717521</v>
      </c>
      <c r="F392" s="2">
        <v>1.266</v>
      </c>
      <c r="G392" s="5">
        <f t="shared" si="33"/>
        <v>2.5585834679999999E-4</v>
      </c>
      <c r="I392" s="5">
        <f t="shared" si="34"/>
        <v>1.010499E-4</v>
      </c>
      <c r="J392" s="2">
        <v>3.7374627390000001</v>
      </c>
      <c r="K392" s="2">
        <v>3.3900355109529201</v>
      </c>
    </row>
    <row r="393" spans="1:11">
      <c r="A393" s="21">
        <f t="shared" si="30"/>
        <v>224.95962431999999</v>
      </c>
      <c r="B393" s="3">
        <v>24.97</v>
      </c>
      <c r="C393" s="3">
        <v>0</v>
      </c>
      <c r="D393" s="3">
        <f t="shared" si="31"/>
        <v>2.0209979999999999E-4</v>
      </c>
      <c r="E393" s="2">
        <f t="shared" si="32"/>
        <v>203.58009567141241</v>
      </c>
      <c r="F393" s="2">
        <v>1.202</v>
      </c>
      <c r="G393" s="5">
        <f t="shared" si="33"/>
        <v>2.4292395959999997E-4</v>
      </c>
      <c r="I393" s="5">
        <f t="shared" si="34"/>
        <v>1.010499E-4</v>
      </c>
      <c r="J393" s="2">
        <v>3.7493270719999998</v>
      </c>
      <c r="K393" s="2">
        <v>3.3930015945235401</v>
      </c>
    </row>
    <row r="394" spans="1:11">
      <c r="A394" s="21">
        <f t="shared" si="30"/>
        <v>225.1375893</v>
      </c>
      <c r="B394" s="3">
        <v>22.9</v>
      </c>
      <c r="C394" s="3">
        <v>2.71</v>
      </c>
      <c r="D394" s="3">
        <f t="shared" si="31"/>
        <v>2.8255116048418586E-4</v>
      </c>
      <c r="E394" s="2">
        <f t="shared" si="32"/>
        <v>203.75806068564961</v>
      </c>
      <c r="F394" s="2">
        <v>0.95900000000000007</v>
      </c>
      <c r="G394" s="5">
        <f t="shared" si="33"/>
        <v>1.9381370820000001E-4</v>
      </c>
      <c r="I394" s="5">
        <f t="shared" si="34"/>
        <v>1.010499E-4</v>
      </c>
      <c r="J394" s="2">
        <v>3.7522931549999998</v>
      </c>
      <c r="K394" s="2">
        <v>3.3959676780941601</v>
      </c>
    </row>
    <row r="395" spans="1:11">
      <c r="A395" s="21">
        <f t="shared" si="30"/>
        <v>225.18208056</v>
      </c>
      <c r="B395" s="3">
        <v>14.5912496484816</v>
      </c>
      <c r="C395" s="3">
        <v>10.4087503515184</v>
      </c>
      <c r="D395" s="3">
        <f t="shared" si="31"/>
        <v>5.1864247196009919E-4</v>
      </c>
      <c r="E395" s="2">
        <f t="shared" si="32"/>
        <v>203.93602565717521</v>
      </c>
      <c r="F395" s="2">
        <v>0.71499999999999997</v>
      </c>
      <c r="G395" s="5">
        <f t="shared" si="33"/>
        <v>1.4450135699999999E-4</v>
      </c>
      <c r="I395" s="5">
        <f t="shared" si="34"/>
        <v>1.010499E-4</v>
      </c>
      <c r="J395" s="2">
        <v>3.753034676</v>
      </c>
      <c r="K395" s="2">
        <v>3.3989337609529202</v>
      </c>
    </row>
    <row r="396" spans="1:11">
      <c r="A396" s="21">
        <f t="shared" si="30"/>
        <v>225.22657182</v>
      </c>
      <c r="B396" s="3">
        <v>8.3049995228648203</v>
      </c>
      <c r="C396" s="3">
        <v>16.695000477135199</v>
      </c>
      <c r="D396" s="3">
        <f t="shared" si="31"/>
        <v>7.0981493207025737E-4</v>
      </c>
      <c r="E396" s="2">
        <f t="shared" si="32"/>
        <v>204.11399067141241</v>
      </c>
      <c r="F396" s="2">
        <v>0.51700000000000002</v>
      </c>
      <c r="G396" s="5">
        <f t="shared" si="33"/>
        <v>1.0448559659999999E-4</v>
      </c>
      <c r="I396" s="5">
        <f t="shared" si="34"/>
        <v>1.010499E-4</v>
      </c>
      <c r="J396" s="2">
        <v>3.7537761970000001</v>
      </c>
      <c r="K396" s="2">
        <v>3.4018998445235402</v>
      </c>
    </row>
    <row r="397" spans="1:11">
      <c r="A397" s="21">
        <f t="shared" si="30"/>
        <v>225.27106307999998</v>
      </c>
      <c r="B397" s="3">
        <v>3.4312496408820201</v>
      </c>
      <c r="C397" s="3">
        <v>21.568750359117999</v>
      </c>
      <c r="D397" s="3">
        <f t="shared" si="31"/>
        <v>8.5803155347121166E-4</v>
      </c>
      <c r="E397" s="2">
        <f t="shared" si="32"/>
        <v>204.29195568564961</v>
      </c>
      <c r="F397" s="2">
        <v>0.371</v>
      </c>
      <c r="G397" s="5">
        <f t="shared" si="33"/>
        <v>7.4979025799999996E-5</v>
      </c>
      <c r="I397" s="5">
        <f t="shared" si="34"/>
        <v>1.010499E-4</v>
      </c>
      <c r="J397" s="2">
        <v>3.7545177179999998</v>
      </c>
      <c r="K397" s="2">
        <v>3.4048659280941602</v>
      </c>
    </row>
    <row r="398" spans="1:11">
      <c r="A398" s="21">
        <f t="shared" si="30"/>
        <v>225.31555434000001</v>
      </c>
      <c r="B398" s="3">
        <v>0.76</v>
      </c>
      <c r="C398" s="3">
        <v>25.03</v>
      </c>
      <c r="D398" s="3">
        <f t="shared" si="31"/>
        <v>9.3997546521907714E-4</v>
      </c>
      <c r="E398" s="2">
        <f t="shared" si="32"/>
        <v>204.46992065717518</v>
      </c>
      <c r="F398" s="2">
        <v>0.36700000000000005</v>
      </c>
      <c r="G398" s="5">
        <f t="shared" si="33"/>
        <v>7.4170626600000012E-5</v>
      </c>
      <c r="I398" s="5">
        <f t="shared" si="34"/>
        <v>1.010499E-4</v>
      </c>
      <c r="J398" s="2">
        <v>3.7552592389999999</v>
      </c>
      <c r="K398" s="2">
        <v>3.4078320109529199</v>
      </c>
    </row>
    <row r="399" spans="1:11">
      <c r="A399" s="21">
        <f t="shared" si="30"/>
        <v>225.36004558499999</v>
      </c>
      <c r="B399" s="3">
        <v>0</v>
      </c>
      <c r="C399" s="3">
        <v>25</v>
      </c>
      <c r="D399" s="3">
        <f t="shared" si="31"/>
        <v>9.6237999999999998E-4</v>
      </c>
      <c r="E399" s="2">
        <f t="shared" si="32"/>
        <v>204.64788567141238</v>
      </c>
      <c r="F399" s="2">
        <v>0.77700000000000002</v>
      </c>
      <c r="G399" s="5">
        <f t="shared" si="33"/>
        <v>1.5703154460000002E-4</v>
      </c>
      <c r="I399" s="5">
        <f t="shared" si="34"/>
        <v>1.010499E-4</v>
      </c>
      <c r="J399" s="2">
        <v>3.75600075975</v>
      </c>
      <c r="K399" s="2">
        <v>3.4107980945235399</v>
      </c>
    </row>
    <row r="400" spans="1:11">
      <c r="A400" s="21">
        <f t="shared" si="30"/>
        <v>225.40453683000001</v>
      </c>
      <c r="B400" s="3">
        <v>0</v>
      </c>
      <c r="C400" s="3">
        <v>25</v>
      </c>
      <c r="D400" s="3">
        <f t="shared" si="31"/>
        <v>9.6237999999999998E-4</v>
      </c>
      <c r="E400" s="2">
        <f t="shared" si="32"/>
        <v>204.82585068564958</v>
      </c>
      <c r="F400" s="2">
        <v>1.244</v>
      </c>
      <c r="G400" s="5">
        <f t="shared" si="33"/>
        <v>2.5141215119999996E-4</v>
      </c>
      <c r="I400" s="5">
        <f t="shared" si="34"/>
        <v>1.010499E-4</v>
      </c>
      <c r="J400" s="2">
        <v>3.7567422805000001</v>
      </c>
      <c r="K400" s="2">
        <v>3.4137641780941599</v>
      </c>
    </row>
    <row r="401" spans="1:11">
      <c r="A401" s="21">
        <f t="shared" si="30"/>
        <v>225.449028075</v>
      </c>
      <c r="B401" s="3">
        <v>0</v>
      </c>
      <c r="C401" s="3">
        <v>25</v>
      </c>
      <c r="D401" s="3">
        <f t="shared" si="31"/>
        <v>9.6237999999999998E-4</v>
      </c>
      <c r="E401" s="2">
        <f t="shared" si="32"/>
        <v>205.00381565717521</v>
      </c>
      <c r="F401" s="2">
        <v>1.2849999999999999</v>
      </c>
      <c r="G401" s="5">
        <f t="shared" si="33"/>
        <v>2.59698243E-4</v>
      </c>
      <c r="I401" s="5">
        <f t="shared" si="34"/>
        <v>1.010499E-4</v>
      </c>
      <c r="J401" s="2">
        <v>3.7574838012499998</v>
      </c>
      <c r="K401" s="2">
        <v>3.41673026095292</v>
      </c>
    </row>
    <row r="402" spans="1:11">
      <c r="A402" s="21">
        <f t="shared" si="30"/>
        <v>225.49351931999999</v>
      </c>
      <c r="B402" s="3">
        <v>0.05</v>
      </c>
      <c r="C402" s="3">
        <v>24.75</v>
      </c>
      <c r="D402" s="3">
        <f t="shared" si="31"/>
        <v>9.6084717701612899E-4</v>
      </c>
      <c r="E402" s="2">
        <f t="shared" si="32"/>
        <v>205.18178067141241</v>
      </c>
      <c r="F402" s="2">
        <v>1.0669999999999999</v>
      </c>
      <c r="G402" s="5">
        <f t="shared" si="33"/>
        <v>2.156404866E-4</v>
      </c>
      <c r="I402" s="5">
        <f t="shared" si="34"/>
        <v>1.010499E-4</v>
      </c>
      <c r="J402" s="2">
        <v>3.7582253219999999</v>
      </c>
      <c r="K402" s="2">
        <v>3.41969634452354</v>
      </c>
    </row>
    <row r="403" spans="1:11">
      <c r="A403" s="21">
        <f t="shared" si="30"/>
        <v>225.6714843</v>
      </c>
      <c r="B403" s="3">
        <v>25.23</v>
      </c>
      <c r="C403" s="3">
        <v>0.1</v>
      </c>
      <c r="D403" s="3">
        <f t="shared" si="31"/>
        <v>2.0510130098697196E-4</v>
      </c>
      <c r="E403" s="2">
        <f t="shared" si="32"/>
        <v>205.35974568564961</v>
      </c>
      <c r="F403" s="2">
        <v>0.80400000000000005</v>
      </c>
      <c r="G403" s="5">
        <f t="shared" si="33"/>
        <v>1.624882392E-4</v>
      </c>
      <c r="I403" s="5">
        <f t="shared" si="34"/>
        <v>1.010499E-4</v>
      </c>
      <c r="J403" s="2">
        <v>3.7611914049999999</v>
      </c>
      <c r="K403" s="2">
        <v>3.42266242809416</v>
      </c>
    </row>
    <row r="404" spans="1:11">
      <c r="A404" s="21">
        <f t="shared" si="30"/>
        <v>226.56130932000002</v>
      </c>
      <c r="B404" s="3">
        <v>24.36</v>
      </c>
      <c r="C404" s="3">
        <v>0</v>
      </c>
      <c r="D404" s="3">
        <f t="shared" si="31"/>
        <v>2.0209979999999999E-4</v>
      </c>
      <c r="E404" s="2">
        <f t="shared" si="32"/>
        <v>205.53771065717521</v>
      </c>
      <c r="F404" s="2">
        <v>0.57499999999999996</v>
      </c>
      <c r="G404" s="5">
        <f t="shared" si="33"/>
        <v>1.1620738499999999E-4</v>
      </c>
      <c r="I404" s="5">
        <f t="shared" si="34"/>
        <v>1.010499E-4</v>
      </c>
      <c r="J404" s="2">
        <v>3.7760218220000001</v>
      </c>
      <c r="K404" s="2">
        <v>3.4256285109529201</v>
      </c>
    </row>
    <row r="405" spans="1:11">
      <c r="A405" s="21">
        <f t="shared" si="30"/>
        <v>226.60580056499998</v>
      </c>
      <c r="B405" s="3">
        <v>16.382812891155499</v>
      </c>
      <c r="C405" s="3">
        <v>8.6171871088445204</v>
      </c>
      <c r="D405" s="3">
        <f t="shared" si="31"/>
        <v>4.6415886954198914E-4</v>
      </c>
      <c r="E405" s="2">
        <f t="shared" si="32"/>
        <v>205.71567567141241</v>
      </c>
      <c r="F405" s="2">
        <v>0.41100000000000003</v>
      </c>
      <c r="G405" s="5">
        <f t="shared" si="33"/>
        <v>8.30630178E-5</v>
      </c>
      <c r="I405" s="5">
        <f t="shared" si="34"/>
        <v>1.010499E-4</v>
      </c>
      <c r="J405" s="2">
        <v>3.7767633427499998</v>
      </c>
      <c r="K405" s="2">
        <v>3.4285945945235401</v>
      </c>
    </row>
    <row r="406" spans="1:11">
      <c r="A406" s="21">
        <f t="shared" si="30"/>
        <v>226.65029181</v>
      </c>
      <c r="B406" s="3">
        <v>9.3387505300343001</v>
      </c>
      <c r="C406" s="3">
        <v>15.6612494699657</v>
      </c>
      <c r="D406" s="3">
        <f t="shared" si="31"/>
        <v>6.7837731517101675E-4</v>
      </c>
      <c r="E406" s="2">
        <f t="shared" si="32"/>
        <v>205.89364068564961</v>
      </c>
      <c r="F406" s="2">
        <v>0.32600000000000001</v>
      </c>
      <c r="G406" s="5">
        <f t="shared" si="33"/>
        <v>6.5884534799999988E-5</v>
      </c>
      <c r="I406" s="5">
        <f t="shared" si="34"/>
        <v>1.010499E-4</v>
      </c>
      <c r="J406" s="2">
        <v>3.7775048634999999</v>
      </c>
      <c r="K406" s="2">
        <v>3.4315606780941601</v>
      </c>
    </row>
    <row r="407" spans="1:11">
      <c r="A407" s="21">
        <f t="shared" si="30"/>
        <v>226.69478305500002</v>
      </c>
      <c r="B407" s="3">
        <v>3.8678128980100199</v>
      </c>
      <c r="C407" s="3">
        <v>21.132187101989999</v>
      </c>
      <c r="D407" s="3">
        <f t="shared" si="31"/>
        <v>8.4475513745353454E-4</v>
      </c>
      <c r="E407" s="2">
        <f t="shared" si="32"/>
        <v>206.07160565717521</v>
      </c>
      <c r="F407" s="2">
        <v>0.60699999999999998</v>
      </c>
      <c r="G407" s="5">
        <f t="shared" si="33"/>
        <v>1.226745786E-4</v>
      </c>
      <c r="I407" s="5">
        <f t="shared" si="34"/>
        <v>1.010499E-4</v>
      </c>
      <c r="J407" s="2">
        <v>3.77824638425</v>
      </c>
      <c r="K407" s="2">
        <v>3.4345267609529202</v>
      </c>
    </row>
    <row r="408" spans="1:11">
      <c r="A408" s="21">
        <f t="shared" si="30"/>
        <v>226.73927430000001</v>
      </c>
      <c r="B408" s="3">
        <v>1.02</v>
      </c>
      <c r="C408" s="3">
        <v>25.03</v>
      </c>
      <c r="D408" s="3">
        <f t="shared" si="31"/>
        <v>9.3261087124760081E-4</v>
      </c>
      <c r="E408" s="2">
        <f t="shared" si="32"/>
        <v>206.24957067141241</v>
      </c>
      <c r="F408" s="2">
        <v>1.1559999999999999</v>
      </c>
      <c r="G408" s="5">
        <f t="shared" si="33"/>
        <v>2.3362736879999998E-4</v>
      </c>
      <c r="I408" s="5">
        <f t="shared" si="34"/>
        <v>1.010499E-4</v>
      </c>
      <c r="J408" s="2">
        <v>3.7789879050000001</v>
      </c>
      <c r="K408" s="2">
        <v>3.4374928445235402</v>
      </c>
    </row>
    <row r="409" spans="1:11">
      <c r="A409" s="21">
        <f t="shared" si="30"/>
        <v>226.78376555999998</v>
      </c>
      <c r="B409" s="3">
        <v>0</v>
      </c>
      <c r="C409" s="3">
        <v>25</v>
      </c>
      <c r="D409" s="3">
        <f t="shared" si="31"/>
        <v>9.6237999999999998E-4</v>
      </c>
      <c r="E409" s="2">
        <f t="shared" si="32"/>
        <v>206.42753568564962</v>
      </c>
      <c r="F409" s="2">
        <v>1.3440000000000001</v>
      </c>
      <c r="G409" s="5">
        <f t="shared" si="33"/>
        <v>2.7162213119999998E-4</v>
      </c>
      <c r="I409" s="5">
        <f t="shared" si="34"/>
        <v>1.010499E-4</v>
      </c>
      <c r="J409" s="2">
        <v>3.7797294259999998</v>
      </c>
      <c r="K409" s="2">
        <v>3.4404589280941602</v>
      </c>
    </row>
    <row r="410" spans="1:11">
      <c r="A410" s="21">
        <f t="shared" si="30"/>
        <v>226.82825682000001</v>
      </c>
      <c r="B410" s="3">
        <v>0</v>
      </c>
      <c r="C410" s="3">
        <v>25</v>
      </c>
      <c r="D410" s="3">
        <f t="shared" si="31"/>
        <v>9.6237999999999998E-4</v>
      </c>
      <c r="E410" s="2">
        <f t="shared" si="32"/>
        <v>206.60550065717518</v>
      </c>
      <c r="F410" s="2">
        <v>1.1870000000000001</v>
      </c>
      <c r="G410" s="5">
        <f t="shared" si="33"/>
        <v>2.3989246259999999E-4</v>
      </c>
      <c r="I410" s="5">
        <f t="shared" si="34"/>
        <v>1.010499E-4</v>
      </c>
      <c r="J410" s="2">
        <v>3.780470947</v>
      </c>
      <c r="K410" s="2">
        <v>3.4434250109529199</v>
      </c>
    </row>
    <row r="411" spans="1:11">
      <c r="A411" s="21">
        <f t="shared" si="30"/>
        <v>226.87274808000001</v>
      </c>
      <c r="B411" s="3">
        <v>0</v>
      </c>
      <c r="C411" s="3">
        <v>25</v>
      </c>
      <c r="D411" s="3">
        <f t="shared" si="31"/>
        <v>9.6237999999999998E-4</v>
      </c>
      <c r="E411" s="2">
        <f t="shared" si="32"/>
        <v>206.78346567141239</v>
      </c>
      <c r="F411" s="2">
        <v>0.91700000000000004</v>
      </c>
      <c r="G411" s="5">
        <f t="shared" si="33"/>
        <v>1.8532551659999999E-4</v>
      </c>
      <c r="I411" s="5">
        <f t="shared" si="34"/>
        <v>1.010499E-4</v>
      </c>
      <c r="J411" s="2">
        <v>3.7812124680000001</v>
      </c>
      <c r="K411" s="2">
        <v>3.4463910945235399</v>
      </c>
    </row>
    <row r="412" spans="1:11">
      <c r="A412" s="21">
        <f t="shared" si="30"/>
        <v>226.91723933999998</v>
      </c>
      <c r="B412" s="3">
        <v>0.06</v>
      </c>
      <c r="C412" s="3">
        <v>24.89</v>
      </c>
      <c r="D412" s="3">
        <f t="shared" si="31"/>
        <v>9.605516708617234E-4</v>
      </c>
      <c r="E412" s="2">
        <f t="shared" si="32"/>
        <v>206.96143068564959</v>
      </c>
      <c r="F412" s="2">
        <v>0.67</v>
      </c>
      <c r="G412" s="5">
        <f t="shared" si="33"/>
        <v>1.3540686599999998E-4</v>
      </c>
      <c r="I412" s="5">
        <f t="shared" si="34"/>
        <v>1.010499E-4</v>
      </c>
      <c r="J412" s="2">
        <v>3.7819539889999998</v>
      </c>
      <c r="K412" s="2">
        <v>3.4493571780941599</v>
      </c>
    </row>
    <row r="413" spans="1:11">
      <c r="A413" s="21">
        <f t="shared" si="30"/>
        <v>227.09520431999999</v>
      </c>
      <c r="B413" s="3">
        <v>25.26</v>
      </c>
      <c r="C413" s="3">
        <v>0.14000000000000001</v>
      </c>
      <c r="D413" s="3">
        <f t="shared" si="31"/>
        <v>2.0629032078740156E-4</v>
      </c>
      <c r="E413" s="2">
        <f t="shared" si="32"/>
        <v>207.13939565717519</v>
      </c>
      <c r="F413" s="2">
        <v>0.47</v>
      </c>
      <c r="G413" s="5">
        <f t="shared" si="33"/>
        <v>9.4986906E-5</v>
      </c>
      <c r="I413" s="5">
        <f t="shared" si="34"/>
        <v>1.010499E-4</v>
      </c>
      <c r="J413" s="2">
        <v>3.7849200719999998</v>
      </c>
      <c r="K413" s="2">
        <v>3.45232326095292</v>
      </c>
    </row>
    <row r="414" spans="1:11">
      <c r="A414" s="21">
        <f t="shared" si="30"/>
        <v>227.98502934000001</v>
      </c>
      <c r="B414" s="3">
        <v>24.96</v>
      </c>
      <c r="C414" s="3">
        <v>0</v>
      </c>
      <c r="D414" s="3">
        <f t="shared" si="31"/>
        <v>2.0209979999999999E-4</v>
      </c>
      <c r="E414" s="2">
        <f t="shared" si="32"/>
        <v>207.31736067141239</v>
      </c>
      <c r="F414" s="2">
        <v>0.34100000000000003</v>
      </c>
      <c r="G414" s="5">
        <f t="shared" si="33"/>
        <v>6.89160318E-5</v>
      </c>
      <c r="I414" s="5">
        <f t="shared" si="34"/>
        <v>1.010499E-4</v>
      </c>
      <c r="J414" s="2">
        <v>3.799750489</v>
      </c>
      <c r="K414" s="2">
        <v>3.45528934452354</v>
      </c>
    </row>
    <row r="415" spans="1:11">
      <c r="A415" s="21">
        <f t="shared" si="30"/>
        <v>228.16299432</v>
      </c>
      <c r="B415" s="3">
        <v>14.48</v>
      </c>
      <c r="C415" s="3">
        <v>11.34</v>
      </c>
      <c r="D415" s="3">
        <f t="shared" si="31"/>
        <v>5.3601062370255614E-4</v>
      </c>
      <c r="E415" s="2">
        <f t="shared" si="32"/>
        <v>207.49532568564959</v>
      </c>
      <c r="F415" s="2">
        <v>0.40899999999999997</v>
      </c>
      <c r="G415" s="5">
        <f t="shared" si="33"/>
        <v>8.2658818199999988E-5</v>
      </c>
      <c r="I415" s="5">
        <f t="shared" si="34"/>
        <v>1.010499E-4</v>
      </c>
      <c r="J415" s="2">
        <v>3.802716572</v>
      </c>
      <c r="K415" s="2">
        <v>3.45825542809416</v>
      </c>
    </row>
    <row r="416" spans="1:11">
      <c r="A416" s="21">
        <f t="shared" si="30"/>
        <v>228.20748556500001</v>
      </c>
      <c r="B416" s="3">
        <v>7.1650011613964999</v>
      </c>
      <c r="C416" s="3">
        <v>17.8349988386035</v>
      </c>
      <c r="D416" s="3">
        <f t="shared" si="31"/>
        <v>7.4448365936052949E-4</v>
      </c>
      <c r="E416" s="2">
        <f t="shared" si="32"/>
        <v>207.67329065717522</v>
      </c>
      <c r="F416" s="2">
        <v>0.92700000000000005</v>
      </c>
      <c r="G416" s="5">
        <f t="shared" si="33"/>
        <v>1.873465146E-4</v>
      </c>
      <c r="I416" s="5">
        <f t="shared" si="34"/>
        <v>1.010499E-4</v>
      </c>
      <c r="J416" s="2">
        <v>3.8034580927500001</v>
      </c>
      <c r="K416" s="2">
        <v>3.4612215109529201</v>
      </c>
    </row>
    <row r="417" spans="1:11">
      <c r="A417" s="21">
        <f t="shared" si="30"/>
        <v>228.25197680999997</v>
      </c>
      <c r="B417" s="3">
        <v>2.74000153690577</v>
      </c>
      <c r="C417" s="2">
        <v>22.259998463094199</v>
      </c>
      <c r="D417" s="3">
        <f t="shared" si="31"/>
        <v>8.7905324334083888E-4</v>
      </c>
      <c r="E417" s="2">
        <f t="shared" si="32"/>
        <v>207.85125567141242</v>
      </c>
      <c r="F417" s="2">
        <v>1.304</v>
      </c>
      <c r="G417" s="5">
        <f t="shared" si="33"/>
        <v>2.6353813919999995E-4</v>
      </c>
      <c r="I417" s="5">
        <f t="shared" si="34"/>
        <v>1.010499E-4</v>
      </c>
      <c r="J417" s="2">
        <v>3.8041996134999998</v>
      </c>
      <c r="K417" s="2">
        <v>3.4641875945235401</v>
      </c>
    </row>
    <row r="418" spans="1:11">
      <c r="A418" s="21">
        <f t="shared" si="30"/>
        <v>228.29646805499999</v>
      </c>
      <c r="B418" s="3">
        <v>0.38500115647911998</v>
      </c>
      <c r="C418" s="2">
        <v>24.614998843520901</v>
      </c>
      <c r="D418" s="3">
        <f t="shared" si="31"/>
        <v>9.5067164975007302E-4</v>
      </c>
      <c r="E418" s="2">
        <f t="shared" si="32"/>
        <v>208.02922068564959</v>
      </c>
      <c r="F418" s="2">
        <v>1.2609999999999999</v>
      </c>
      <c r="G418" s="5">
        <f t="shared" si="33"/>
        <v>2.5484784780000001E-4</v>
      </c>
      <c r="I418" s="5">
        <f t="shared" si="34"/>
        <v>1.010499E-4</v>
      </c>
      <c r="J418" s="2">
        <v>3.8049411342499999</v>
      </c>
      <c r="K418" s="2">
        <v>3.4671536780941601</v>
      </c>
    </row>
    <row r="419" spans="1:11">
      <c r="A419" s="21">
        <f t="shared" si="30"/>
        <v>228.34095930000001</v>
      </c>
      <c r="B419" s="3">
        <v>0.32</v>
      </c>
      <c r="C419" s="2">
        <v>24.9</v>
      </c>
      <c r="D419" s="3">
        <f t="shared" si="31"/>
        <v>9.5273330436161771E-4</v>
      </c>
      <c r="E419" s="2">
        <f t="shared" si="32"/>
        <v>208.20718565717522</v>
      </c>
      <c r="F419" s="2">
        <v>1.02</v>
      </c>
      <c r="G419" s="5">
        <f t="shared" si="33"/>
        <v>2.0614179600000001E-4</v>
      </c>
      <c r="I419" s="5">
        <f t="shared" si="34"/>
        <v>1.010499E-4</v>
      </c>
      <c r="J419" s="2">
        <v>3.805682655</v>
      </c>
      <c r="K419" s="2">
        <v>3.4701197609529202</v>
      </c>
    </row>
    <row r="420" spans="1:11">
      <c r="A420" s="21">
        <f t="shared" si="30"/>
        <v>228.38545056000001</v>
      </c>
      <c r="B420" s="3">
        <v>1.8849990628659701</v>
      </c>
      <c r="C420" s="3">
        <v>23.115000937133999</v>
      </c>
      <c r="D420" s="3">
        <f t="shared" si="31"/>
        <v>9.0505490141937791E-4</v>
      </c>
      <c r="E420" s="2">
        <f t="shared" si="32"/>
        <v>208.38515067141242</v>
      </c>
      <c r="F420" s="2">
        <v>0.75900000000000001</v>
      </c>
      <c r="G420" s="5">
        <f t="shared" si="33"/>
        <v>1.5339374819999999E-4</v>
      </c>
      <c r="I420" s="5">
        <f t="shared" si="34"/>
        <v>1.010499E-4</v>
      </c>
      <c r="J420" s="2">
        <v>3.8064241760000002</v>
      </c>
      <c r="K420" s="2">
        <v>3.4730858445235402</v>
      </c>
    </row>
    <row r="421" spans="1:11">
      <c r="A421" s="21">
        <f t="shared" si="30"/>
        <v>228.42994181999998</v>
      </c>
      <c r="B421" s="3">
        <v>5.7399987466633302</v>
      </c>
      <c r="C421" s="3">
        <v>19.2600012533367</v>
      </c>
      <c r="D421" s="3">
        <f t="shared" si="31"/>
        <v>7.8781970419548246E-4</v>
      </c>
      <c r="E421" s="2">
        <f t="shared" si="32"/>
        <v>208.56311568564962</v>
      </c>
      <c r="F421" s="2">
        <v>0.55000000000000004</v>
      </c>
      <c r="G421" s="5">
        <f t="shared" si="33"/>
        <v>1.1115489000000001E-4</v>
      </c>
      <c r="I421" s="5">
        <f t="shared" si="34"/>
        <v>1.010499E-4</v>
      </c>
      <c r="J421" s="2">
        <v>3.8071656969999998</v>
      </c>
      <c r="K421" s="2">
        <v>3.4760519280941602</v>
      </c>
    </row>
    <row r="422" spans="1:11">
      <c r="A422" s="21">
        <f t="shared" si="30"/>
        <v>228.47443308000001</v>
      </c>
      <c r="B422" s="3">
        <v>11.664999064058099</v>
      </c>
      <c r="C422" s="3">
        <v>13.335000935941901</v>
      </c>
      <c r="D422" s="3">
        <f t="shared" si="31"/>
        <v>6.0763328714312384E-4</v>
      </c>
      <c r="E422" s="2">
        <f t="shared" si="32"/>
        <v>208.74108065717519</v>
      </c>
      <c r="F422" s="2">
        <v>0.39200000000000002</v>
      </c>
      <c r="G422" s="5">
        <f t="shared" si="33"/>
        <v>7.9223121600000004E-5</v>
      </c>
      <c r="I422" s="5">
        <f t="shared" si="34"/>
        <v>1.010499E-4</v>
      </c>
      <c r="J422" s="2">
        <v>3.807907218</v>
      </c>
      <c r="K422" s="2">
        <v>3.4790180109529198</v>
      </c>
    </row>
    <row r="423" spans="1:11">
      <c r="A423" s="21">
        <f t="shared" si="30"/>
        <v>228.51892434000001</v>
      </c>
      <c r="B423" s="3">
        <v>18.11</v>
      </c>
      <c r="C423" s="3">
        <v>5.34</v>
      </c>
      <c r="D423" s="3">
        <f t="shared" si="31"/>
        <v>3.7522970481876334E-4</v>
      </c>
      <c r="E423" s="2">
        <f t="shared" si="32"/>
        <v>208.91904567141239</v>
      </c>
      <c r="F423" s="2">
        <v>0.33899999999999997</v>
      </c>
      <c r="G423" s="5">
        <f t="shared" si="33"/>
        <v>6.8511832199999987E-5</v>
      </c>
      <c r="I423" s="5">
        <f t="shared" si="34"/>
        <v>1.010499E-4</v>
      </c>
      <c r="J423" s="2">
        <v>3.8086487390000001</v>
      </c>
      <c r="K423" s="2">
        <v>3.4819840945235399</v>
      </c>
    </row>
    <row r="424" spans="1:11">
      <c r="A424" s="21">
        <f t="shared" si="30"/>
        <v>228.69688932</v>
      </c>
      <c r="B424" s="3">
        <v>25.03</v>
      </c>
      <c r="C424" s="3">
        <v>0.01</v>
      </c>
      <c r="D424" s="3">
        <f t="shared" si="31"/>
        <v>2.0240342627795524E-4</v>
      </c>
      <c r="E424" s="2">
        <f t="shared" si="32"/>
        <v>209.09701068564959</v>
      </c>
      <c r="F424" s="2">
        <v>0.67</v>
      </c>
      <c r="G424" s="5">
        <f t="shared" si="33"/>
        <v>1.3540686599999998E-4</v>
      </c>
      <c r="I424" s="5">
        <f t="shared" si="34"/>
        <v>1.010499E-4</v>
      </c>
      <c r="J424" s="2">
        <v>3.8116148220000001</v>
      </c>
      <c r="K424" s="2">
        <v>3.4849501780941599</v>
      </c>
    </row>
    <row r="425" spans="1:11">
      <c r="A425" s="21">
        <f t="shared" si="30"/>
        <v>229.58671433999999</v>
      </c>
      <c r="B425" s="3">
        <v>24.96</v>
      </c>
      <c r="C425" s="3">
        <v>0</v>
      </c>
      <c r="D425" s="3">
        <f t="shared" si="31"/>
        <v>2.0209979999999999E-4</v>
      </c>
      <c r="E425" s="2">
        <f t="shared" si="32"/>
        <v>209.27497565717519</v>
      </c>
      <c r="F425" s="2">
        <v>1.2</v>
      </c>
      <c r="G425" s="5">
        <f t="shared" si="33"/>
        <v>2.4251975999999999E-4</v>
      </c>
      <c r="I425" s="5">
        <f t="shared" si="34"/>
        <v>1.010499E-4</v>
      </c>
      <c r="J425" s="2">
        <v>3.8264452389999999</v>
      </c>
      <c r="K425" s="2">
        <v>3.48791626095292</v>
      </c>
    </row>
    <row r="426" spans="1:11">
      <c r="A426" s="21">
        <f t="shared" si="30"/>
        <v>229.76467932</v>
      </c>
      <c r="B426" s="3">
        <v>13.37</v>
      </c>
      <c r="C426" s="3">
        <v>12.21</v>
      </c>
      <c r="D426" s="3">
        <f t="shared" si="31"/>
        <v>5.6500133408913221E-4</v>
      </c>
      <c r="E426" s="2">
        <f t="shared" si="32"/>
        <v>209.45294067141239</v>
      </c>
      <c r="F426" s="2">
        <v>1.34</v>
      </c>
      <c r="G426" s="5">
        <f t="shared" si="33"/>
        <v>2.7081373199999996E-4</v>
      </c>
      <c r="I426" s="5">
        <f t="shared" si="34"/>
        <v>1.010499E-4</v>
      </c>
      <c r="J426" s="2">
        <v>3.8294113219999999</v>
      </c>
      <c r="K426" s="2">
        <v>3.49088234452354</v>
      </c>
    </row>
    <row r="427" spans="1:11">
      <c r="A427" s="21">
        <f t="shared" si="30"/>
        <v>229.80917056499999</v>
      </c>
      <c r="B427" s="3">
        <v>6.1406263411045101</v>
      </c>
      <c r="C427" s="3">
        <v>18.8593736588955</v>
      </c>
      <c r="D427" s="3">
        <f t="shared" si="31"/>
        <v>7.7563613509039179E-4</v>
      </c>
      <c r="E427" s="2">
        <f t="shared" si="32"/>
        <v>209.63090568564959</v>
      </c>
      <c r="F427" s="2">
        <v>1.169</v>
      </c>
      <c r="G427" s="5">
        <f t="shared" si="33"/>
        <v>2.3625466619999998E-4</v>
      </c>
      <c r="I427" s="5">
        <f t="shared" si="34"/>
        <v>1.010499E-4</v>
      </c>
      <c r="J427" s="2">
        <v>3.83015284275</v>
      </c>
      <c r="K427" s="2">
        <v>3.49384842809416</v>
      </c>
    </row>
    <row r="428" spans="1:11">
      <c r="A428" s="21">
        <f t="shared" si="30"/>
        <v>229.85366181000001</v>
      </c>
      <c r="B428" s="3">
        <v>1.80750179290771</v>
      </c>
      <c r="C428" s="3">
        <v>23.192498207092299</v>
      </c>
      <c r="D428" s="3">
        <f t="shared" si="31"/>
        <v>9.0741168701551067E-4</v>
      </c>
      <c r="E428" s="2">
        <f t="shared" si="32"/>
        <v>209.80887065717519</v>
      </c>
      <c r="F428" s="2">
        <v>0.91</v>
      </c>
      <c r="G428" s="5">
        <f t="shared" si="33"/>
        <v>1.8391081799999998E-4</v>
      </c>
      <c r="I428" s="5">
        <f t="shared" si="34"/>
        <v>1.010499E-4</v>
      </c>
      <c r="J428" s="2">
        <v>3.8308943635000001</v>
      </c>
      <c r="K428" s="2">
        <v>3.4968145109529201</v>
      </c>
    </row>
    <row r="429" spans="1:11">
      <c r="A429" s="21">
        <f t="shared" si="30"/>
        <v>229.89815305499999</v>
      </c>
      <c r="B429" s="3">
        <v>0</v>
      </c>
      <c r="C429" s="3">
        <v>25</v>
      </c>
      <c r="D429" s="3">
        <f t="shared" si="31"/>
        <v>9.6237999999999998E-4</v>
      </c>
      <c r="E429" s="2">
        <f t="shared" si="32"/>
        <v>209.98683567141239</v>
      </c>
      <c r="F429" s="2">
        <v>0.68</v>
      </c>
      <c r="G429" s="5">
        <f t="shared" si="33"/>
        <v>1.3742786400000001E-4</v>
      </c>
      <c r="I429" s="5">
        <f t="shared" si="34"/>
        <v>1.010499E-4</v>
      </c>
      <c r="J429" s="2">
        <v>3.8316358842499998</v>
      </c>
      <c r="K429" s="2">
        <v>3.4997805945235401</v>
      </c>
    </row>
    <row r="430" spans="1:11">
      <c r="A430" s="21">
        <f t="shared" si="30"/>
        <v>229.94264429999998</v>
      </c>
      <c r="B430" s="3">
        <v>0.3</v>
      </c>
      <c r="C430" s="3">
        <v>24.91</v>
      </c>
      <c r="D430" s="3">
        <f t="shared" si="31"/>
        <v>9.5333263546211813E-4</v>
      </c>
      <c r="E430" s="2">
        <f t="shared" si="32"/>
        <v>210.1648006856496</v>
      </c>
      <c r="F430" s="2">
        <v>0.502</v>
      </c>
      <c r="G430" s="5">
        <f t="shared" si="33"/>
        <v>1.014540996E-4</v>
      </c>
      <c r="I430" s="5">
        <f t="shared" si="34"/>
        <v>1.010499E-4</v>
      </c>
      <c r="J430" s="2">
        <v>3.8323774049999999</v>
      </c>
      <c r="K430" s="2">
        <v>3.5027466780941601</v>
      </c>
    </row>
    <row r="431" spans="1:11">
      <c r="A431" s="21">
        <f t="shared" si="30"/>
        <v>229.98713556000001</v>
      </c>
      <c r="B431" s="3">
        <v>2.7056239992380098</v>
      </c>
      <c r="C431" s="3">
        <v>22.294376000762</v>
      </c>
      <c r="D431" s="3">
        <f t="shared" si="31"/>
        <v>8.8009870578938099E-4</v>
      </c>
      <c r="E431" s="2">
        <f t="shared" si="32"/>
        <v>210.34276565717522</v>
      </c>
      <c r="F431" s="2">
        <v>0.38</v>
      </c>
      <c r="G431" s="5">
        <f t="shared" si="33"/>
        <v>7.6797923999999998E-5</v>
      </c>
      <c r="I431" s="5">
        <f t="shared" si="34"/>
        <v>1.010499E-4</v>
      </c>
      <c r="J431" s="2">
        <v>3.833118926</v>
      </c>
      <c r="K431" s="2">
        <v>3.5057127609529202</v>
      </c>
    </row>
    <row r="432" spans="1:11">
      <c r="A432" s="21">
        <f t="shared" si="30"/>
        <v>230.03162682000001</v>
      </c>
      <c r="B432" s="3">
        <v>7.6374986767768904</v>
      </c>
      <c r="C432" s="3">
        <v>17.3625013232231</v>
      </c>
      <c r="D432" s="3">
        <f t="shared" si="31"/>
        <v>7.3011443914081315E-4</v>
      </c>
      <c r="E432" s="2">
        <f t="shared" si="32"/>
        <v>210.52073067141242</v>
      </c>
      <c r="F432" s="2">
        <v>0.39200000000000002</v>
      </c>
      <c r="G432" s="5">
        <f t="shared" si="33"/>
        <v>7.9223121600000004E-5</v>
      </c>
      <c r="I432" s="5">
        <f t="shared" si="34"/>
        <v>1.010499E-4</v>
      </c>
      <c r="J432" s="2">
        <v>3.8338604470000002</v>
      </c>
      <c r="K432" s="2">
        <v>3.5086788445235402</v>
      </c>
    </row>
    <row r="433" spans="1:11">
      <c r="A433" s="21">
        <f t="shared" si="30"/>
        <v>230.07611807999999</v>
      </c>
      <c r="B433" s="3">
        <v>14.885624002665301</v>
      </c>
      <c r="C433" s="3">
        <v>10.114375997334699</v>
      </c>
      <c r="D433" s="3">
        <f t="shared" si="31"/>
        <v>5.0969019224515299E-4</v>
      </c>
      <c r="E433" s="2">
        <f t="shared" si="32"/>
        <v>210.69869568564962</v>
      </c>
      <c r="F433" s="2">
        <v>0.78200000000000003</v>
      </c>
      <c r="G433" s="5">
        <f t="shared" si="33"/>
        <v>1.580420436E-4</v>
      </c>
      <c r="I433" s="5">
        <f t="shared" si="34"/>
        <v>1.010499E-4</v>
      </c>
      <c r="J433" s="2">
        <v>3.8346019679999999</v>
      </c>
      <c r="K433" s="2">
        <v>3.5116449280941602</v>
      </c>
    </row>
    <row r="434" spans="1:11">
      <c r="A434" s="21">
        <f t="shared" si="30"/>
        <v>230.12060933999999</v>
      </c>
      <c r="B434" s="3">
        <v>24.48</v>
      </c>
      <c r="C434" s="3">
        <v>0.55000000000000004</v>
      </c>
      <c r="D434" s="3">
        <f t="shared" si="31"/>
        <v>2.1880591705952853E-4</v>
      </c>
      <c r="E434" s="2">
        <f t="shared" si="32"/>
        <v>210.87666065717519</v>
      </c>
      <c r="F434" s="2">
        <v>1.1950000000000001</v>
      </c>
      <c r="G434" s="5">
        <f t="shared" si="33"/>
        <v>2.4150926100000001E-4</v>
      </c>
      <c r="I434" s="5">
        <f t="shared" si="34"/>
        <v>1.010499E-4</v>
      </c>
      <c r="J434" s="2">
        <v>3.835343489</v>
      </c>
      <c r="K434" s="2">
        <v>3.5146110109529198</v>
      </c>
    </row>
    <row r="435" spans="1:11">
      <c r="A435" s="21">
        <f t="shared" si="30"/>
        <v>230.29857432</v>
      </c>
      <c r="B435" s="3">
        <v>25</v>
      </c>
      <c r="C435" s="3">
        <v>0</v>
      </c>
      <c r="D435" s="3">
        <f t="shared" si="31"/>
        <v>2.0209979999999999E-4</v>
      </c>
      <c r="E435" s="2">
        <f t="shared" si="32"/>
        <v>211.0546256714124</v>
      </c>
      <c r="F435" s="2">
        <v>1.2190000000000001</v>
      </c>
      <c r="G435" s="5">
        <f t="shared" si="33"/>
        <v>2.4635965619999997E-4</v>
      </c>
      <c r="I435" s="5">
        <f t="shared" si="34"/>
        <v>1.010499E-4</v>
      </c>
      <c r="J435" s="2">
        <v>3.838309572</v>
      </c>
      <c r="K435" s="2">
        <v>3.5175770945235398</v>
      </c>
    </row>
    <row r="436" spans="1:11">
      <c r="A436" s="21">
        <f t="shared" si="30"/>
        <v>231.18839934000002</v>
      </c>
      <c r="B436" s="3">
        <v>23.57</v>
      </c>
      <c r="C436" s="3">
        <v>0</v>
      </c>
      <c r="D436" s="3">
        <f t="shared" si="31"/>
        <v>2.0209979999999999E-4</v>
      </c>
      <c r="E436" s="2">
        <f t="shared" si="32"/>
        <v>211.2325906856496</v>
      </c>
      <c r="F436" s="2">
        <v>1.022</v>
      </c>
      <c r="G436" s="5">
        <f t="shared" si="33"/>
        <v>2.0654599559999999E-4</v>
      </c>
      <c r="I436" s="5">
        <f t="shared" si="34"/>
        <v>1.010499E-4</v>
      </c>
      <c r="J436" s="2">
        <v>3.8531399890000002</v>
      </c>
      <c r="K436" s="2">
        <v>3.5205431780941598</v>
      </c>
    </row>
    <row r="437" spans="1:11">
      <c r="A437" s="21">
        <f t="shared" si="30"/>
        <v>231.36636432</v>
      </c>
      <c r="B437" s="3">
        <v>2.57</v>
      </c>
      <c r="C437" s="3">
        <v>23.61</v>
      </c>
      <c r="D437" s="3">
        <f t="shared" si="31"/>
        <v>8.8774592383498844E-4</v>
      </c>
      <c r="E437" s="2">
        <f t="shared" si="32"/>
        <v>211.41055565717519</v>
      </c>
      <c r="F437" s="2">
        <v>0.78700000000000003</v>
      </c>
      <c r="G437" s="5">
        <f t="shared" si="33"/>
        <v>1.590525426E-4</v>
      </c>
      <c r="I437" s="5">
        <f t="shared" si="34"/>
        <v>1.010499E-4</v>
      </c>
      <c r="J437" s="2">
        <v>3.8561060720000002</v>
      </c>
      <c r="K437" s="2">
        <v>3.5235092609529199</v>
      </c>
    </row>
    <row r="438" spans="1:11">
      <c r="A438" s="21">
        <f t="shared" si="30"/>
        <v>231.41085556499999</v>
      </c>
      <c r="B438" s="3">
        <v>0</v>
      </c>
      <c r="C438" s="3">
        <v>25</v>
      </c>
      <c r="D438" s="3">
        <f t="shared" si="31"/>
        <v>9.6237999999999998E-4</v>
      </c>
      <c r="E438" s="2">
        <f t="shared" si="32"/>
        <v>211.5885206714124</v>
      </c>
      <c r="F438" s="2">
        <v>0.58899999999999997</v>
      </c>
      <c r="G438" s="5">
        <f t="shared" si="33"/>
        <v>1.1903678219999999E-4</v>
      </c>
      <c r="I438" s="5">
        <f t="shared" si="34"/>
        <v>1.010499E-4</v>
      </c>
      <c r="J438" s="2">
        <v>3.8568475927499999</v>
      </c>
      <c r="K438" s="2">
        <v>3.5264753445235399</v>
      </c>
    </row>
    <row r="439" spans="1:11">
      <c r="A439" s="21">
        <f t="shared" si="30"/>
        <v>231.45534681000001</v>
      </c>
      <c r="B439" s="3">
        <v>0</v>
      </c>
      <c r="C439" s="3">
        <v>25</v>
      </c>
      <c r="D439" s="3">
        <f t="shared" si="31"/>
        <v>9.6237999999999998E-4</v>
      </c>
      <c r="E439" s="2">
        <f t="shared" si="32"/>
        <v>211.7664856856496</v>
      </c>
      <c r="F439" s="2">
        <v>0.44299999999999995</v>
      </c>
      <c r="G439" s="5">
        <f t="shared" si="33"/>
        <v>8.9530211399999982E-5</v>
      </c>
      <c r="I439" s="5">
        <f t="shared" si="34"/>
        <v>1.010499E-4</v>
      </c>
      <c r="J439" s="2">
        <v>3.8575891135</v>
      </c>
      <c r="K439" s="2">
        <v>3.5294414280941599</v>
      </c>
    </row>
    <row r="440" spans="1:11">
      <c r="A440" s="21">
        <f t="shared" si="30"/>
        <v>231.499838055</v>
      </c>
      <c r="B440" s="3">
        <v>0</v>
      </c>
      <c r="C440" s="3">
        <v>25</v>
      </c>
      <c r="D440" s="3">
        <f t="shared" si="31"/>
        <v>9.6237999999999998E-4</v>
      </c>
      <c r="E440" s="2">
        <f t="shared" si="32"/>
        <v>211.9444506571752</v>
      </c>
      <c r="F440" s="2">
        <v>0.36099999999999999</v>
      </c>
      <c r="G440" s="5">
        <f t="shared" si="33"/>
        <v>7.2958027799999988E-5</v>
      </c>
      <c r="I440" s="5">
        <f t="shared" si="34"/>
        <v>1.010499E-4</v>
      </c>
      <c r="J440" s="2">
        <v>3.8583306342500001</v>
      </c>
      <c r="K440" s="2">
        <v>3.53240751095292</v>
      </c>
    </row>
    <row r="441" spans="1:11">
      <c r="A441" s="21">
        <f t="shared" si="30"/>
        <v>231.54432929999999</v>
      </c>
      <c r="B441" s="3">
        <v>0.18</v>
      </c>
      <c r="C441" s="3">
        <v>24.9</v>
      </c>
      <c r="D441" s="3">
        <f t="shared" si="31"/>
        <v>9.5692344354066984E-4</v>
      </c>
      <c r="E441" s="2">
        <f t="shared" si="32"/>
        <v>212.1224156714124</v>
      </c>
      <c r="F441" s="2">
        <v>0.54899999999999993</v>
      </c>
      <c r="G441" s="5">
        <f t="shared" si="33"/>
        <v>1.1095279019999997E-4</v>
      </c>
      <c r="I441" s="5">
        <f t="shared" si="34"/>
        <v>1.010499E-4</v>
      </c>
      <c r="J441" s="2">
        <v>3.8590721549999998</v>
      </c>
      <c r="K441" s="2">
        <v>3.5353735945235401</v>
      </c>
    </row>
    <row r="442" spans="1:11">
      <c r="A442" s="21">
        <f t="shared" si="30"/>
        <v>231.58882055999999</v>
      </c>
      <c r="B442" s="3">
        <v>3.7821870520710901</v>
      </c>
      <c r="C442" s="3">
        <v>21.217812947928898</v>
      </c>
      <c r="D442" s="3">
        <f t="shared" si="31"/>
        <v>8.4735912286455924E-4</v>
      </c>
      <c r="E442" s="2">
        <f t="shared" si="32"/>
        <v>212.3003806856496</v>
      </c>
      <c r="F442" s="2">
        <v>0.9890000000000001</v>
      </c>
      <c r="G442" s="5">
        <f t="shared" si="33"/>
        <v>1.9987670220000001E-4</v>
      </c>
      <c r="I442" s="5">
        <f t="shared" si="34"/>
        <v>1.010499E-4</v>
      </c>
      <c r="J442" s="2">
        <v>3.8598136759999999</v>
      </c>
      <c r="K442" s="2">
        <v>3.5383396780941601</v>
      </c>
    </row>
    <row r="443" spans="1:11">
      <c r="A443" s="21">
        <f t="shared" si="30"/>
        <v>231.63331182000002</v>
      </c>
      <c r="B443" s="3">
        <v>9.0662494041025603</v>
      </c>
      <c r="C443" s="3">
        <v>15.933750595897401</v>
      </c>
      <c r="D443" s="3">
        <f t="shared" si="31"/>
        <v>6.8666440359196055E-4</v>
      </c>
      <c r="E443" s="2">
        <f t="shared" si="32"/>
        <v>212.4783456571752</v>
      </c>
      <c r="F443" s="2">
        <v>1.1970000000000001</v>
      </c>
      <c r="G443" s="5">
        <f t="shared" si="33"/>
        <v>2.4191346059999997E-4</v>
      </c>
      <c r="I443" s="5">
        <f t="shared" si="34"/>
        <v>1.010499E-4</v>
      </c>
      <c r="J443" s="2">
        <v>3.860555197</v>
      </c>
      <c r="K443" s="2">
        <v>3.5413057609529202</v>
      </c>
    </row>
    <row r="444" spans="1:11">
      <c r="A444" s="21">
        <f t="shared" si="30"/>
        <v>231.67780308000002</v>
      </c>
      <c r="B444" s="3">
        <v>15.952187057584499</v>
      </c>
      <c r="C444" s="3">
        <v>9.0478129424154794</v>
      </c>
      <c r="D444" s="3">
        <f t="shared" si="31"/>
        <v>4.7725472133688934E-4</v>
      </c>
      <c r="E444" s="2">
        <f t="shared" si="32"/>
        <v>212.6563106714124</v>
      </c>
      <c r="F444" s="2">
        <v>1.0900000000000001</v>
      </c>
      <c r="G444" s="5">
        <f t="shared" si="33"/>
        <v>2.2028878200000001E-4</v>
      </c>
      <c r="I444" s="5">
        <f t="shared" si="34"/>
        <v>1.010499E-4</v>
      </c>
      <c r="J444" s="2">
        <v>3.8612967180000002</v>
      </c>
      <c r="K444" s="2">
        <v>3.5442718445235402</v>
      </c>
    </row>
    <row r="445" spans="1:11">
      <c r="A445" s="21">
        <f t="shared" si="30"/>
        <v>231.72229433999999</v>
      </c>
      <c r="B445" s="3">
        <v>24.48</v>
      </c>
      <c r="C445" s="3">
        <v>0.56000000000000005</v>
      </c>
      <c r="D445" s="3">
        <f t="shared" si="31"/>
        <v>2.1910287156549517E-4</v>
      </c>
      <c r="E445" s="2">
        <f t="shared" si="32"/>
        <v>212.8342756856496</v>
      </c>
      <c r="F445" s="2">
        <v>0.871</v>
      </c>
      <c r="G445" s="5">
        <f t="shared" si="33"/>
        <v>1.7602892579999998E-4</v>
      </c>
      <c r="I445" s="5">
        <f t="shared" si="34"/>
        <v>1.010499E-4</v>
      </c>
      <c r="J445" s="2">
        <v>3.8620382389999999</v>
      </c>
      <c r="K445" s="2">
        <v>3.5472379280941602</v>
      </c>
    </row>
    <row r="446" spans="1:11">
      <c r="A446" s="21">
        <f t="shared" si="30"/>
        <v>232.61211929999999</v>
      </c>
      <c r="B446" s="3">
        <v>24.96</v>
      </c>
      <c r="C446" s="3">
        <v>0</v>
      </c>
      <c r="D446" s="3">
        <f t="shared" si="31"/>
        <v>2.0209979999999999E-4</v>
      </c>
      <c r="E446" s="2">
        <f t="shared" si="32"/>
        <v>213.0122406571752</v>
      </c>
      <c r="F446" s="2">
        <v>0.65799999999999992</v>
      </c>
      <c r="G446" s="5">
        <f t="shared" si="33"/>
        <v>1.3298166839999996E-4</v>
      </c>
      <c r="I446" s="5">
        <f t="shared" si="34"/>
        <v>1.010499E-4</v>
      </c>
      <c r="J446" s="2">
        <v>3.876868655</v>
      </c>
      <c r="K446" s="2">
        <v>3.5502040109529198</v>
      </c>
    </row>
    <row r="447" spans="1:11">
      <c r="A447" s="21">
        <f t="shared" si="30"/>
        <v>232.79008433999999</v>
      </c>
      <c r="B447" s="3">
        <v>13.25</v>
      </c>
      <c r="C447" s="3">
        <v>12.56</v>
      </c>
      <c r="D447" s="3">
        <f t="shared" si="31"/>
        <v>5.7207730143355286E-4</v>
      </c>
      <c r="E447" s="2">
        <f t="shared" si="32"/>
        <v>213.1902056714124</v>
      </c>
      <c r="F447" s="2">
        <v>0.48399999999999999</v>
      </c>
      <c r="G447" s="5">
        <f t="shared" si="33"/>
        <v>9.7816303199999992E-5</v>
      </c>
      <c r="I447" s="5">
        <f t="shared" si="34"/>
        <v>1.010499E-4</v>
      </c>
      <c r="J447" s="2">
        <v>3.8798347390000001</v>
      </c>
      <c r="K447" s="2">
        <v>3.5531700945235398</v>
      </c>
    </row>
    <row r="448" spans="1:11">
      <c r="A448" s="21">
        <f t="shared" si="30"/>
        <v>232.83457558500001</v>
      </c>
      <c r="B448" s="3">
        <v>6.2381250001490098</v>
      </c>
      <c r="C448" s="3">
        <v>18.761874999850999</v>
      </c>
      <c r="D448" s="3">
        <f t="shared" si="31"/>
        <v>7.7267108309046859E-4</v>
      </c>
      <c r="E448" s="2">
        <f t="shared" si="32"/>
        <v>213.3681706856496</v>
      </c>
      <c r="F448" s="2">
        <v>0.35600000000000004</v>
      </c>
      <c r="G448" s="5">
        <f t="shared" si="33"/>
        <v>7.1947528800000012E-5</v>
      </c>
      <c r="I448" s="5">
        <f t="shared" si="34"/>
        <v>1.010499E-4</v>
      </c>
      <c r="J448" s="2">
        <v>3.8805762597500002</v>
      </c>
      <c r="K448" s="2">
        <v>3.5561361780941598</v>
      </c>
    </row>
    <row r="449" spans="1:11">
      <c r="A449" s="21">
        <f t="shared" si="30"/>
        <v>232.87906683</v>
      </c>
      <c r="B449" s="3">
        <v>2.1175000034272702</v>
      </c>
      <c r="C449" s="3">
        <v>22.882499996572701</v>
      </c>
      <c r="D449" s="3">
        <f t="shared" si="31"/>
        <v>8.9798426695577248E-4</v>
      </c>
      <c r="E449" s="2">
        <f t="shared" si="32"/>
        <v>213.5461356571752</v>
      </c>
      <c r="F449" s="2">
        <v>0.41299999999999998</v>
      </c>
      <c r="G449" s="5">
        <f t="shared" si="33"/>
        <v>8.3467217399999985E-5</v>
      </c>
      <c r="I449" s="5">
        <f t="shared" si="34"/>
        <v>1.010499E-4</v>
      </c>
      <c r="J449" s="2">
        <v>3.8813177804999999</v>
      </c>
      <c r="K449" s="2">
        <v>3.5591022609529199</v>
      </c>
    </row>
    <row r="450" spans="1:11">
      <c r="A450" s="21">
        <f t="shared" si="30"/>
        <v>232.92355807499999</v>
      </c>
      <c r="B450" s="3">
        <v>7.8125E-2</v>
      </c>
      <c r="C450" s="3">
        <v>24.921875</v>
      </c>
      <c r="D450" s="3">
        <f t="shared" si="31"/>
        <v>9.6000412437499997E-4</v>
      </c>
      <c r="E450" s="2">
        <f t="shared" si="32"/>
        <v>213.56986434282479</v>
      </c>
      <c r="F450" s="2">
        <v>0.41299999999999998</v>
      </c>
      <c r="G450" s="5">
        <f t="shared" si="33"/>
        <v>8.3467217399999985E-5</v>
      </c>
      <c r="I450" s="5">
        <f t="shared" si="34"/>
        <v>1.010499E-4</v>
      </c>
      <c r="J450" s="2">
        <v>3.88205930125</v>
      </c>
      <c r="K450" s="2">
        <v>3.5594977390470799</v>
      </c>
    </row>
    <row r="451" spans="1:11">
      <c r="A451" s="21">
        <f t="shared" ref="A451:A514" si="35">60*J451</f>
        <v>232.96804932000001</v>
      </c>
      <c r="B451" s="3">
        <v>0.28999999999999998</v>
      </c>
      <c r="C451" s="3">
        <v>24.88</v>
      </c>
      <c r="D451" s="3">
        <f t="shared" ref="D451:D514" si="36">((C451+(0.21*B451))/(B451+C451))*0.00096238</f>
        <v>9.5362031553436629E-4</v>
      </c>
      <c r="E451" s="2">
        <f t="shared" ref="E451:E514" si="37">60*K451</f>
        <v>213.7241006714124</v>
      </c>
      <c r="F451" s="2">
        <v>0.87</v>
      </c>
      <c r="G451" s="5">
        <f t="shared" ref="G451:G514" si="38">0.21*F451*0.00096238</f>
        <v>1.75826826E-4</v>
      </c>
      <c r="I451" s="5">
        <f t="shared" ref="I451:I514" si="39">0.5*$H$2</f>
        <v>1.010499E-4</v>
      </c>
      <c r="J451" s="2">
        <v>3.8828008220000001</v>
      </c>
      <c r="K451" s="2">
        <v>3.5620683445235399</v>
      </c>
    </row>
    <row r="452" spans="1:11">
      <c r="A452" s="21">
        <f t="shared" si="35"/>
        <v>233.01254056500002</v>
      </c>
      <c r="B452" s="3">
        <v>2.2431250028312202</v>
      </c>
      <c r="C452" s="3">
        <v>22.756874997168801</v>
      </c>
      <c r="D452" s="3">
        <f t="shared" si="36"/>
        <v>8.9416385896889927E-4</v>
      </c>
      <c r="E452" s="2">
        <f t="shared" si="37"/>
        <v>213.9020656856496</v>
      </c>
      <c r="F452" s="2">
        <v>1.2629999999999999</v>
      </c>
      <c r="G452" s="5">
        <f t="shared" si="38"/>
        <v>2.5525204739999997E-4</v>
      </c>
      <c r="I452" s="5">
        <f t="shared" si="39"/>
        <v>1.010499E-4</v>
      </c>
      <c r="J452" s="2">
        <v>3.8835423427500002</v>
      </c>
      <c r="K452" s="2">
        <v>3.5650344280941599</v>
      </c>
    </row>
    <row r="453" spans="1:11">
      <c r="A453" s="21">
        <f t="shared" si="35"/>
        <v>233.05703180999998</v>
      </c>
      <c r="B453" s="3">
        <v>6.4475000090897101</v>
      </c>
      <c r="C453" s="3">
        <v>18.552499990910299</v>
      </c>
      <c r="D453" s="3">
        <f t="shared" si="36"/>
        <v>7.6630373614357099E-4</v>
      </c>
      <c r="E453" s="2">
        <f t="shared" si="37"/>
        <v>214.0800306571752</v>
      </c>
      <c r="F453" s="2">
        <v>1.2570000000000001</v>
      </c>
      <c r="G453" s="5">
        <f t="shared" si="38"/>
        <v>2.5403944860000004E-4</v>
      </c>
      <c r="I453" s="5">
        <f t="shared" si="39"/>
        <v>1.010499E-4</v>
      </c>
      <c r="J453" s="2">
        <v>3.8842838634999999</v>
      </c>
      <c r="K453" s="2">
        <v>3.56800051095292</v>
      </c>
    </row>
    <row r="454" spans="1:11">
      <c r="A454" s="21">
        <f t="shared" si="35"/>
        <v>233.101523055</v>
      </c>
      <c r="B454" s="3">
        <v>12.733125012367999</v>
      </c>
      <c r="C454" s="3">
        <v>12.266874987632001</v>
      </c>
      <c r="D454" s="3">
        <f t="shared" si="36"/>
        <v>5.7515028675887421E-4</v>
      </c>
      <c r="E454" s="2">
        <f t="shared" si="37"/>
        <v>214.2579956714124</v>
      </c>
      <c r="F454" s="2">
        <v>1.04</v>
      </c>
      <c r="G454" s="5">
        <f t="shared" si="38"/>
        <v>2.10183792E-4</v>
      </c>
      <c r="I454" s="5">
        <f t="shared" si="39"/>
        <v>1.010499E-4</v>
      </c>
      <c r="J454" s="2">
        <v>3.88502538425</v>
      </c>
      <c r="K454" s="2">
        <v>3.57096659452354</v>
      </c>
    </row>
    <row r="455" spans="1:11">
      <c r="A455" s="21">
        <f t="shared" si="35"/>
        <v>233.14601430000002</v>
      </c>
      <c r="B455" s="3">
        <v>19.62</v>
      </c>
      <c r="C455" s="3">
        <v>3.9</v>
      </c>
      <c r="D455" s="3">
        <f t="shared" si="36"/>
        <v>3.2816666989795917E-4</v>
      </c>
      <c r="E455" s="2">
        <f t="shared" si="37"/>
        <v>214.4359606856496</v>
      </c>
      <c r="F455" s="2">
        <v>0.875</v>
      </c>
      <c r="G455" s="5">
        <f t="shared" si="38"/>
        <v>1.76837325E-4</v>
      </c>
      <c r="I455" s="5">
        <f t="shared" si="39"/>
        <v>1.010499E-4</v>
      </c>
      <c r="J455" s="2">
        <v>3.8857669050000001</v>
      </c>
      <c r="K455" s="2">
        <v>3.57393267809416</v>
      </c>
    </row>
    <row r="456" spans="1:11">
      <c r="A456" s="21">
        <f t="shared" si="35"/>
        <v>233.32397934000002</v>
      </c>
      <c r="B456" s="3">
        <v>25.15</v>
      </c>
      <c r="C456" s="3">
        <v>0.05</v>
      </c>
      <c r="D456" s="3">
        <f t="shared" si="36"/>
        <v>2.0360829246031744E-4</v>
      </c>
      <c r="E456" s="2">
        <f t="shared" si="37"/>
        <v>214.6139256571752</v>
      </c>
      <c r="F456" s="2">
        <v>0.57999999999999996</v>
      </c>
      <c r="G456" s="5">
        <f t="shared" si="38"/>
        <v>1.1721788399999999E-4</v>
      </c>
      <c r="I456" s="5">
        <f t="shared" si="39"/>
        <v>1.010499E-4</v>
      </c>
      <c r="J456" s="2">
        <v>3.8887329890000002</v>
      </c>
      <c r="K456" s="2">
        <v>3.5768987609529201</v>
      </c>
    </row>
    <row r="457" spans="1:11">
      <c r="A457" s="21">
        <f t="shared" si="35"/>
        <v>234.21380429999999</v>
      </c>
      <c r="B457" s="3">
        <v>24.96</v>
      </c>
      <c r="C457" s="3">
        <v>0</v>
      </c>
      <c r="D457" s="3">
        <f t="shared" si="36"/>
        <v>2.0209979999999999E-4</v>
      </c>
      <c r="E457" s="2">
        <f t="shared" si="37"/>
        <v>214.7918906714124</v>
      </c>
      <c r="F457" s="2">
        <v>0.41399999999999998</v>
      </c>
      <c r="G457" s="5">
        <f t="shared" si="38"/>
        <v>8.3669317199999992E-5</v>
      </c>
      <c r="I457" s="5">
        <f t="shared" si="39"/>
        <v>1.010499E-4</v>
      </c>
      <c r="J457" s="2">
        <v>3.9035634049999999</v>
      </c>
      <c r="K457" s="2">
        <v>3.5798648445235401</v>
      </c>
    </row>
    <row r="458" spans="1:11">
      <c r="A458" s="21">
        <f t="shared" si="35"/>
        <v>234.39176934</v>
      </c>
      <c r="B458" s="3">
        <v>6.69</v>
      </c>
      <c r="C458" s="3">
        <v>19.649999999999999</v>
      </c>
      <c r="D458" s="3">
        <f t="shared" si="36"/>
        <v>7.6927922027334849E-4</v>
      </c>
      <c r="E458" s="2">
        <f t="shared" si="37"/>
        <v>214.96985568564961</v>
      </c>
      <c r="F458" s="2">
        <v>0.32600000000000001</v>
      </c>
      <c r="G458" s="5">
        <f t="shared" si="38"/>
        <v>6.5884534799999988E-5</v>
      </c>
      <c r="I458" s="5">
        <f t="shared" si="39"/>
        <v>1.010499E-4</v>
      </c>
      <c r="J458" s="2">
        <v>3.906529489</v>
      </c>
      <c r="K458" s="2">
        <v>3.5828309280941602</v>
      </c>
    </row>
    <row r="459" spans="1:11">
      <c r="A459" s="21">
        <f t="shared" si="35"/>
        <v>234.43626058500001</v>
      </c>
      <c r="B459" s="3">
        <v>1.22374998405576</v>
      </c>
      <c r="C459" s="3">
        <v>23.7762500159442</v>
      </c>
      <c r="D459" s="3">
        <f t="shared" si="36"/>
        <v>9.2516428469488357E-4</v>
      </c>
      <c r="E459" s="2">
        <f t="shared" si="37"/>
        <v>215.1478206571752</v>
      </c>
      <c r="F459" s="2">
        <v>0.61199999999999999</v>
      </c>
      <c r="G459" s="5">
        <f t="shared" si="38"/>
        <v>1.236850776E-4</v>
      </c>
      <c r="I459" s="5">
        <f t="shared" si="39"/>
        <v>1.010499E-4</v>
      </c>
      <c r="J459" s="2">
        <v>3.9072710097500001</v>
      </c>
      <c r="K459" s="2">
        <v>3.5857970109529198</v>
      </c>
    </row>
    <row r="460" spans="1:11">
      <c r="A460" s="21">
        <f t="shared" si="35"/>
        <v>234.48075183</v>
      </c>
      <c r="B460" s="3">
        <v>0</v>
      </c>
      <c r="C460" s="3">
        <v>25</v>
      </c>
      <c r="D460" s="3">
        <f t="shared" si="36"/>
        <v>9.6237999999999998E-4</v>
      </c>
      <c r="E460" s="2">
        <f t="shared" si="37"/>
        <v>215.32578567141238</v>
      </c>
      <c r="F460" s="2">
        <v>0.97699999999999998</v>
      </c>
      <c r="G460" s="5">
        <f t="shared" si="38"/>
        <v>1.9745150459999999E-4</v>
      </c>
      <c r="I460" s="5">
        <f t="shared" si="39"/>
        <v>1.010499E-4</v>
      </c>
      <c r="J460" s="2">
        <v>3.9080125305000002</v>
      </c>
      <c r="K460" s="2">
        <v>3.5887630945235398</v>
      </c>
    </row>
    <row r="461" spans="1:11">
      <c r="A461" s="21">
        <f t="shared" si="35"/>
        <v>234.52524307499999</v>
      </c>
      <c r="B461" s="3">
        <v>0</v>
      </c>
      <c r="C461" s="3">
        <v>25</v>
      </c>
      <c r="D461" s="3">
        <f t="shared" si="36"/>
        <v>9.6237999999999998E-4</v>
      </c>
      <c r="E461" s="2">
        <f t="shared" si="37"/>
        <v>215.50375068564958</v>
      </c>
      <c r="F461" s="2">
        <v>1.337</v>
      </c>
      <c r="G461" s="5">
        <f t="shared" si="38"/>
        <v>2.7020743259999994E-4</v>
      </c>
      <c r="I461" s="5">
        <f t="shared" si="39"/>
        <v>1.010499E-4</v>
      </c>
      <c r="J461" s="2">
        <v>3.9087540512499999</v>
      </c>
      <c r="K461" s="2">
        <v>3.5917291780941598</v>
      </c>
    </row>
    <row r="462" spans="1:11">
      <c r="A462" s="21">
        <f t="shared" si="35"/>
        <v>234.56973432000001</v>
      </c>
      <c r="B462" s="3">
        <v>0.14000000000000001</v>
      </c>
      <c r="C462" s="3">
        <v>24.89</v>
      </c>
      <c r="D462" s="3">
        <f t="shared" si="36"/>
        <v>9.5812753383939264E-4</v>
      </c>
      <c r="E462" s="2">
        <f t="shared" si="37"/>
        <v>215.6817156571752</v>
      </c>
      <c r="F462" s="2">
        <v>1.1950000000000001</v>
      </c>
      <c r="G462" s="5">
        <f t="shared" si="38"/>
        <v>2.4150926100000001E-4</v>
      </c>
      <c r="I462" s="5">
        <f t="shared" si="39"/>
        <v>1.010499E-4</v>
      </c>
      <c r="J462" s="2">
        <v>3.909495572</v>
      </c>
      <c r="K462" s="2">
        <v>3.5946952609529199</v>
      </c>
    </row>
    <row r="463" spans="1:11">
      <c r="A463" s="21">
        <f t="shared" si="35"/>
        <v>234.614225565</v>
      </c>
      <c r="B463" s="3">
        <v>3.4937499873340099</v>
      </c>
      <c r="C463" s="3">
        <v>21.506250012666001</v>
      </c>
      <c r="D463" s="3">
        <f t="shared" si="36"/>
        <v>8.561308424351881E-4</v>
      </c>
      <c r="E463" s="2">
        <f t="shared" si="37"/>
        <v>215.85968067141241</v>
      </c>
      <c r="F463" s="2">
        <v>0.93099999999999994</v>
      </c>
      <c r="G463" s="5">
        <f t="shared" si="38"/>
        <v>1.881549138E-4</v>
      </c>
      <c r="I463" s="5">
        <f t="shared" si="39"/>
        <v>1.010499E-4</v>
      </c>
      <c r="J463" s="2">
        <v>3.9102370927500001</v>
      </c>
      <c r="K463" s="2">
        <v>3.5976613445235399</v>
      </c>
    </row>
    <row r="464" spans="1:11">
      <c r="A464" s="21">
        <f t="shared" si="35"/>
        <v>234.65871681000002</v>
      </c>
      <c r="B464" s="3">
        <v>8.7549999840557593</v>
      </c>
      <c r="C464" s="3">
        <v>16.2450000159442</v>
      </c>
      <c r="D464" s="3">
        <f t="shared" si="36"/>
        <v>6.9612987444488334E-4</v>
      </c>
      <c r="E464" s="2">
        <f t="shared" si="37"/>
        <v>216.03764568564961</v>
      </c>
      <c r="F464" s="2">
        <v>0.68099999999999994</v>
      </c>
      <c r="G464" s="5">
        <f t="shared" si="38"/>
        <v>1.3762996379999997E-4</v>
      </c>
      <c r="I464" s="5">
        <f t="shared" si="39"/>
        <v>1.010499E-4</v>
      </c>
      <c r="J464" s="2">
        <v>3.9109786135000002</v>
      </c>
      <c r="K464" s="2">
        <v>3.6006274280941599</v>
      </c>
    </row>
    <row r="465" spans="1:11">
      <c r="A465" s="21">
        <f t="shared" si="35"/>
        <v>234.703208055</v>
      </c>
      <c r="B465" s="3">
        <v>15.8937499895692</v>
      </c>
      <c r="C465" s="3">
        <v>9.1062500104308093</v>
      </c>
      <c r="D465" s="3">
        <f t="shared" si="36"/>
        <v>4.7903186316721342E-4</v>
      </c>
      <c r="E465" s="2">
        <f t="shared" si="37"/>
        <v>216.2156106571752</v>
      </c>
      <c r="F465" s="2">
        <v>0.54200000000000004</v>
      </c>
      <c r="G465" s="5">
        <f t="shared" si="38"/>
        <v>1.095380916E-4</v>
      </c>
      <c r="I465" s="5">
        <f t="shared" si="39"/>
        <v>1.010499E-4</v>
      </c>
      <c r="J465" s="2">
        <v>3.9117201342499999</v>
      </c>
      <c r="K465" s="2">
        <v>3.60359351095292</v>
      </c>
    </row>
    <row r="466" spans="1:11">
      <c r="A466" s="21">
        <f t="shared" si="35"/>
        <v>234.74769929999999</v>
      </c>
      <c r="B466" s="3">
        <v>25.25</v>
      </c>
      <c r="C466" s="3">
        <v>0.09</v>
      </c>
      <c r="D466" s="3">
        <f t="shared" si="36"/>
        <v>2.0480008484609314E-4</v>
      </c>
      <c r="E466" s="2">
        <f t="shared" si="37"/>
        <v>216.39357567141241</v>
      </c>
      <c r="F466" s="2">
        <v>0.34</v>
      </c>
      <c r="G466" s="5">
        <f t="shared" si="38"/>
        <v>6.8713932000000007E-5</v>
      </c>
      <c r="I466" s="5">
        <f t="shared" si="39"/>
        <v>1.010499E-4</v>
      </c>
      <c r="J466" s="2">
        <v>3.912461655</v>
      </c>
      <c r="K466" s="2">
        <v>3.60655959452354</v>
      </c>
    </row>
    <row r="467" spans="1:11">
      <c r="A467" s="21">
        <f t="shared" si="35"/>
        <v>234.92566434</v>
      </c>
      <c r="B467" s="3">
        <v>24.98</v>
      </c>
      <c r="C467" s="3">
        <v>0</v>
      </c>
      <c r="D467" s="3">
        <f t="shared" si="36"/>
        <v>2.0209979999999999E-4</v>
      </c>
      <c r="E467" s="2">
        <f t="shared" si="37"/>
        <v>216.57154068564961</v>
      </c>
      <c r="F467" s="2">
        <v>0.39899999999999997</v>
      </c>
      <c r="G467" s="5">
        <f t="shared" si="38"/>
        <v>8.0637820199999993E-5</v>
      </c>
      <c r="I467" s="5">
        <f t="shared" si="39"/>
        <v>1.010499E-4</v>
      </c>
      <c r="J467" s="2">
        <v>3.9154277390000001</v>
      </c>
      <c r="K467" s="2">
        <v>3.60952567809416</v>
      </c>
    </row>
    <row r="468" spans="1:11">
      <c r="A468" s="21">
        <f t="shared" si="35"/>
        <v>235.63752432000001</v>
      </c>
      <c r="B468" s="3">
        <v>24.97</v>
      </c>
      <c r="C468" s="3">
        <v>0</v>
      </c>
      <c r="D468" s="3">
        <f t="shared" si="36"/>
        <v>2.0209979999999999E-4</v>
      </c>
      <c r="E468" s="2">
        <f t="shared" si="37"/>
        <v>216.74950565717521</v>
      </c>
      <c r="F468" s="2">
        <v>0.872</v>
      </c>
      <c r="G468" s="5">
        <f t="shared" si="38"/>
        <v>1.7623102560000001E-4</v>
      </c>
      <c r="I468" s="5">
        <f t="shared" si="39"/>
        <v>1.010499E-4</v>
      </c>
      <c r="J468" s="2">
        <v>3.9272920720000002</v>
      </c>
      <c r="K468" s="2">
        <v>3.6124917609529201</v>
      </c>
    </row>
    <row r="469" spans="1:11">
      <c r="A469" s="21">
        <f t="shared" si="35"/>
        <v>235.8273537</v>
      </c>
      <c r="B469" s="3">
        <v>18.12</v>
      </c>
      <c r="C469" s="3">
        <v>10.029999999999999</v>
      </c>
      <c r="D469" s="3">
        <f t="shared" si="36"/>
        <v>4.7299182152753109E-4</v>
      </c>
      <c r="E469" s="2">
        <f t="shared" si="37"/>
        <v>216.9393350142372</v>
      </c>
      <c r="F469" s="2">
        <v>1.2830000000000001</v>
      </c>
      <c r="G469" s="5">
        <f t="shared" si="38"/>
        <v>2.5929404339999999E-4</v>
      </c>
      <c r="I469" s="5">
        <f t="shared" si="39"/>
        <v>1.010499E-4</v>
      </c>
      <c r="J469" s="2">
        <v>3.9304558950000001</v>
      </c>
      <c r="K469" s="2">
        <v>3.6156555835706201</v>
      </c>
    </row>
    <row r="470" spans="1:11">
      <c r="A470" s="21">
        <f t="shared" si="35"/>
        <v>235.87184494499999</v>
      </c>
      <c r="B470" s="3">
        <v>8.7118749916553497</v>
      </c>
      <c r="C470" s="3">
        <v>16.2881250083447</v>
      </c>
      <c r="D470" s="3">
        <f t="shared" si="36"/>
        <v>6.9744135755877147E-4</v>
      </c>
      <c r="E470" s="2">
        <f t="shared" si="37"/>
        <v>217.11729998576283</v>
      </c>
      <c r="F470" s="2">
        <v>1.28</v>
      </c>
      <c r="G470" s="5">
        <f t="shared" si="38"/>
        <v>2.5868774399999997E-4</v>
      </c>
      <c r="I470" s="5">
        <f t="shared" si="39"/>
        <v>1.010499E-4</v>
      </c>
      <c r="J470" s="2">
        <v>3.9311974157499998</v>
      </c>
      <c r="K470" s="2">
        <v>3.6186216664293802</v>
      </c>
    </row>
    <row r="471" spans="1:11">
      <c r="A471" s="21">
        <f t="shared" si="35"/>
        <v>235.91633618999998</v>
      </c>
      <c r="B471" s="3">
        <v>4.13249999284744</v>
      </c>
      <c r="C471" s="3">
        <v>20.8675000071526</v>
      </c>
      <c r="D471" s="3">
        <f t="shared" si="36"/>
        <v>8.3670568315751816E-4</v>
      </c>
      <c r="E471" s="2">
        <f t="shared" si="37"/>
        <v>217.295265</v>
      </c>
      <c r="F471" s="2">
        <v>1.0529999999999999</v>
      </c>
      <c r="G471" s="5">
        <f t="shared" si="38"/>
        <v>2.1281108939999997E-4</v>
      </c>
      <c r="I471" s="5">
        <f t="shared" si="39"/>
        <v>1.010499E-4</v>
      </c>
      <c r="J471" s="2">
        <v>3.9319389364999999</v>
      </c>
      <c r="K471" s="2">
        <v>3.6215877500000002</v>
      </c>
    </row>
    <row r="472" spans="1:11">
      <c r="A472" s="21">
        <f t="shared" si="35"/>
        <v>235.960827435</v>
      </c>
      <c r="B472" s="3">
        <v>1.2318749949336101</v>
      </c>
      <c r="C472" s="3">
        <v>23.768125005066398</v>
      </c>
      <c r="D472" s="3">
        <f t="shared" si="36"/>
        <v>9.2491719329907502E-4</v>
      </c>
      <c r="E472" s="2">
        <f t="shared" si="37"/>
        <v>217.4732300142372</v>
      </c>
      <c r="F472" s="2">
        <v>0.79</v>
      </c>
      <c r="G472" s="5">
        <f t="shared" si="38"/>
        <v>1.5965884199999999E-4</v>
      </c>
      <c r="I472" s="5">
        <f t="shared" si="39"/>
        <v>1.010499E-4</v>
      </c>
      <c r="J472" s="2">
        <v>3.93268045725</v>
      </c>
      <c r="K472" s="2">
        <v>3.6245538335706202</v>
      </c>
    </row>
    <row r="473" spans="1:11">
      <c r="A473" s="21">
        <f t="shared" si="35"/>
        <v>236.00531868000002</v>
      </c>
      <c r="B473" s="3">
        <v>0.59</v>
      </c>
      <c r="C473" s="3">
        <v>24.99</v>
      </c>
      <c r="D473" s="3">
        <f t="shared" si="36"/>
        <v>9.448442174354965E-4</v>
      </c>
      <c r="E473" s="2">
        <f t="shared" si="37"/>
        <v>217.6511949857628</v>
      </c>
      <c r="F473" s="2">
        <v>0.55500000000000005</v>
      </c>
      <c r="G473" s="5">
        <f t="shared" si="38"/>
        <v>1.12165389E-4</v>
      </c>
      <c r="I473" s="5">
        <f t="shared" si="39"/>
        <v>1.010499E-4</v>
      </c>
      <c r="J473" s="2">
        <v>3.9334219780000002</v>
      </c>
      <c r="K473" s="2">
        <v>3.6275199164293799</v>
      </c>
    </row>
    <row r="474" spans="1:11">
      <c r="A474" s="21">
        <f t="shared" si="35"/>
        <v>236.04980992499998</v>
      </c>
      <c r="B474" s="3">
        <v>0.46687499433755902</v>
      </c>
      <c r="C474" s="3">
        <v>24.533125005662399</v>
      </c>
      <c r="D474" s="3">
        <f t="shared" si="36"/>
        <v>9.4818176743720166E-4</v>
      </c>
      <c r="E474" s="2">
        <f t="shared" si="37"/>
        <v>217.82916</v>
      </c>
      <c r="F474" s="2">
        <v>0.375</v>
      </c>
      <c r="G474" s="5">
        <f t="shared" si="38"/>
        <v>7.5787424999999994E-5</v>
      </c>
      <c r="I474" s="5">
        <f t="shared" si="39"/>
        <v>1.010499E-4</v>
      </c>
      <c r="J474" s="2">
        <v>3.9341634987499998</v>
      </c>
      <c r="K474" s="2">
        <v>3.6304859999999999</v>
      </c>
    </row>
    <row r="475" spans="1:11">
      <c r="A475" s="21">
        <f t="shared" si="35"/>
        <v>236.09430116999999</v>
      </c>
      <c r="B475" s="3">
        <v>2.60249999538064</v>
      </c>
      <c r="C475" s="3">
        <v>22.397500004619399</v>
      </c>
      <c r="D475" s="3">
        <f t="shared" si="36"/>
        <v>8.8323483132048033E-4</v>
      </c>
      <c r="E475" s="2">
        <f t="shared" si="37"/>
        <v>218.0071250142372</v>
      </c>
      <c r="F475" s="2">
        <v>0.317</v>
      </c>
      <c r="G475" s="5">
        <f t="shared" si="38"/>
        <v>6.40656366E-5</v>
      </c>
      <c r="I475" s="5">
        <f t="shared" si="39"/>
        <v>1.010499E-4</v>
      </c>
      <c r="J475" s="2">
        <v>3.9349050194999999</v>
      </c>
      <c r="K475" s="2">
        <v>3.6334520835706199</v>
      </c>
    </row>
    <row r="476" spans="1:11">
      <c r="A476" s="21">
        <f t="shared" si="35"/>
        <v>236.13879241500001</v>
      </c>
      <c r="B476" s="3">
        <v>6.4168749935924998</v>
      </c>
      <c r="C476" s="3">
        <v>18.583125006407499</v>
      </c>
      <c r="D476" s="3">
        <f t="shared" si="36"/>
        <v>7.6723507985985973E-4</v>
      </c>
      <c r="E476" s="2">
        <f t="shared" si="37"/>
        <v>218.1850899857628</v>
      </c>
      <c r="F476" s="2">
        <v>0.68099999999999994</v>
      </c>
      <c r="G476" s="5">
        <f t="shared" si="38"/>
        <v>1.3762996379999997E-4</v>
      </c>
      <c r="I476" s="5">
        <f t="shared" si="39"/>
        <v>1.010499E-4</v>
      </c>
      <c r="J476" s="2">
        <v>3.93564654025</v>
      </c>
      <c r="K476" s="2">
        <v>3.63641816642938</v>
      </c>
    </row>
    <row r="477" spans="1:11">
      <c r="A477" s="21">
        <f t="shared" si="35"/>
        <v>236.18328366</v>
      </c>
      <c r="B477" s="3">
        <v>9.14</v>
      </c>
      <c r="C477" s="3">
        <v>13.09</v>
      </c>
      <c r="D477" s="3">
        <f t="shared" si="36"/>
        <v>6.497861615834457E-4</v>
      </c>
      <c r="E477" s="2">
        <f t="shared" si="37"/>
        <v>218.363055</v>
      </c>
      <c r="F477" s="2">
        <v>1.206</v>
      </c>
      <c r="G477" s="5">
        <f t="shared" si="38"/>
        <v>2.4373235879999997E-4</v>
      </c>
      <c r="I477" s="5">
        <f t="shared" si="39"/>
        <v>1.010499E-4</v>
      </c>
      <c r="J477" s="2">
        <v>3.9363880610000002</v>
      </c>
      <c r="K477" s="2">
        <v>3.63938425</v>
      </c>
    </row>
    <row r="478" spans="1:11">
      <c r="A478" s="21">
        <f t="shared" si="35"/>
        <v>236.36124869999998</v>
      </c>
      <c r="B478" s="3">
        <v>25.08</v>
      </c>
      <c r="C478" s="3">
        <v>0.03</v>
      </c>
      <c r="D478" s="3">
        <f t="shared" si="36"/>
        <v>2.0300813954599758E-4</v>
      </c>
      <c r="E478" s="2">
        <f t="shared" si="37"/>
        <v>218.5410200142372</v>
      </c>
      <c r="F478" s="2">
        <v>1.345</v>
      </c>
      <c r="G478" s="5">
        <f t="shared" si="38"/>
        <v>2.7182423099999999E-4</v>
      </c>
      <c r="I478" s="5">
        <f t="shared" si="39"/>
        <v>1.010499E-4</v>
      </c>
      <c r="J478" s="2">
        <v>3.9393541449999998</v>
      </c>
      <c r="K478" s="2">
        <v>3.64235033357062</v>
      </c>
    </row>
    <row r="479" spans="1:11">
      <c r="A479" s="21">
        <f t="shared" si="35"/>
        <v>237.25107366</v>
      </c>
      <c r="B479" s="3">
        <v>24.97</v>
      </c>
      <c r="C479" s="3">
        <v>0</v>
      </c>
      <c r="D479" s="3">
        <f t="shared" si="36"/>
        <v>2.0209979999999999E-4</v>
      </c>
      <c r="E479" s="2">
        <f t="shared" si="37"/>
        <v>218.7189849857628</v>
      </c>
      <c r="F479" s="2">
        <v>1.173</v>
      </c>
      <c r="G479" s="5">
        <f t="shared" si="38"/>
        <v>2.3706306539999998E-4</v>
      </c>
      <c r="I479" s="5">
        <f t="shared" si="39"/>
        <v>1.010499E-4</v>
      </c>
      <c r="J479" s="2">
        <v>3.9541845609999999</v>
      </c>
      <c r="K479" s="2">
        <v>3.6453164164293801</v>
      </c>
    </row>
    <row r="480" spans="1:11">
      <c r="A480" s="21">
        <f t="shared" si="35"/>
        <v>237.42903870000001</v>
      </c>
      <c r="B480" s="3">
        <v>14.44</v>
      </c>
      <c r="C480" s="3">
        <v>11.12</v>
      </c>
      <c r="D480" s="3">
        <f t="shared" si="36"/>
        <v>5.3286332989045389E-4</v>
      </c>
      <c r="E480" s="2">
        <f t="shared" si="37"/>
        <v>218.89695</v>
      </c>
      <c r="F480" s="2">
        <v>0.90099999999999991</v>
      </c>
      <c r="G480" s="5">
        <f t="shared" si="38"/>
        <v>1.8209191979999995E-4</v>
      </c>
      <c r="I480" s="5">
        <f t="shared" si="39"/>
        <v>1.010499E-4</v>
      </c>
      <c r="J480" s="2">
        <v>3.957150645</v>
      </c>
      <c r="K480" s="2">
        <v>3.6482825000000001</v>
      </c>
    </row>
    <row r="481" spans="1:11">
      <c r="A481" s="21">
        <f t="shared" si="35"/>
        <v>237.473529945</v>
      </c>
      <c r="B481" s="3">
        <v>7.6906249970197704</v>
      </c>
      <c r="C481" s="3">
        <v>17.3093750029802</v>
      </c>
      <c r="D481" s="3">
        <f t="shared" si="36"/>
        <v>7.2849880356563206E-4</v>
      </c>
      <c r="E481" s="2">
        <f t="shared" si="37"/>
        <v>219.07491501423721</v>
      </c>
      <c r="F481" s="2">
        <v>0.64200000000000002</v>
      </c>
      <c r="G481" s="5">
        <f t="shared" si="38"/>
        <v>1.297480716E-4</v>
      </c>
      <c r="I481" s="5">
        <f t="shared" si="39"/>
        <v>1.010499E-4</v>
      </c>
      <c r="J481" s="2">
        <v>3.9578921657500001</v>
      </c>
      <c r="K481" s="2">
        <v>3.6512485835706201</v>
      </c>
    </row>
    <row r="482" spans="1:11">
      <c r="A482" s="21">
        <f t="shared" si="35"/>
        <v>237.51802118999998</v>
      </c>
      <c r="B482" s="3">
        <v>3.5424999929964498</v>
      </c>
      <c r="C482" s="3">
        <v>21.4575000070035</v>
      </c>
      <c r="D482" s="3">
        <f t="shared" si="36"/>
        <v>8.5464829587298622E-4</v>
      </c>
      <c r="E482" s="2">
        <f t="shared" si="37"/>
        <v>219.2528799857628</v>
      </c>
      <c r="F482" s="2">
        <v>0.436</v>
      </c>
      <c r="G482" s="5">
        <f t="shared" si="38"/>
        <v>8.8115512800000006E-5</v>
      </c>
      <c r="I482" s="5">
        <f t="shared" si="39"/>
        <v>1.010499E-4</v>
      </c>
      <c r="J482" s="2">
        <v>3.9586336864999998</v>
      </c>
      <c r="K482" s="2">
        <v>3.6542146664293802</v>
      </c>
    </row>
    <row r="483" spans="1:11">
      <c r="A483" s="21">
        <f t="shared" si="35"/>
        <v>237.562512435</v>
      </c>
      <c r="B483" s="3">
        <v>1.4356249980628499</v>
      </c>
      <c r="C483" s="3">
        <v>23.564375001937201</v>
      </c>
      <c r="D483" s="3">
        <f t="shared" si="36"/>
        <v>9.1872090957391113E-4</v>
      </c>
      <c r="E483" s="2">
        <f t="shared" si="37"/>
        <v>219.43084500000001</v>
      </c>
      <c r="F483" s="2">
        <v>0.3</v>
      </c>
      <c r="G483" s="5">
        <f t="shared" si="38"/>
        <v>6.0629939999999996E-5</v>
      </c>
      <c r="I483" s="5">
        <f t="shared" si="39"/>
        <v>1.010499E-4</v>
      </c>
      <c r="J483" s="2">
        <v>3.9593752072499999</v>
      </c>
      <c r="K483" s="2">
        <v>3.6571807500000002</v>
      </c>
    </row>
    <row r="484" spans="1:11">
      <c r="A484" s="21">
        <f t="shared" si="35"/>
        <v>237.60700367999999</v>
      </c>
      <c r="B484" s="3">
        <v>2.4900000000000002</v>
      </c>
      <c r="C484" s="3">
        <v>23.63</v>
      </c>
      <c r="D484" s="3">
        <f t="shared" si="36"/>
        <v>8.8990305903522207E-4</v>
      </c>
      <c r="E484" s="2">
        <f t="shared" si="37"/>
        <v>219.60881001423721</v>
      </c>
      <c r="F484" s="2">
        <v>0.46299999999999997</v>
      </c>
      <c r="G484" s="5">
        <f t="shared" si="38"/>
        <v>9.3572207399999984E-5</v>
      </c>
      <c r="I484" s="5">
        <f t="shared" si="39"/>
        <v>1.010499E-4</v>
      </c>
      <c r="J484" s="2">
        <v>3.960116728</v>
      </c>
      <c r="K484" s="2">
        <v>3.6601468335706202</v>
      </c>
    </row>
    <row r="485" spans="1:11">
      <c r="A485" s="21">
        <f t="shared" si="35"/>
        <v>237.65149492500001</v>
      </c>
      <c r="B485" s="3">
        <v>3.3456249944865699</v>
      </c>
      <c r="C485" s="3">
        <v>21.654375005513401</v>
      </c>
      <c r="D485" s="3">
        <f t="shared" si="36"/>
        <v>8.6063550240266992E-4</v>
      </c>
      <c r="E485" s="2">
        <f t="shared" si="37"/>
        <v>219.7867749857628</v>
      </c>
      <c r="F485" s="2">
        <v>1.01</v>
      </c>
      <c r="G485" s="5">
        <f t="shared" si="38"/>
        <v>2.0412079799999997E-4</v>
      </c>
      <c r="I485" s="5">
        <f t="shared" si="39"/>
        <v>1.010499E-4</v>
      </c>
      <c r="J485" s="2">
        <v>3.9608582487500001</v>
      </c>
      <c r="K485" s="2">
        <v>3.6631129164293799</v>
      </c>
    </row>
    <row r="486" spans="1:11">
      <c r="A486" s="21">
        <f t="shared" si="35"/>
        <v>237.69598617</v>
      </c>
      <c r="B486" s="3">
        <v>7.3624999970197704</v>
      </c>
      <c r="C486" s="3">
        <v>17.6375000029802</v>
      </c>
      <c r="D486" s="3">
        <f t="shared" si="36"/>
        <v>7.3847748119063212E-4</v>
      </c>
      <c r="E486" s="2">
        <f t="shared" si="37"/>
        <v>219.96474000000001</v>
      </c>
      <c r="F486" s="2">
        <v>1.3559999999999999</v>
      </c>
      <c r="G486" s="5">
        <f t="shared" si="38"/>
        <v>2.7404732879999995E-4</v>
      </c>
      <c r="I486" s="5">
        <f t="shared" si="39"/>
        <v>1.010499E-4</v>
      </c>
      <c r="J486" s="2">
        <v>3.9615997694999998</v>
      </c>
      <c r="K486" s="2">
        <v>3.6660789999999999</v>
      </c>
    </row>
    <row r="487" spans="1:11">
      <c r="A487" s="21">
        <f t="shared" si="35"/>
        <v>237.74047741499999</v>
      </c>
      <c r="B487" s="3">
        <v>13.420624997466801</v>
      </c>
      <c r="C487" s="3">
        <v>11.579375002533199</v>
      </c>
      <c r="D487" s="3">
        <f t="shared" si="36"/>
        <v>5.5424258171203763E-4</v>
      </c>
      <c r="E487" s="2">
        <f t="shared" si="37"/>
        <v>220.14270501423718</v>
      </c>
      <c r="F487" s="2">
        <v>1.294</v>
      </c>
      <c r="G487" s="5">
        <f t="shared" si="38"/>
        <v>2.615171412E-4</v>
      </c>
      <c r="I487" s="5">
        <f t="shared" si="39"/>
        <v>1.010499E-4</v>
      </c>
      <c r="J487" s="2">
        <v>3.9623412902499999</v>
      </c>
      <c r="K487" s="2">
        <v>3.6690450835706199</v>
      </c>
    </row>
    <row r="488" spans="1:11">
      <c r="A488" s="21">
        <f t="shared" si="35"/>
        <v>237.78496866</v>
      </c>
      <c r="B488" s="3">
        <v>20.420000000000002</v>
      </c>
      <c r="C488" s="3">
        <v>3.48</v>
      </c>
      <c r="D488" s="3">
        <f t="shared" si="36"/>
        <v>3.1280168686192468E-4</v>
      </c>
      <c r="E488" s="2">
        <f t="shared" si="37"/>
        <v>220.32066998576281</v>
      </c>
      <c r="F488" s="2">
        <v>1.0390000000000001</v>
      </c>
      <c r="G488" s="5">
        <f t="shared" si="38"/>
        <v>2.0998169220000002E-4</v>
      </c>
      <c r="I488" s="5">
        <f t="shared" si="39"/>
        <v>1.010499E-4</v>
      </c>
      <c r="J488" s="2">
        <v>3.963082811</v>
      </c>
      <c r="K488" s="2">
        <v>3.67201116642938</v>
      </c>
    </row>
    <row r="489" spans="1:11">
      <c r="A489" s="21">
        <f t="shared" si="35"/>
        <v>237.96293370000001</v>
      </c>
      <c r="B489" s="3">
        <v>25.03</v>
      </c>
      <c r="C489" s="3">
        <v>0.01</v>
      </c>
      <c r="D489" s="3">
        <f t="shared" si="36"/>
        <v>2.0240342627795524E-4</v>
      </c>
      <c r="E489" s="2">
        <f t="shared" si="37"/>
        <v>220.49863500000001</v>
      </c>
      <c r="F489" s="2">
        <v>0.755</v>
      </c>
      <c r="G489" s="5">
        <f t="shared" si="38"/>
        <v>1.5258534899999999E-4</v>
      </c>
      <c r="I489" s="5">
        <f t="shared" si="39"/>
        <v>1.010499E-4</v>
      </c>
      <c r="J489" s="2">
        <v>3.9660488950000001</v>
      </c>
      <c r="K489" s="2">
        <v>3.67497725</v>
      </c>
    </row>
    <row r="490" spans="1:11">
      <c r="A490" s="21">
        <f t="shared" si="35"/>
        <v>238.85275865999998</v>
      </c>
      <c r="B490" s="3">
        <v>24.97</v>
      </c>
      <c r="C490" s="3">
        <v>0</v>
      </c>
      <c r="D490" s="3">
        <f t="shared" si="36"/>
        <v>2.0209979999999999E-4</v>
      </c>
      <c r="E490" s="2">
        <f t="shared" si="37"/>
        <v>220.67660001423721</v>
      </c>
      <c r="F490" s="2">
        <v>0.51800000000000002</v>
      </c>
      <c r="G490" s="5">
        <f t="shared" si="38"/>
        <v>1.046876964E-4</v>
      </c>
      <c r="I490" s="5">
        <f t="shared" si="39"/>
        <v>1.010499E-4</v>
      </c>
      <c r="J490" s="2">
        <v>3.9808793109999998</v>
      </c>
      <c r="K490" s="2">
        <v>3.67794333357062</v>
      </c>
    </row>
    <row r="491" spans="1:11">
      <c r="A491" s="21">
        <f t="shared" si="35"/>
        <v>239.03072369999998</v>
      </c>
      <c r="B491" s="3">
        <v>7.98</v>
      </c>
      <c r="C491" s="3">
        <v>17.899999999999999</v>
      </c>
      <c r="D491" s="3">
        <f t="shared" si="36"/>
        <v>7.2795047928902621E-4</v>
      </c>
      <c r="E491" s="2">
        <f t="shared" si="37"/>
        <v>220.85456498576281</v>
      </c>
      <c r="F491" s="2">
        <v>0.33899999999999997</v>
      </c>
      <c r="G491" s="5">
        <f t="shared" si="38"/>
        <v>6.8511832199999987E-5</v>
      </c>
      <c r="I491" s="5">
        <f t="shared" si="39"/>
        <v>1.010499E-4</v>
      </c>
      <c r="J491" s="2">
        <v>3.9838453949999999</v>
      </c>
      <c r="K491" s="2">
        <v>3.6809094164293801</v>
      </c>
    </row>
    <row r="492" spans="1:11">
      <c r="A492" s="21">
        <f t="shared" si="35"/>
        <v>239.075214945</v>
      </c>
      <c r="B492" s="3">
        <v>2.99187500402331</v>
      </c>
      <c r="C492" s="3">
        <v>22.008124995976701</v>
      </c>
      <c r="D492" s="3">
        <f t="shared" si="36"/>
        <v>8.7139346694264637E-4</v>
      </c>
      <c r="E492" s="2">
        <f t="shared" si="37"/>
        <v>221.03253000000001</v>
      </c>
      <c r="F492" s="2">
        <v>0.33600000000000002</v>
      </c>
      <c r="G492" s="5">
        <f t="shared" si="38"/>
        <v>6.7905532799999996E-5</v>
      </c>
      <c r="I492" s="5">
        <f t="shared" si="39"/>
        <v>1.010499E-4</v>
      </c>
      <c r="J492" s="2">
        <v>3.98458691575</v>
      </c>
      <c r="K492" s="2">
        <v>3.6838755000000001</v>
      </c>
    </row>
    <row r="493" spans="1:11">
      <c r="A493" s="21">
        <f t="shared" si="35"/>
        <v>239.11970619000002</v>
      </c>
      <c r="B493" s="3">
        <v>0.492499999701977</v>
      </c>
      <c r="C493" s="3">
        <v>24.507500000297998</v>
      </c>
      <c r="D493" s="3">
        <f t="shared" si="36"/>
        <v>9.4740248006906324E-4</v>
      </c>
      <c r="E493" s="2">
        <f t="shared" si="37"/>
        <v>221.2223593143504</v>
      </c>
      <c r="F493" s="2">
        <v>0.77300000000000002</v>
      </c>
      <c r="G493" s="5">
        <f t="shared" si="38"/>
        <v>1.5622314539999999E-4</v>
      </c>
      <c r="I493" s="5">
        <f t="shared" si="39"/>
        <v>1.010499E-4</v>
      </c>
      <c r="J493" s="2">
        <v>3.9853284365000001</v>
      </c>
      <c r="K493" s="2">
        <v>3.6870393219058402</v>
      </c>
    </row>
    <row r="494" spans="1:11">
      <c r="A494" s="21">
        <f t="shared" si="35"/>
        <v>239.16419743499998</v>
      </c>
      <c r="B494" s="3">
        <v>0</v>
      </c>
      <c r="C494" s="3">
        <v>25</v>
      </c>
      <c r="D494" s="3">
        <f t="shared" si="36"/>
        <v>9.6237999999999998E-4</v>
      </c>
      <c r="E494" s="2">
        <f t="shared" si="37"/>
        <v>221.4003243285876</v>
      </c>
      <c r="F494" s="2">
        <v>1.266</v>
      </c>
      <c r="G494" s="5">
        <f t="shared" si="38"/>
        <v>2.5585834679999999E-4</v>
      </c>
      <c r="I494" s="5">
        <f t="shared" si="39"/>
        <v>1.010499E-4</v>
      </c>
      <c r="J494" s="2">
        <v>3.9860699572499998</v>
      </c>
      <c r="K494" s="2">
        <v>3.6900054054764602</v>
      </c>
    </row>
    <row r="495" spans="1:11">
      <c r="A495" s="21">
        <f t="shared" si="35"/>
        <v>239.20868867999999</v>
      </c>
      <c r="B495" s="3">
        <v>0.2</v>
      </c>
      <c r="C495" s="3">
        <v>24.68</v>
      </c>
      <c r="D495" s="3">
        <f t="shared" si="36"/>
        <v>9.5626842282958203E-4</v>
      </c>
      <c r="E495" s="2">
        <f t="shared" si="37"/>
        <v>221.5782893428248</v>
      </c>
      <c r="F495" s="2">
        <v>1.3419999999999999</v>
      </c>
      <c r="G495" s="5">
        <f t="shared" si="38"/>
        <v>2.7121793159999997E-4</v>
      </c>
      <c r="I495" s="5">
        <f t="shared" si="39"/>
        <v>1.010499E-4</v>
      </c>
      <c r="J495" s="2">
        <v>3.9868114779999999</v>
      </c>
      <c r="K495" s="2">
        <v>3.6929714890470802</v>
      </c>
    </row>
    <row r="496" spans="1:11">
      <c r="A496" s="21">
        <f t="shared" si="35"/>
        <v>239.25317992500001</v>
      </c>
      <c r="B496" s="3">
        <v>2.64687500521541</v>
      </c>
      <c r="C496" s="3">
        <v>22.353124994784601</v>
      </c>
      <c r="D496" s="3">
        <f t="shared" si="36"/>
        <v>8.8188533366639313E-4</v>
      </c>
      <c r="E496" s="2">
        <f t="shared" si="37"/>
        <v>221.7562543143504</v>
      </c>
      <c r="F496" s="2">
        <v>1.135</v>
      </c>
      <c r="G496" s="5">
        <f t="shared" si="38"/>
        <v>2.2938327299999999E-4</v>
      </c>
      <c r="I496" s="5">
        <f t="shared" si="39"/>
        <v>1.010499E-4</v>
      </c>
      <c r="J496" s="2">
        <v>3.98755299875</v>
      </c>
      <c r="K496" s="2">
        <v>3.6959375719058398</v>
      </c>
    </row>
    <row r="497" spans="1:11">
      <c r="A497" s="21">
        <f t="shared" si="35"/>
        <v>239.29767117</v>
      </c>
      <c r="B497" s="3">
        <v>6.5825000032782599</v>
      </c>
      <c r="C497" s="3">
        <v>18.417499996721698</v>
      </c>
      <c r="D497" s="3">
        <f t="shared" si="36"/>
        <v>7.6219822324030391E-4</v>
      </c>
      <c r="E497" s="2">
        <f t="shared" si="37"/>
        <v>221.9342193285876</v>
      </c>
      <c r="F497" s="2">
        <v>0.84299999999999997</v>
      </c>
      <c r="G497" s="5">
        <f t="shared" si="38"/>
        <v>1.7037013139999999E-4</v>
      </c>
      <c r="I497" s="5">
        <f t="shared" si="39"/>
        <v>1.010499E-4</v>
      </c>
      <c r="J497" s="2">
        <v>3.9882945195000001</v>
      </c>
      <c r="K497" s="2">
        <v>3.6989036554764598</v>
      </c>
    </row>
    <row r="498" spans="1:11">
      <c r="A498" s="21">
        <f t="shared" si="35"/>
        <v>239.34216241499999</v>
      </c>
      <c r="B498" s="3">
        <v>12.1268750056624</v>
      </c>
      <c r="C498" s="3">
        <v>12.8731249943376</v>
      </c>
      <c r="D498" s="3">
        <f t="shared" si="36"/>
        <v>5.935870818127995E-4</v>
      </c>
      <c r="E498" s="2">
        <f t="shared" si="37"/>
        <v>222.11218434282478</v>
      </c>
      <c r="F498" s="2">
        <v>0.58399999999999996</v>
      </c>
      <c r="G498" s="5">
        <f t="shared" si="38"/>
        <v>1.1802628319999999E-4</v>
      </c>
      <c r="I498" s="5">
        <f t="shared" si="39"/>
        <v>1.010499E-4</v>
      </c>
      <c r="J498" s="2">
        <v>3.9890360402499998</v>
      </c>
      <c r="K498" s="2">
        <v>3.7018697390470798</v>
      </c>
    </row>
    <row r="499" spans="1:11">
      <c r="A499" s="21">
        <f t="shared" si="35"/>
        <v>239.38665366000001</v>
      </c>
      <c r="B499" s="3">
        <v>17.77</v>
      </c>
      <c r="C499" s="3">
        <v>5.72</v>
      </c>
      <c r="D499" s="3">
        <f t="shared" si="36"/>
        <v>3.8723401643252448E-4</v>
      </c>
      <c r="E499" s="2">
        <f t="shared" si="37"/>
        <v>222.2901493143504</v>
      </c>
      <c r="F499" s="2">
        <v>0.38200000000000001</v>
      </c>
      <c r="G499" s="5">
        <f t="shared" si="38"/>
        <v>7.7202123599999997E-5</v>
      </c>
      <c r="I499" s="5">
        <f t="shared" si="39"/>
        <v>1.010499E-4</v>
      </c>
      <c r="J499" s="2">
        <v>3.9897775609999999</v>
      </c>
      <c r="K499" s="2">
        <v>3.7048358219058399</v>
      </c>
    </row>
    <row r="500" spans="1:11">
      <c r="A500" s="21">
        <f t="shared" si="35"/>
        <v>239.56461870000001</v>
      </c>
      <c r="B500" s="3">
        <v>25</v>
      </c>
      <c r="C500" s="3">
        <v>0</v>
      </c>
      <c r="D500" s="3">
        <f t="shared" si="36"/>
        <v>2.0209979999999999E-4</v>
      </c>
      <c r="E500" s="2">
        <f t="shared" si="37"/>
        <v>222.4681143285876</v>
      </c>
      <c r="F500" s="2">
        <v>0.28300000000000003</v>
      </c>
      <c r="G500" s="5">
        <f t="shared" si="38"/>
        <v>5.7194243399999999E-5</v>
      </c>
      <c r="I500" s="5">
        <f t="shared" si="39"/>
        <v>1.010499E-4</v>
      </c>
      <c r="J500" s="2">
        <v>3.992743645</v>
      </c>
      <c r="K500" s="2">
        <v>3.7078019054764599</v>
      </c>
    </row>
    <row r="501" spans="1:11">
      <c r="A501" s="21">
        <f t="shared" si="35"/>
        <v>240.27647868</v>
      </c>
      <c r="B501" s="3">
        <v>24.96</v>
      </c>
      <c r="C501" s="3">
        <v>0</v>
      </c>
      <c r="D501" s="3">
        <f t="shared" si="36"/>
        <v>2.0209979999999999E-4</v>
      </c>
      <c r="E501" s="2">
        <f t="shared" si="37"/>
        <v>222.64607934282481</v>
      </c>
      <c r="F501" s="2">
        <v>0.64599999999999991</v>
      </c>
      <c r="G501" s="5">
        <f t="shared" si="38"/>
        <v>1.3055647079999997E-4</v>
      </c>
      <c r="I501" s="5">
        <f t="shared" si="39"/>
        <v>1.010499E-4</v>
      </c>
      <c r="J501" s="2">
        <v>4.0046079780000001</v>
      </c>
      <c r="K501" s="2">
        <v>3.7107679890470799</v>
      </c>
    </row>
    <row r="502" spans="1:11">
      <c r="A502" s="21">
        <f t="shared" si="35"/>
        <v>240.45444365999998</v>
      </c>
      <c r="B502" s="3">
        <v>22.86</v>
      </c>
      <c r="C502" s="3">
        <v>2.7</v>
      </c>
      <c r="D502" s="3">
        <f t="shared" si="36"/>
        <v>2.8241108873239436E-4</v>
      </c>
      <c r="E502" s="2">
        <f t="shared" si="37"/>
        <v>222.8240443143504</v>
      </c>
      <c r="F502" s="2">
        <v>1.1970000000000001</v>
      </c>
      <c r="G502" s="5">
        <f t="shared" si="38"/>
        <v>2.4191346059999997E-4</v>
      </c>
      <c r="I502" s="5">
        <f t="shared" si="39"/>
        <v>1.010499E-4</v>
      </c>
      <c r="J502" s="2">
        <v>4.0075740609999997</v>
      </c>
      <c r="K502" s="2">
        <v>3.71373407190584</v>
      </c>
    </row>
    <row r="503" spans="1:11">
      <c r="A503" s="21">
        <f t="shared" si="35"/>
        <v>240.49893491999998</v>
      </c>
      <c r="B503" s="3">
        <v>13.094061367213699</v>
      </c>
      <c r="C503" s="3">
        <v>11.905938632786301</v>
      </c>
      <c r="D503" s="3">
        <f t="shared" si="36"/>
        <v>5.6417377619689978E-4</v>
      </c>
      <c r="E503" s="2">
        <f t="shared" si="37"/>
        <v>223.0020093285876</v>
      </c>
      <c r="F503" s="2">
        <v>1.3680000000000001</v>
      </c>
      <c r="G503" s="5">
        <f t="shared" si="38"/>
        <v>2.7647252640000002E-4</v>
      </c>
      <c r="I503" s="5">
        <f t="shared" si="39"/>
        <v>1.010499E-4</v>
      </c>
      <c r="J503" s="2">
        <v>4.0083155819999998</v>
      </c>
      <c r="K503" s="2">
        <v>3.71670015547646</v>
      </c>
    </row>
    <row r="504" spans="1:11">
      <c r="A504" s="21">
        <f t="shared" si="35"/>
        <v>240.54342617999998</v>
      </c>
      <c r="B504" s="3">
        <v>6.3187484815716699</v>
      </c>
      <c r="C504" s="3">
        <v>18.681251518428301</v>
      </c>
      <c r="D504" s="3">
        <f t="shared" si="36"/>
        <v>7.7021922562723959E-4</v>
      </c>
      <c r="E504" s="2">
        <f t="shared" si="37"/>
        <v>223.17997434282481</v>
      </c>
      <c r="F504" s="2">
        <v>1.19</v>
      </c>
      <c r="G504" s="5">
        <f t="shared" si="38"/>
        <v>2.4049876199999998E-4</v>
      </c>
      <c r="I504" s="5">
        <f t="shared" si="39"/>
        <v>1.010499E-4</v>
      </c>
      <c r="J504" s="2">
        <v>4.009057103</v>
      </c>
      <c r="K504" s="2">
        <v>3.71966623904708</v>
      </c>
    </row>
    <row r="505" spans="1:11">
      <c r="A505" s="21">
        <f t="shared" si="35"/>
        <v>240.58791744000001</v>
      </c>
      <c r="B505" s="3">
        <v>1.9740613698959399</v>
      </c>
      <c r="C505" s="3">
        <v>23.0259386301041</v>
      </c>
      <c r="D505" s="3">
        <f t="shared" si="36"/>
        <v>9.0234640907532976E-4</v>
      </c>
      <c r="E505" s="2">
        <f t="shared" si="37"/>
        <v>223.3579393143504</v>
      </c>
      <c r="F505" s="2">
        <v>0.89800000000000002</v>
      </c>
      <c r="G505" s="5">
        <f t="shared" si="38"/>
        <v>1.8148562039999998E-4</v>
      </c>
      <c r="I505" s="5">
        <f t="shared" si="39"/>
        <v>1.010499E-4</v>
      </c>
      <c r="J505" s="2">
        <v>4.0097986240000001</v>
      </c>
      <c r="K505" s="2">
        <v>3.7226323219058401</v>
      </c>
    </row>
    <row r="506" spans="1:11">
      <c r="A506" s="21">
        <f t="shared" si="35"/>
        <v>240.63240870000001</v>
      </c>
      <c r="B506" s="3">
        <v>0.4</v>
      </c>
      <c r="C506" s="3">
        <v>24.94</v>
      </c>
      <c r="D506" s="3">
        <f t="shared" si="36"/>
        <v>9.503787340173638E-4</v>
      </c>
      <c r="E506" s="2">
        <f t="shared" si="37"/>
        <v>223.53590432858761</v>
      </c>
      <c r="F506" s="2">
        <v>0.61699999999999999</v>
      </c>
      <c r="G506" s="5">
        <f t="shared" si="38"/>
        <v>1.2469557659999998E-4</v>
      </c>
      <c r="I506" s="5">
        <f t="shared" si="39"/>
        <v>1.010499E-4</v>
      </c>
      <c r="J506" s="2">
        <v>4.0105401450000002</v>
      </c>
      <c r="K506" s="2">
        <v>3.7255984054764602</v>
      </c>
    </row>
    <row r="507" spans="1:11">
      <c r="A507" s="21">
        <f t="shared" si="35"/>
        <v>240.67689994500003</v>
      </c>
      <c r="B507" s="3">
        <v>0.576563820242882</v>
      </c>
      <c r="C507" s="3">
        <v>24.4234361797571</v>
      </c>
      <c r="D507" s="3">
        <f t="shared" si="36"/>
        <v>9.4484599773731913E-4</v>
      </c>
      <c r="E507" s="2">
        <f t="shared" si="37"/>
        <v>223.71386934282481</v>
      </c>
      <c r="F507" s="2">
        <v>0.39500000000000002</v>
      </c>
      <c r="G507" s="5">
        <f t="shared" si="38"/>
        <v>7.9829420999999996E-5</v>
      </c>
      <c r="I507" s="5">
        <f t="shared" si="39"/>
        <v>1.010499E-4</v>
      </c>
      <c r="J507" s="2">
        <v>4.0112816657500003</v>
      </c>
      <c r="K507" s="2">
        <v>3.7285644890470802</v>
      </c>
    </row>
    <row r="508" spans="1:11">
      <c r="A508" s="21">
        <f t="shared" si="35"/>
        <v>240.72139118999996</v>
      </c>
      <c r="B508" s="3">
        <v>3.5237517505884202</v>
      </c>
      <c r="C508" s="3">
        <v>21.476248249411601</v>
      </c>
      <c r="D508" s="3">
        <f t="shared" si="36"/>
        <v>8.5521845257249156E-4</v>
      </c>
      <c r="E508" s="2">
        <f t="shared" si="37"/>
        <v>223.89183431435038</v>
      </c>
      <c r="F508" s="2">
        <v>0.27</v>
      </c>
      <c r="G508" s="5">
        <f t="shared" si="38"/>
        <v>5.4566946E-5</v>
      </c>
      <c r="I508" s="5">
        <f t="shared" si="39"/>
        <v>1.010499E-4</v>
      </c>
      <c r="J508" s="2">
        <v>4.0120231864999996</v>
      </c>
      <c r="K508" s="2">
        <v>3.7315305719058398</v>
      </c>
    </row>
    <row r="509" spans="1:11">
      <c r="A509" s="21">
        <f t="shared" si="35"/>
        <v>240.76588243499998</v>
      </c>
      <c r="B509" s="3">
        <v>8.9015638232231105</v>
      </c>
      <c r="C509" s="3">
        <v>16.0984361767769</v>
      </c>
      <c r="D509" s="3">
        <f t="shared" si="36"/>
        <v>6.9167269104668683E-4</v>
      </c>
      <c r="E509" s="2">
        <f t="shared" si="37"/>
        <v>224.06979932858758</v>
      </c>
      <c r="F509" s="2">
        <v>0.54899999999999993</v>
      </c>
      <c r="G509" s="5">
        <f t="shared" si="38"/>
        <v>1.1095279019999997E-4</v>
      </c>
      <c r="I509" s="5">
        <f t="shared" si="39"/>
        <v>1.010499E-4</v>
      </c>
      <c r="J509" s="2">
        <v>4.0127647072499997</v>
      </c>
      <c r="K509" s="2">
        <v>3.7344966554764598</v>
      </c>
    </row>
    <row r="510" spans="1:11">
      <c r="A510" s="21">
        <f t="shared" si="35"/>
        <v>240.81037368</v>
      </c>
      <c r="B510" s="3">
        <v>14.59</v>
      </c>
      <c r="C510" s="3">
        <v>8.2899999999999991</v>
      </c>
      <c r="D510" s="3">
        <f t="shared" si="36"/>
        <v>4.7756845638111887E-4</v>
      </c>
      <c r="E510" s="2">
        <f t="shared" si="37"/>
        <v>224.24776434282478</v>
      </c>
      <c r="F510" s="2">
        <v>1.1020000000000001</v>
      </c>
      <c r="G510" s="5">
        <f t="shared" si="38"/>
        <v>2.227139796E-4</v>
      </c>
      <c r="I510" s="5">
        <f t="shared" si="39"/>
        <v>1.010499E-4</v>
      </c>
      <c r="J510" s="2">
        <v>4.0135062279999998</v>
      </c>
      <c r="K510" s="2">
        <v>3.7374627390470798</v>
      </c>
    </row>
    <row r="511" spans="1:11">
      <c r="A511" s="21">
        <f t="shared" si="35"/>
        <v>240.98833866000001</v>
      </c>
      <c r="B511" s="3">
        <v>25.19</v>
      </c>
      <c r="C511" s="3">
        <v>7.0000000000000007E-2</v>
      </c>
      <c r="D511" s="3">
        <f t="shared" si="36"/>
        <v>2.0420667307996832E-4</v>
      </c>
      <c r="E511" s="2">
        <f t="shared" si="37"/>
        <v>224.42572931435041</v>
      </c>
      <c r="F511" s="2">
        <v>1.361</v>
      </c>
      <c r="G511" s="5">
        <f t="shared" si="38"/>
        <v>2.7505782779999998E-4</v>
      </c>
      <c r="I511" s="5">
        <f t="shared" si="39"/>
        <v>1.010499E-4</v>
      </c>
      <c r="J511" s="2">
        <v>4.0164723110000002</v>
      </c>
      <c r="K511" s="2">
        <v>3.7404288219058399</v>
      </c>
    </row>
    <row r="512" spans="1:11">
      <c r="A512" s="21">
        <f t="shared" si="35"/>
        <v>241.87816368</v>
      </c>
      <c r="B512" s="3">
        <v>24.97</v>
      </c>
      <c r="C512" s="3">
        <v>0</v>
      </c>
      <c r="D512" s="3">
        <f t="shared" si="36"/>
        <v>2.0209979999999999E-4</v>
      </c>
      <c r="E512" s="2">
        <f t="shared" si="37"/>
        <v>224.60369432858761</v>
      </c>
      <c r="F512" s="2">
        <v>1.238</v>
      </c>
      <c r="G512" s="5">
        <f t="shared" si="38"/>
        <v>2.5019955239999998E-4</v>
      </c>
      <c r="I512" s="5">
        <f t="shared" si="39"/>
        <v>1.010499E-4</v>
      </c>
      <c r="J512" s="2">
        <v>4.031302728</v>
      </c>
      <c r="K512" s="2">
        <v>3.7433949054764599</v>
      </c>
    </row>
    <row r="513" spans="1:11">
      <c r="A513" s="21">
        <f t="shared" si="35"/>
        <v>242.05612865999998</v>
      </c>
      <c r="B513" s="3">
        <v>11.14</v>
      </c>
      <c r="C513" s="3">
        <v>14.71</v>
      </c>
      <c r="D513" s="3">
        <f t="shared" si="36"/>
        <v>6.3473893895551255E-4</v>
      </c>
      <c r="E513" s="2">
        <f t="shared" si="37"/>
        <v>224.78165934282481</v>
      </c>
      <c r="F513" s="2">
        <v>0.95799999999999996</v>
      </c>
      <c r="G513" s="5">
        <f t="shared" si="38"/>
        <v>1.936116084E-4</v>
      </c>
      <c r="I513" s="5">
        <f t="shared" si="39"/>
        <v>1.010499E-4</v>
      </c>
      <c r="J513" s="2">
        <v>4.0342688109999996</v>
      </c>
      <c r="K513" s="2">
        <v>3.7463609890470799</v>
      </c>
    </row>
    <row r="514" spans="1:11">
      <c r="A514" s="21">
        <f t="shared" si="35"/>
        <v>242.10061991999999</v>
      </c>
      <c r="B514" s="3">
        <v>4.4784361496567699</v>
      </c>
      <c r="C514" s="3">
        <v>20.521563850343199</v>
      </c>
      <c r="D514" s="3">
        <f t="shared" si="36"/>
        <v>8.2618534673806871E-4</v>
      </c>
      <c r="E514" s="2">
        <f t="shared" si="37"/>
        <v>224.95962431435041</v>
      </c>
      <c r="F514" s="2">
        <v>0.67200000000000004</v>
      </c>
      <c r="G514" s="5">
        <f t="shared" si="38"/>
        <v>1.3581106559999999E-4</v>
      </c>
      <c r="I514" s="5">
        <f t="shared" si="39"/>
        <v>1.010499E-4</v>
      </c>
      <c r="J514" s="2">
        <v>4.0350103319999997</v>
      </c>
      <c r="K514" s="2">
        <v>3.74932707190584</v>
      </c>
    </row>
    <row r="515" spans="1:11">
      <c r="A515" s="21">
        <f t="shared" ref="A515:A578" si="40">60*J515</f>
        <v>242.14511117999999</v>
      </c>
      <c r="B515" s="3">
        <v>0.84624821692705199</v>
      </c>
      <c r="C515" s="3">
        <v>24.153751783073002</v>
      </c>
      <c r="D515" s="3">
        <f t="shared" ref="D515:D578" si="41">((C515+(0.21*B515))/(B515+C515))*0.00096238</f>
        <v>9.3664456945540236E-4</v>
      </c>
      <c r="E515" s="2">
        <f t="shared" ref="E515:E578" si="42">60*K515</f>
        <v>225.13758932858761</v>
      </c>
      <c r="F515" s="2">
        <v>0.44</v>
      </c>
      <c r="G515" s="5">
        <f t="shared" ref="G515:G578" si="43">0.21*F515*0.00096238</f>
        <v>8.892391199999999E-5</v>
      </c>
      <c r="I515" s="5">
        <f t="shared" ref="I515:I578" si="44">0.5*$H$2</f>
        <v>1.010499E-4</v>
      </c>
      <c r="J515" s="2">
        <v>4.0357518529999998</v>
      </c>
      <c r="K515" s="2">
        <v>3.75229315547646</v>
      </c>
    </row>
    <row r="516" spans="1:11">
      <c r="A516" s="21">
        <f t="shared" si="40"/>
        <v>242.18960243999999</v>
      </c>
      <c r="B516" s="3">
        <v>0</v>
      </c>
      <c r="C516" s="3">
        <v>25</v>
      </c>
      <c r="D516" s="3">
        <f t="shared" si="41"/>
        <v>9.6237999999999998E-4</v>
      </c>
      <c r="E516" s="2">
        <f t="shared" si="42"/>
        <v>225.31555434282481</v>
      </c>
      <c r="F516" s="2">
        <v>0.28199999999999997</v>
      </c>
      <c r="G516" s="5">
        <f t="shared" si="43"/>
        <v>5.6992143599999993E-5</v>
      </c>
      <c r="I516" s="5">
        <f t="shared" si="44"/>
        <v>1.010499E-4</v>
      </c>
      <c r="J516" s="2">
        <v>4.036493374</v>
      </c>
      <c r="K516" s="2">
        <v>3.75525923904708</v>
      </c>
    </row>
    <row r="517" spans="1:11">
      <c r="A517" s="21">
        <f t="shared" si="40"/>
        <v>242.23409370000002</v>
      </c>
      <c r="B517" s="3">
        <v>0.22</v>
      </c>
      <c r="C517" s="3">
        <v>24.88</v>
      </c>
      <c r="D517" s="3">
        <f t="shared" si="41"/>
        <v>9.5571618948207175E-4</v>
      </c>
      <c r="E517" s="2">
        <f t="shared" si="42"/>
        <v>225.49351931435041</v>
      </c>
      <c r="F517" s="2">
        <v>0.436</v>
      </c>
      <c r="G517" s="5">
        <f t="shared" si="43"/>
        <v>8.8115512800000006E-5</v>
      </c>
      <c r="I517" s="5">
        <f t="shared" si="44"/>
        <v>1.010499E-4</v>
      </c>
      <c r="J517" s="2">
        <v>4.0372348950000001</v>
      </c>
      <c r="K517" s="2">
        <v>3.7582253219058401</v>
      </c>
    </row>
    <row r="518" spans="1:11">
      <c r="A518" s="21">
        <f t="shared" si="40"/>
        <v>242.27858494500001</v>
      </c>
      <c r="B518" s="3">
        <v>3.0259383656084502</v>
      </c>
      <c r="C518" s="3">
        <v>21.9740616343915</v>
      </c>
      <c r="D518" s="3">
        <f t="shared" si="41"/>
        <v>8.7035755896830121E-4</v>
      </c>
      <c r="E518" s="2">
        <f t="shared" si="42"/>
        <v>225.67148432858761</v>
      </c>
      <c r="F518" s="2">
        <v>0.98799999999999999</v>
      </c>
      <c r="G518" s="5">
        <f t="shared" si="43"/>
        <v>1.996746024E-4</v>
      </c>
      <c r="I518" s="5">
        <f t="shared" si="44"/>
        <v>1.010499E-4</v>
      </c>
      <c r="J518" s="2">
        <v>4.0379764157500002</v>
      </c>
      <c r="K518" s="2">
        <v>3.7611914054764601</v>
      </c>
    </row>
    <row r="519" spans="1:11">
      <c r="A519" s="21">
        <f t="shared" si="40"/>
        <v>242.32307619000002</v>
      </c>
      <c r="B519" s="3">
        <v>8.1112511642277205</v>
      </c>
      <c r="C519" s="3">
        <v>16.888748835772301</v>
      </c>
      <c r="D519" s="3">
        <f t="shared" si="41"/>
        <v>7.1570705370442881E-4</v>
      </c>
      <c r="E519" s="2">
        <f t="shared" si="42"/>
        <v>225.84944934282481</v>
      </c>
      <c r="F519" s="2">
        <v>1.3459999999999999</v>
      </c>
      <c r="G519" s="5">
        <f t="shared" si="43"/>
        <v>2.7202633079999994E-4</v>
      </c>
      <c r="I519" s="5">
        <f t="shared" si="44"/>
        <v>1.010499E-4</v>
      </c>
      <c r="J519" s="2">
        <v>4.0387179365000003</v>
      </c>
      <c r="K519" s="2">
        <v>3.7641574890470801</v>
      </c>
    </row>
    <row r="520" spans="1:11">
      <c r="A520" s="21">
        <f t="shared" si="40"/>
        <v>242.36756743500001</v>
      </c>
      <c r="B520" s="3">
        <v>15.3759383670986</v>
      </c>
      <c r="C520" s="3">
        <v>9.6240616329014301</v>
      </c>
      <c r="D520" s="3">
        <f t="shared" si="41"/>
        <v>4.9477914012298471E-4</v>
      </c>
      <c r="E520" s="2">
        <f t="shared" si="42"/>
        <v>226.02741431435038</v>
      </c>
      <c r="F520" s="2">
        <v>1.278</v>
      </c>
      <c r="G520" s="5">
        <f t="shared" si="43"/>
        <v>2.5828354440000001E-4</v>
      </c>
      <c r="I520" s="5">
        <f t="shared" si="44"/>
        <v>1.010499E-4</v>
      </c>
      <c r="J520" s="2">
        <v>4.0394594572500004</v>
      </c>
      <c r="K520" s="2">
        <v>3.7671235719058398</v>
      </c>
    </row>
    <row r="521" spans="1:11">
      <c r="A521" s="21">
        <f t="shared" si="40"/>
        <v>242.41205867999997</v>
      </c>
      <c r="B521" s="3">
        <v>25.25</v>
      </c>
      <c r="C521" s="3">
        <v>0.18</v>
      </c>
      <c r="D521" s="3">
        <f t="shared" si="41"/>
        <v>2.0748125639009045E-4</v>
      </c>
      <c r="E521" s="2">
        <f t="shared" si="42"/>
        <v>226.20537932858758</v>
      </c>
      <c r="F521" s="2">
        <v>1.0049999999999999</v>
      </c>
      <c r="G521" s="5">
        <f t="shared" si="43"/>
        <v>2.0311029899999997E-4</v>
      </c>
      <c r="I521" s="5">
        <f t="shared" si="44"/>
        <v>1.010499E-4</v>
      </c>
      <c r="J521" s="2">
        <v>4.0402009779999997</v>
      </c>
      <c r="K521" s="2">
        <v>3.7700896554764598</v>
      </c>
    </row>
    <row r="522" spans="1:11">
      <c r="A522" s="21">
        <f t="shared" si="40"/>
        <v>243.30188370000002</v>
      </c>
      <c r="B522" s="3">
        <v>24.96</v>
      </c>
      <c r="C522" s="3">
        <v>0</v>
      </c>
      <c r="D522" s="3">
        <f t="shared" si="41"/>
        <v>2.0209979999999999E-4</v>
      </c>
      <c r="E522" s="2">
        <f t="shared" si="42"/>
        <v>226.38334434282478</v>
      </c>
      <c r="F522" s="2">
        <v>0.70499999999999996</v>
      </c>
      <c r="G522" s="5">
        <f t="shared" si="43"/>
        <v>1.4248035899999998E-4</v>
      </c>
      <c r="I522" s="5">
        <f t="shared" si="44"/>
        <v>1.010499E-4</v>
      </c>
      <c r="J522" s="2">
        <v>4.0550313950000003</v>
      </c>
      <c r="K522" s="2">
        <v>3.7730557390470798</v>
      </c>
    </row>
    <row r="523" spans="1:11">
      <c r="A523" s="21">
        <f t="shared" si="40"/>
        <v>243.47984868</v>
      </c>
      <c r="B523" s="3">
        <v>14.67</v>
      </c>
      <c r="C523" s="3">
        <v>11.45</v>
      </c>
      <c r="D523" s="3">
        <f t="shared" si="41"/>
        <v>5.3537729961715169E-4</v>
      </c>
      <c r="E523" s="2">
        <f t="shared" si="42"/>
        <v>226.56130931435038</v>
      </c>
      <c r="F523" s="2">
        <v>0.45899999999999996</v>
      </c>
      <c r="G523" s="5">
        <f t="shared" si="43"/>
        <v>9.2763808199999986E-5</v>
      </c>
      <c r="I523" s="5">
        <f t="shared" si="44"/>
        <v>1.010499E-4</v>
      </c>
      <c r="J523" s="2">
        <v>4.0579974779999999</v>
      </c>
      <c r="K523" s="2">
        <v>3.7760218219058399</v>
      </c>
    </row>
    <row r="524" spans="1:11">
      <c r="A524" s="21">
        <f t="shared" si="40"/>
        <v>243.52433992499999</v>
      </c>
      <c r="B524" s="3">
        <v>8.7946877609938401</v>
      </c>
      <c r="C524" s="3">
        <v>16.205312239006201</v>
      </c>
      <c r="D524" s="3">
        <f t="shared" si="41"/>
        <v>6.9492292120536248E-4</v>
      </c>
      <c r="E524" s="2">
        <f t="shared" si="42"/>
        <v>226.73927432858758</v>
      </c>
      <c r="F524" s="2">
        <v>0.28399999999999997</v>
      </c>
      <c r="G524" s="5">
        <f t="shared" si="43"/>
        <v>5.7396343199999992E-5</v>
      </c>
      <c r="I524" s="5">
        <f t="shared" si="44"/>
        <v>1.010499E-4</v>
      </c>
      <c r="J524" s="2">
        <v>4.05873899875</v>
      </c>
      <c r="K524" s="2">
        <v>3.7789879054764599</v>
      </c>
    </row>
    <row r="525" spans="1:11">
      <c r="A525" s="21">
        <f t="shared" si="40"/>
        <v>243.56883117000001</v>
      </c>
      <c r="B525" s="3">
        <v>4.9462503455579299</v>
      </c>
      <c r="C525" s="3">
        <v>20.0537496544421</v>
      </c>
      <c r="D525" s="3">
        <f t="shared" si="41"/>
        <v>8.119585519211661E-4</v>
      </c>
      <c r="E525" s="2">
        <f t="shared" si="42"/>
        <v>226.91723934282479</v>
      </c>
      <c r="F525" s="2">
        <v>0.40700000000000003</v>
      </c>
      <c r="G525" s="5">
        <f t="shared" si="43"/>
        <v>8.2254618600000002E-5</v>
      </c>
      <c r="I525" s="5">
        <f t="shared" si="44"/>
        <v>1.010499E-4</v>
      </c>
      <c r="J525" s="2">
        <v>4.0594805195000001</v>
      </c>
      <c r="K525" s="2">
        <v>3.7819539890470799</v>
      </c>
    </row>
    <row r="526" spans="1:11">
      <c r="A526" s="21">
        <f t="shared" si="40"/>
        <v>243.61332241500003</v>
      </c>
      <c r="B526" s="3">
        <v>2.0046877600252602</v>
      </c>
      <c r="C526" s="3">
        <v>22.995312239974702</v>
      </c>
      <c r="D526" s="3">
        <f t="shared" si="41"/>
        <v>9.0141502355481774E-4</v>
      </c>
      <c r="E526" s="2">
        <f t="shared" si="42"/>
        <v>227.09520431435041</v>
      </c>
      <c r="F526" s="2">
        <v>0.94900000000000007</v>
      </c>
      <c r="G526" s="5">
        <f t="shared" si="43"/>
        <v>1.917927102E-4</v>
      </c>
      <c r="I526" s="5">
        <f t="shared" si="44"/>
        <v>1.010499E-4</v>
      </c>
      <c r="J526" s="2">
        <v>4.0602220402500002</v>
      </c>
      <c r="K526" s="2">
        <v>3.78492007190584</v>
      </c>
    </row>
    <row r="527" spans="1:11">
      <c r="A527" s="21">
        <f t="shared" si="40"/>
        <v>243.65781366000002</v>
      </c>
      <c r="B527" s="3">
        <v>0.88</v>
      </c>
      <c r="C527" s="3">
        <v>25.03</v>
      </c>
      <c r="D527" s="3">
        <f t="shared" si="41"/>
        <v>9.3655805573137783E-4</v>
      </c>
      <c r="E527" s="2">
        <f t="shared" si="42"/>
        <v>227.27316932858761</v>
      </c>
      <c r="F527" s="2">
        <v>1.359</v>
      </c>
      <c r="G527" s="5">
        <f t="shared" si="43"/>
        <v>2.7465362819999997E-4</v>
      </c>
      <c r="I527" s="5">
        <f t="shared" si="44"/>
        <v>1.010499E-4</v>
      </c>
      <c r="J527" s="2">
        <v>4.0609635610000003</v>
      </c>
      <c r="K527" s="2">
        <v>3.78788615547646</v>
      </c>
    </row>
    <row r="528" spans="1:11">
      <c r="A528" s="21">
        <f t="shared" si="40"/>
        <v>243.70230491999996</v>
      </c>
      <c r="B528" s="3">
        <v>0</v>
      </c>
      <c r="C528" s="3">
        <v>25</v>
      </c>
      <c r="D528" s="3">
        <f t="shared" si="41"/>
        <v>9.6237999999999998E-4</v>
      </c>
      <c r="E528" s="2">
        <f t="shared" si="42"/>
        <v>227.45113434282479</v>
      </c>
      <c r="F528" s="2">
        <v>1.339</v>
      </c>
      <c r="G528" s="5">
        <f t="shared" si="43"/>
        <v>2.7061163220000001E-4</v>
      </c>
      <c r="I528" s="5">
        <f t="shared" si="44"/>
        <v>1.010499E-4</v>
      </c>
      <c r="J528" s="2">
        <v>4.0617050819999996</v>
      </c>
      <c r="K528" s="2">
        <v>3.79085223904708</v>
      </c>
    </row>
    <row r="529" spans="1:11">
      <c r="A529" s="21">
        <f t="shared" si="40"/>
        <v>243.74679617999999</v>
      </c>
      <c r="B529" s="3">
        <v>0</v>
      </c>
      <c r="C529" s="3">
        <v>25</v>
      </c>
      <c r="D529" s="3">
        <f t="shared" si="41"/>
        <v>9.6237999999999998E-4</v>
      </c>
      <c r="E529" s="2">
        <f t="shared" si="42"/>
        <v>227.62909931435041</v>
      </c>
      <c r="F529" s="2">
        <v>1.097</v>
      </c>
      <c r="G529" s="5">
        <f t="shared" si="43"/>
        <v>2.217034806E-4</v>
      </c>
      <c r="I529" s="5">
        <f t="shared" si="44"/>
        <v>1.010499E-4</v>
      </c>
      <c r="J529" s="2">
        <v>4.0624466029999997</v>
      </c>
      <c r="K529" s="2">
        <v>3.7938183219058401</v>
      </c>
    </row>
    <row r="530" spans="1:11">
      <c r="A530" s="21">
        <f t="shared" si="40"/>
        <v>243.79128743999999</v>
      </c>
      <c r="B530" s="3">
        <v>0</v>
      </c>
      <c r="C530" s="3">
        <v>25</v>
      </c>
      <c r="D530" s="3">
        <f t="shared" si="41"/>
        <v>9.6237999999999998E-4</v>
      </c>
      <c r="E530" s="2">
        <f t="shared" si="42"/>
        <v>227.80706432858761</v>
      </c>
      <c r="F530" s="2">
        <v>0.81</v>
      </c>
      <c r="G530" s="5">
        <f t="shared" si="43"/>
        <v>1.6370083800000001E-4</v>
      </c>
      <c r="I530" s="5">
        <f t="shared" si="44"/>
        <v>1.010499E-4</v>
      </c>
      <c r="J530" s="2">
        <v>4.0631881239999998</v>
      </c>
      <c r="K530" s="2">
        <v>3.7967844054764601</v>
      </c>
    </row>
    <row r="531" spans="1:11">
      <c r="A531" s="21">
        <f t="shared" si="40"/>
        <v>243.83577869999999</v>
      </c>
      <c r="B531" s="3">
        <v>0.05</v>
      </c>
      <c r="C531" s="3">
        <v>24.1</v>
      </c>
      <c r="D531" s="3">
        <f t="shared" si="41"/>
        <v>9.6080592091097304E-4</v>
      </c>
      <c r="E531" s="2">
        <f t="shared" si="42"/>
        <v>227.98502934282482</v>
      </c>
      <c r="F531" s="2">
        <v>0.56200000000000006</v>
      </c>
      <c r="G531" s="5">
        <f t="shared" si="43"/>
        <v>1.1358008760000001E-4</v>
      </c>
      <c r="I531" s="5">
        <f t="shared" si="44"/>
        <v>1.010499E-4</v>
      </c>
      <c r="J531" s="2">
        <v>4.063929645</v>
      </c>
      <c r="K531" s="2">
        <v>3.7997504890470801</v>
      </c>
    </row>
    <row r="532" spans="1:11">
      <c r="A532" s="21">
        <f t="shared" si="40"/>
        <v>244.01374368000003</v>
      </c>
      <c r="B532" s="3">
        <v>25.2</v>
      </c>
      <c r="C532" s="3">
        <v>0.08</v>
      </c>
      <c r="D532" s="3">
        <f t="shared" si="41"/>
        <v>2.0450575000000002E-4</v>
      </c>
      <c r="E532" s="2">
        <f t="shared" si="42"/>
        <v>228.16299431435039</v>
      </c>
      <c r="F532" s="2">
        <v>0.38500000000000001</v>
      </c>
      <c r="G532" s="5">
        <f t="shared" si="43"/>
        <v>7.7808423000000002E-5</v>
      </c>
      <c r="I532" s="5">
        <f t="shared" si="44"/>
        <v>1.010499E-4</v>
      </c>
      <c r="J532" s="2">
        <v>4.0668957280000004</v>
      </c>
      <c r="K532" s="2">
        <v>3.8027165719058398</v>
      </c>
    </row>
    <row r="533" spans="1:11">
      <c r="A533" s="21">
        <f t="shared" si="40"/>
        <v>244.90356870000002</v>
      </c>
      <c r="B533" s="3">
        <v>24.96</v>
      </c>
      <c r="C533" s="3">
        <v>0</v>
      </c>
      <c r="D533" s="3">
        <f t="shared" si="41"/>
        <v>2.0209979999999999E-4</v>
      </c>
      <c r="E533" s="2">
        <f t="shared" si="42"/>
        <v>228.34095932858759</v>
      </c>
      <c r="F533" s="2">
        <v>0.316</v>
      </c>
      <c r="G533" s="5">
        <f t="shared" si="43"/>
        <v>6.3863536800000007E-5</v>
      </c>
      <c r="I533" s="5">
        <f t="shared" si="44"/>
        <v>1.010499E-4</v>
      </c>
      <c r="J533" s="2">
        <v>4.0817261450000002</v>
      </c>
      <c r="K533" s="2">
        <v>3.8056826554764598</v>
      </c>
    </row>
    <row r="534" spans="1:11">
      <c r="A534" s="21">
        <f t="shared" si="40"/>
        <v>245.08153367999998</v>
      </c>
      <c r="B534" s="3">
        <v>5.89</v>
      </c>
      <c r="C534" s="3">
        <v>20.55</v>
      </c>
      <c r="D534" s="3">
        <f t="shared" si="41"/>
        <v>7.9301349553706491E-4</v>
      </c>
      <c r="E534" s="2">
        <f t="shared" si="42"/>
        <v>228.51892434282479</v>
      </c>
      <c r="F534" s="2">
        <v>0.64700000000000002</v>
      </c>
      <c r="G534" s="5">
        <f t="shared" si="43"/>
        <v>1.307585706E-4</v>
      </c>
      <c r="I534" s="5">
        <f t="shared" si="44"/>
        <v>1.010499E-4</v>
      </c>
      <c r="J534" s="2">
        <v>4.0846922279999998</v>
      </c>
      <c r="K534" s="2">
        <v>3.8086487390470798</v>
      </c>
    </row>
    <row r="535" spans="1:11">
      <c r="A535" s="21">
        <f t="shared" si="40"/>
        <v>245.126024925</v>
      </c>
      <c r="B535" s="3">
        <v>0.67031372711062398</v>
      </c>
      <c r="C535" s="3">
        <v>24.329686272889401</v>
      </c>
      <c r="D535" s="3">
        <f t="shared" si="41"/>
        <v>9.4199494981958348E-4</v>
      </c>
      <c r="E535" s="2">
        <f t="shared" si="42"/>
        <v>228.69688931435039</v>
      </c>
      <c r="F535" s="2">
        <v>1.17</v>
      </c>
      <c r="G535" s="5">
        <f t="shared" si="43"/>
        <v>2.3645676599999996E-4</v>
      </c>
      <c r="I535" s="5">
        <f t="shared" si="44"/>
        <v>1.010499E-4</v>
      </c>
      <c r="J535" s="2">
        <v>4.0854337487499999</v>
      </c>
      <c r="K535" s="2">
        <v>3.8116148219058399</v>
      </c>
    </row>
    <row r="536" spans="1:11">
      <c r="A536" s="21">
        <f t="shared" si="40"/>
        <v>245.17051616999998</v>
      </c>
      <c r="B536" s="3">
        <v>0</v>
      </c>
      <c r="C536" s="3">
        <v>25</v>
      </c>
      <c r="D536" s="3">
        <f t="shared" si="41"/>
        <v>9.6237999999999998E-4</v>
      </c>
      <c r="E536" s="2">
        <f t="shared" si="42"/>
        <v>228.87485432858759</v>
      </c>
      <c r="F536" s="2">
        <v>1.3440000000000001</v>
      </c>
      <c r="G536" s="5">
        <f t="shared" si="43"/>
        <v>2.7162213119999998E-4</v>
      </c>
      <c r="I536" s="5">
        <f t="shared" si="44"/>
        <v>1.010499E-4</v>
      </c>
      <c r="J536" s="2">
        <v>4.0861752695</v>
      </c>
      <c r="K536" s="2">
        <v>3.8145809054764599</v>
      </c>
    </row>
    <row r="537" spans="1:11">
      <c r="A537" s="21">
        <f t="shared" si="40"/>
        <v>245.215007415</v>
      </c>
      <c r="B537" s="3">
        <v>0</v>
      </c>
      <c r="C537" s="3">
        <v>25</v>
      </c>
      <c r="D537" s="3">
        <f t="shared" si="41"/>
        <v>9.6237999999999998E-4</v>
      </c>
      <c r="E537" s="2">
        <f t="shared" si="42"/>
        <v>229.05281934282479</v>
      </c>
      <c r="F537" s="2">
        <v>1.2050000000000001</v>
      </c>
      <c r="G537" s="5">
        <f t="shared" si="43"/>
        <v>2.4353025899999999E-4</v>
      </c>
      <c r="I537" s="5">
        <f t="shared" si="44"/>
        <v>1.010499E-4</v>
      </c>
      <c r="J537" s="2">
        <v>4.0869167902500001</v>
      </c>
      <c r="K537" s="2">
        <v>3.8175469890470799</v>
      </c>
    </row>
    <row r="538" spans="1:11">
      <c r="A538" s="21">
        <f t="shared" si="40"/>
        <v>245.25949866000002</v>
      </c>
      <c r="B538" s="3">
        <v>0.12</v>
      </c>
      <c r="C538" s="3">
        <v>24.88</v>
      </c>
      <c r="D538" s="3">
        <f t="shared" si="41"/>
        <v>9.5873065503999997E-4</v>
      </c>
      <c r="E538" s="2">
        <f t="shared" si="42"/>
        <v>229.23078431435039</v>
      </c>
      <c r="F538" s="2">
        <v>0.95499999999999996</v>
      </c>
      <c r="G538" s="5">
        <f t="shared" si="43"/>
        <v>1.9300530899999998E-4</v>
      </c>
      <c r="I538" s="5">
        <f t="shared" si="44"/>
        <v>1.010499E-4</v>
      </c>
      <c r="J538" s="2">
        <v>4.0876583110000002</v>
      </c>
      <c r="K538" s="2">
        <v>3.82051307190584</v>
      </c>
    </row>
    <row r="539" spans="1:11">
      <c r="A539" s="21">
        <f t="shared" si="40"/>
        <v>245.30398992000002</v>
      </c>
      <c r="B539" s="3">
        <v>3.5328119210898898</v>
      </c>
      <c r="C539" s="3">
        <v>21.467188078910102</v>
      </c>
      <c r="D539" s="3">
        <f t="shared" si="41"/>
        <v>8.5494292184285566E-4</v>
      </c>
      <c r="E539" s="2">
        <f t="shared" si="42"/>
        <v>229.40874932858759</v>
      </c>
      <c r="F539" s="2">
        <v>0.72400000000000009</v>
      </c>
      <c r="G539" s="5">
        <f t="shared" si="43"/>
        <v>1.4632025520000002E-4</v>
      </c>
      <c r="I539" s="5">
        <f t="shared" si="44"/>
        <v>1.010499E-4</v>
      </c>
      <c r="J539" s="2">
        <v>4.0883998320000003</v>
      </c>
      <c r="K539" s="2">
        <v>3.82347915547646</v>
      </c>
    </row>
    <row r="540" spans="1:11">
      <c r="A540" s="21">
        <f t="shared" si="40"/>
        <v>245.34848117999996</v>
      </c>
      <c r="B540" s="3">
        <v>8.7437492161989194</v>
      </c>
      <c r="C540" s="3">
        <v>16.2562507838011</v>
      </c>
      <c r="D540" s="3">
        <f t="shared" si="41"/>
        <v>6.9647202388633785E-4</v>
      </c>
      <c r="E540" s="2">
        <f t="shared" si="42"/>
        <v>229.58671434282479</v>
      </c>
      <c r="F540" s="2">
        <v>0.51800000000000002</v>
      </c>
      <c r="G540" s="5">
        <f t="shared" si="43"/>
        <v>1.046876964E-4</v>
      </c>
      <c r="I540" s="5">
        <f t="shared" si="44"/>
        <v>1.010499E-4</v>
      </c>
      <c r="J540" s="2">
        <v>4.0891413529999996</v>
      </c>
      <c r="K540" s="2">
        <v>3.82644523904708</v>
      </c>
    </row>
    <row r="541" spans="1:11">
      <c r="A541" s="21">
        <f t="shared" si="40"/>
        <v>245.39297243999999</v>
      </c>
      <c r="B541" s="3">
        <v>15.7528119124472</v>
      </c>
      <c r="C541" s="3">
        <v>9.2471880875527894</v>
      </c>
      <c r="D541" s="3">
        <f t="shared" si="41"/>
        <v>4.8331796034569021E-4</v>
      </c>
      <c r="E541" s="2">
        <f t="shared" si="42"/>
        <v>229.76467931435042</v>
      </c>
      <c r="F541" s="2">
        <v>0.38500000000000001</v>
      </c>
      <c r="G541" s="5">
        <f t="shared" si="43"/>
        <v>7.7808423000000002E-5</v>
      </c>
      <c r="I541" s="5">
        <f t="shared" si="44"/>
        <v>1.010499E-4</v>
      </c>
      <c r="J541" s="2">
        <v>4.0898828739999997</v>
      </c>
      <c r="K541" s="2">
        <v>3.8294113219058401</v>
      </c>
    </row>
    <row r="542" spans="1:11">
      <c r="A542" s="21">
        <f t="shared" si="40"/>
        <v>245.4374637</v>
      </c>
      <c r="B542" s="3">
        <v>24.75</v>
      </c>
      <c r="C542" s="3">
        <v>0.44</v>
      </c>
      <c r="D542" s="3">
        <f t="shared" si="41"/>
        <v>2.1537980349344978E-4</v>
      </c>
      <c r="E542" s="2">
        <f t="shared" si="42"/>
        <v>229.94264432858762</v>
      </c>
      <c r="F542" s="2">
        <v>0.36200000000000004</v>
      </c>
      <c r="G542" s="5">
        <f t="shared" si="43"/>
        <v>7.3160127600000008E-5</v>
      </c>
      <c r="I542" s="5">
        <f t="shared" si="44"/>
        <v>1.010499E-4</v>
      </c>
      <c r="J542" s="2">
        <v>4.0906243949999999</v>
      </c>
      <c r="K542" s="2">
        <v>3.8323774054764601</v>
      </c>
    </row>
    <row r="543" spans="1:11">
      <c r="A543" s="21">
        <f t="shared" si="40"/>
        <v>246.32728866000002</v>
      </c>
      <c r="B543" s="3">
        <v>24.97</v>
      </c>
      <c r="C543" s="3">
        <v>0</v>
      </c>
      <c r="D543" s="3">
        <f t="shared" si="41"/>
        <v>2.0209979999999999E-4</v>
      </c>
      <c r="E543" s="2">
        <f t="shared" si="42"/>
        <v>230.12060934282482</v>
      </c>
      <c r="F543" s="2">
        <v>0.72599999999999998</v>
      </c>
      <c r="G543" s="5">
        <f t="shared" si="43"/>
        <v>1.4672445479999997E-4</v>
      </c>
      <c r="I543" s="5">
        <f t="shared" si="44"/>
        <v>1.010499E-4</v>
      </c>
      <c r="J543" s="2">
        <v>4.1054548110000004</v>
      </c>
      <c r="K543" s="2">
        <v>3.8353434890470801</v>
      </c>
    </row>
    <row r="544" spans="1:11">
      <c r="A544" s="21">
        <f t="shared" si="40"/>
        <v>246.5052537</v>
      </c>
      <c r="B544" s="3">
        <v>10.18</v>
      </c>
      <c r="C544" s="3">
        <v>15.87</v>
      </c>
      <c r="D544" s="3">
        <f t="shared" si="41"/>
        <v>6.6527242088291745E-4</v>
      </c>
      <c r="E544" s="2">
        <f t="shared" si="42"/>
        <v>230.29857431435042</v>
      </c>
      <c r="F544" s="2">
        <v>1.1830000000000001</v>
      </c>
      <c r="G544" s="5">
        <f t="shared" si="43"/>
        <v>2.3908406340000002E-4</v>
      </c>
      <c r="I544" s="5">
        <f t="shared" si="44"/>
        <v>1.010499E-4</v>
      </c>
      <c r="J544" s="2">
        <v>4.1084208950000001</v>
      </c>
      <c r="K544" s="2">
        <v>3.8383095719058402</v>
      </c>
    </row>
    <row r="545" spans="1:11">
      <c r="A545" s="21">
        <f t="shared" si="40"/>
        <v>246.54974494500001</v>
      </c>
      <c r="B545" s="3">
        <v>4.1709375083446503</v>
      </c>
      <c r="C545" s="3">
        <v>20.829062491655399</v>
      </c>
      <c r="D545" s="3">
        <f t="shared" si="41"/>
        <v>8.3553675187872942E-4</v>
      </c>
      <c r="E545" s="2">
        <f t="shared" si="42"/>
        <v>230.47653932858762</v>
      </c>
      <c r="F545" s="2">
        <v>1.27</v>
      </c>
      <c r="G545" s="5">
        <f t="shared" si="43"/>
        <v>2.5666674600000001E-4</v>
      </c>
      <c r="I545" s="5">
        <f t="shared" si="44"/>
        <v>1.010499E-4</v>
      </c>
      <c r="J545" s="2">
        <v>4.1091624157500002</v>
      </c>
      <c r="K545" s="2">
        <v>3.8412756554764602</v>
      </c>
    </row>
    <row r="546" spans="1:11">
      <c r="A546" s="21">
        <f t="shared" si="40"/>
        <v>246.59423619</v>
      </c>
      <c r="B546" s="3">
        <v>1.0162500031292401</v>
      </c>
      <c r="C546" s="3">
        <v>23.983749996870799</v>
      </c>
      <c r="D546" s="3">
        <f t="shared" si="41"/>
        <v>9.3147460977483594E-4</v>
      </c>
      <c r="E546" s="2">
        <f t="shared" si="42"/>
        <v>230.65450434282482</v>
      </c>
      <c r="F546" s="2">
        <v>1.095</v>
      </c>
      <c r="G546" s="5">
        <f t="shared" si="43"/>
        <v>2.2129928099999999E-4</v>
      </c>
      <c r="I546" s="5">
        <f t="shared" si="44"/>
        <v>1.010499E-4</v>
      </c>
      <c r="J546" s="2">
        <v>4.1099039365000003</v>
      </c>
      <c r="K546" s="2">
        <v>3.8442417390470802</v>
      </c>
    </row>
    <row r="547" spans="1:11">
      <c r="A547" s="21">
        <f t="shared" si="40"/>
        <v>246.63872743500002</v>
      </c>
      <c r="B547" s="3">
        <v>0</v>
      </c>
      <c r="C547" s="3">
        <v>25</v>
      </c>
      <c r="D547" s="3">
        <f t="shared" si="41"/>
        <v>9.6237999999999998E-4</v>
      </c>
      <c r="E547" s="2">
        <f t="shared" si="42"/>
        <v>230.83246931435039</v>
      </c>
      <c r="F547" s="2">
        <v>0.86299999999999999</v>
      </c>
      <c r="G547" s="5">
        <f t="shared" si="43"/>
        <v>1.7441212740000001E-4</v>
      </c>
      <c r="I547" s="5">
        <f t="shared" si="44"/>
        <v>1.010499E-4</v>
      </c>
      <c r="J547" s="2">
        <v>4.1106454572500004</v>
      </c>
      <c r="K547" s="2">
        <v>3.8472078219058399</v>
      </c>
    </row>
    <row r="548" spans="1:11">
      <c r="A548" s="21">
        <f t="shared" si="40"/>
        <v>246.68321867999998</v>
      </c>
      <c r="B548" s="3">
        <v>0.22</v>
      </c>
      <c r="C548" s="3">
        <v>24.88</v>
      </c>
      <c r="D548" s="3">
        <f t="shared" si="41"/>
        <v>9.5571618948207175E-4</v>
      </c>
      <c r="E548" s="2">
        <f t="shared" si="42"/>
        <v>231.01043432858759</v>
      </c>
      <c r="F548" s="2">
        <v>0.624</v>
      </c>
      <c r="G548" s="5">
        <f t="shared" si="43"/>
        <v>1.2611027519999999E-4</v>
      </c>
      <c r="I548" s="5">
        <f t="shared" si="44"/>
        <v>1.010499E-4</v>
      </c>
      <c r="J548" s="2">
        <v>4.1113869779999996</v>
      </c>
      <c r="K548" s="2">
        <v>3.8501739054764599</v>
      </c>
    </row>
    <row r="549" spans="1:11">
      <c r="A549" s="21">
        <f t="shared" si="40"/>
        <v>246.727709925</v>
      </c>
      <c r="B549" s="3">
        <v>2.37843750417233</v>
      </c>
      <c r="C549" s="3">
        <v>22.6215624958277</v>
      </c>
      <c r="D549" s="3">
        <f t="shared" si="41"/>
        <v>8.9004884234561454E-4</v>
      </c>
      <c r="E549" s="2">
        <f t="shared" si="42"/>
        <v>231.18839934282479</v>
      </c>
      <c r="F549" s="2">
        <v>0.44600000000000001</v>
      </c>
      <c r="G549" s="5">
        <f t="shared" si="43"/>
        <v>9.0136510799999987E-5</v>
      </c>
      <c r="I549" s="5">
        <f t="shared" si="44"/>
        <v>1.010499E-4</v>
      </c>
      <c r="J549" s="2">
        <v>4.1121284987499997</v>
      </c>
      <c r="K549" s="2">
        <v>3.8531399890470799</v>
      </c>
    </row>
    <row r="550" spans="1:11">
      <c r="A550" s="21">
        <f t="shared" si="40"/>
        <v>246.77220116999999</v>
      </c>
      <c r="B550" s="3">
        <v>6.4412500038743001</v>
      </c>
      <c r="C550" s="3">
        <v>18.558749996125702</v>
      </c>
      <c r="D550" s="3">
        <f t="shared" si="41"/>
        <v>7.6649380635217799E-4</v>
      </c>
      <c r="E550" s="2">
        <f t="shared" si="42"/>
        <v>231.36636431435039</v>
      </c>
      <c r="F550" s="2">
        <v>0.32400000000000001</v>
      </c>
      <c r="G550" s="5">
        <f t="shared" si="43"/>
        <v>6.5480335200000003E-5</v>
      </c>
      <c r="I550" s="5">
        <f t="shared" si="44"/>
        <v>1.010499E-4</v>
      </c>
      <c r="J550" s="2">
        <v>4.1128700194999999</v>
      </c>
      <c r="K550" s="2">
        <v>3.85610607190584</v>
      </c>
    </row>
    <row r="551" spans="1:11">
      <c r="A551" s="21">
        <f t="shared" si="40"/>
        <v>246.81669241500001</v>
      </c>
      <c r="B551" s="3">
        <v>12.308437500148999</v>
      </c>
      <c r="C551" s="3">
        <v>12.691562499851001</v>
      </c>
      <c r="D551" s="3">
        <f t="shared" si="41"/>
        <v>5.8806554702796874E-4</v>
      </c>
      <c r="E551" s="2">
        <f t="shared" si="42"/>
        <v>231.54432932858759</v>
      </c>
      <c r="F551" s="2">
        <v>0.36499999999999999</v>
      </c>
      <c r="G551" s="5">
        <f t="shared" si="43"/>
        <v>7.3766427E-5</v>
      </c>
      <c r="I551" s="5">
        <f t="shared" si="44"/>
        <v>1.010499E-4</v>
      </c>
      <c r="J551" s="2">
        <v>4.11361154025</v>
      </c>
      <c r="K551" s="2">
        <v>3.85907215547646</v>
      </c>
    </row>
    <row r="552" spans="1:11">
      <c r="A552" s="21">
        <f t="shared" si="40"/>
        <v>246.86118365999999</v>
      </c>
      <c r="B552" s="3">
        <v>17.739999999999998</v>
      </c>
      <c r="C552" s="3">
        <v>5.0199999999999996</v>
      </c>
      <c r="D552" s="3">
        <f t="shared" si="41"/>
        <v>3.6978901810193323E-4</v>
      </c>
      <c r="E552" s="2">
        <f t="shared" si="42"/>
        <v>231.7222943428248</v>
      </c>
      <c r="F552" s="2">
        <v>0.78</v>
      </c>
      <c r="G552" s="5">
        <f t="shared" si="43"/>
        <v>1.5763784400000001E-4</v>
      </c>
      <c r="I552" s="5">
        <f t="shared" si="44"/>
        <v>1.010499E-4</v>
      </c>
      <c r="J552" s="2">
        <v>4.1143530610000001</v>
      </c>
      <c r="K552" s="2">
        <v>3.86203823904708</v>
      </c>
    </row>
    <row r="553" spans="1:11">
      <c r="A553" s="21">
        <f t="shared" si="40"/>
        <v>247.0391487</v>
      </c>
      <c r="B553" s="3">
        <v>25.05</v>
      </c>
      <c r="C553" s="3">
        <v>0.02</v>
      </c>
      <c r="D553" s="3">
        <f t="shared" si="41"/>
        <v>2.0270632588751495E-4</v>
      </c>
      <c r="E553" s="2">
        <f t="shared" si="42"/>
        <v>231.90025931435039</v>
      </c>
      <c r="F553" s="2">
        <v>1.3140000000000001</v>
      </c>
      <c r="G553" s="5">
        <f t="shared" si="43"/>
        <v>2.6555913720000001E-4</v>
      </c>
      <c r="I553" s="5">
        <f t="shared" si="44"/>
        <v>1.010499E-4</v>
      </c>
      <c r="J553" s="2">
        <v>4.1173191449999997</v>
      </c>
      <c r="K553" s="2">
        <v>3.8650043219058401</v>
      </c>
    </row>
    <row r="554" spans="1:11">
      <c r="A554" s="21">
        <f t="shared" si="40"/>
        <v>247.75100867999998</v>
      </c>
      <c r="B554" s="3">
        <v>24.97</v>
      </c>
      <c r="C554" s="3">
        <v>0</v>
      </c>
      <c r="D554" s="3">
        <f t="shared" si="41"/>
        <v>2.0209979999999999E-4</v>
      </c>
      <c r="E554" s="2">
        <f t="shared" si="42"/>
        <v>232.07822432858759</v>
      </c>
      <c r="F554" s="2">
        <v>1.274</v>
      </c>
      <c r="G554" s="5">
        <f t="shared" si="43"/>
        <v>2.5747514519999998E-4</v>
      </c>
      <c r="I554" s="5">
        <f t="shared" si="44"/>
        <v>1.010499E-4</v>
      </c>
      <c r="J554" s="2">
        <v>4.1291834779999999</v>
      </c>
      <c r="K554" s="2">
        <v>3.8679704054764601</v>
      </c>
    </row>
    <row r="555" spans="1:11">
      <c r="A555" s="21">
        <f t="shared" si="40"/>
        <v>247.92897366000003</v>
      </c>
      <c r="B555" s="3">
        <v>20.92</v>
      </c>
      <c r="C555" s="3">
        <v>5.58</v>
      </c>
      <c r="D555" s="3">
        <f t="shared" si="41"/>
        <v>3.6218898928301889E-4</v>
      </c>
      <c r="E555" s="2">
        <f t="shared" si="42"/>
        <v>232.2561893428248</v>
      </c>
      <c r="F555" s="2">
        <v>1.044</v>
      </c>
      <c r="G555" s="5">
        <f t="shared" si="43"/>
        <v>2.1099219119999999E-4</v>
      </c>
      <c r="I555" s="5">
        <f t="shared" si="44"/>
        <v>1.010499E-4</v>
      </c>
      <c r="J555" s="2">
        <v>4.1321495610000003</v>
      </c>
      <c r="K555" s="2">
        <v>3.8709364890470801</v>
      </c>
    </row>
    <row r="556" spans="1:11">
      <c r="A556" s="21">
        <f t="shared" si="40"/>
        <v>247.97346492000003</v>
      </c>
      <c r="B556" s="3">
        <v>12.6315621398389</v>
      </c>
      <c r="C556" s="3">
        <v>12.3684378601611</v>
      </c>
      <c r="D556" s="3">
        <f t="shared" si="41"/>
        <v>5.7823893640043421E-4</v>
      </c>
      <c r="E556" s="2">
        <f t="shared" si="42"/>
        <v>232.43415431435042</v>
      </c>
      <c r="F556" s="2">
        <v>0.86599999999999999</v>
      </c>
      <c r="G556" s="5">
        <f t="shared" si="43"/>
        <v>1.750184268E-4</v>
      </c>
      <c r="I556" s="5">
        <f t="shared" si="44"/>
        <v>1.010499E-4</v>
      </c>
      <c r="J556" s="2">
        <v>4.1328910820000004</v>
      </c>
      <c r="K556" s="2">
        <v>3.8739025719058402</v>
      </c>
    </row>
    <row r="557" spans="1:11">
      <c r="A557" s="21">
        <f t="shared" si="40"/>
        <v>248.01795617999997</v>
      </c>
      <c r="B557" s="3">
        <v>7.1387495100498199</v>
      </c>
      <c r="C557" s="3">
        <v>17.861250489950201</v>
      </c>
      <c r="D557" s="3">
        <f t="shared" si="41"/>
        <v>7.4528200378997701E-4</v>
      </c>
      <c r="E557" s="2">
        <f t="shared" si="42"/>
        <v>232.61211932858762</v>
      </c>
      <c r="F557" s="2">
        <v>0.62</v>
      </c>
      <c r="G557" s="5">
        <f t="shared" si="43"/>
        <v>1.2530187599999997E-4</v>
      </c>
      <c r="I557" s="5">
        <f t="shared" si="44"/>
        <v>1.010499E-4</v>
      </c>
      <c r="J557" s="2">
        <v>4.1336326029999997</v>
      </c>
      <c r="K557" s="2">
        <v>3.8768686554764602</v>
      </c>
    </row>
    <row r="558" spans="1:11">
      <c r="A558" s="21">
        <f t="shared" si="40"/>
        <v>248.06244744</v>
      </c>
      <c r="B558" s="3">
        <v>2.9415621310472502</v>
      </c>
      <c r="C558" s="3">
        <v>22.058437868952801</v>
      </c>
      <c r="D558" s="3">
        <f t="shared" si="41"/>
        <v>8.7292354218779895E-4</v>
      </c>
      <c r="E558" s="2">
        <f t="shared" si="42"/>
        <v>232.7900843428248</v>
      </c>
      <c r="F558" s="2">
        <v>0.377</v>
      </c>
      <c r="G558" s="5">
        <f t="shared" si="43"/>
        <v>7.6191624600000006E-5</v>
      </c>
      <c r="I558" s="5">
        <f t="shared" si="44"/>
        <v>1.010499E-4</v>
      </c>
      <c r="J558" s="2">
        <v>4.1343741239999998</v>
      </c>
      <c r="K558" s="2">
        <v>3.8798347390470802</v>
      </c>
    </row>
    <row r="559" spans="1:11">
      <c r="A559" s="21">
        <f t="shared" si="40"/>
        <v>248.1069387</v>
      </c>
      <c r="B559" s="3">
        <v>0.54</v>
      </c>
      <c r="C559" s="3">
        <v>24.96</v>
      </c>
      <c r="D559" s="3">
        <f t="shared" si="41"/>
        <v>9.4627994870588236E-4</v>
      </c>
      <c r="E559" s="2">
        <f t="shared" si="42"/>
        <v>232.9680493143504</v>
      </c>
      <c r="F559" s="2">
        <v>0.32</v>
      </c>
      <c r="G559" s="5">
        <f t="shared" si="43"/>
        <v>6.4671935999999992E-5</v>
      </c>
      <c r="I559" s="5">
        <f t="shared" si="44"/>
        <v>1.010499E-4</v>
      </c>
      <c r="J559" s="2">
        <v>4.135115645</v>
      </c>
      <c r="K559" s="2">
        <v>3.8828008219058399</v>
      </c>
    </row>
    <row r="560" spans="1:11">
      <c r="A560" s="21">
        <f t="shared" si="40"/>
        <v>248.15142994500002</v>
      </c>
      <c r="B560" s="3">
        <v>0</v>
      </c>
      <c r="C560" s="3">
        <v>25</v>
      </c>
      <c r="D560" s="3">
        <f t="shared" si="41"/>
        <v>9.6237999999999998E-4</v>
      </c>
      <c r="E560" s="2">
        <f t="shared" si="42"/>
        <v>233.1460143285876</v>
      </c>
      <c r="F560" s="2">
        <v>0.66700000000000004</v>
      </c>
      <c r="G560" s="5">
        <f t="shared" si="43"/>
        <v>1.3480056659999999E-4</v>
      </c>
      <c r="I560" s="5">
        <f t="shared" si="44"/>
        <v>1.010499E-4</v>
      </c>
      <c r="J560" s="2">
        <v>4.1358571657500001</v>
      </c>
      <c r="K560" s="2">
        <v>3.8857669054764599</v>
      </c>
    </row>
    <row r="561" spans="1:11">
      <c r="A561" s="21">
        <f t="shared" si="40"/>
        <v>248.19592119000001</v>
      </c>
      <c r="B561" s="3">
        <v>0</v>
      </c>
      <c r="C561" s="3">
        <v>25</v>
      </c>
      <c r="D561" s="3">
        <f t="shared" si="41"/>
        <v>9.6237999999999998E-4</v>
      </c>
      <c r="E561" s="2">
        <f t="shared" si="42"/>
        <v>233.3239793428248</v>
      </c>
      <c r="F561" s="2">
        <v>1.03</v>
      </c>
      <c r="G561" s="5">
        <f t="shared" si="43"/>
        <v>2.0816279399999999E-4</v>
      </c>
      <c r="I561" s="5">
        <f t="shared" si="44"/>
        <v>1.010499E-4</v>
      </c>
      <c r="J561" s="2">
        <v>4.1365986865000002</v>
      </c>
      <c r="K561" s="2">
        <v>3.8887329890470799</v>
      </c>
    </row>
    <row r="562" spans="1:11">
      <c r="A562" s="21">
        <f t="shared" si="40"/>
        <v>248.24041243500002</v>
      </c>
      <c r="B562" s="3">
        <v>0</v>
      </c>
      <c r="C562" s="3">
        <v>25</v>
      </c>
      <c r="D562" s="3">
        <f t="shared" si="41"/>
        <v>9.6237999999999998E-4</v>
      </c>
      <c r="E562" s="2">
        <f t="shared" si="42"/>
        <v>233.5019443143504</v>
      </c>
      <c r="F562" s="2">
        <v>1.3219999999999998</v>
      </c>
      <c r="G562" s="5">
        <f t="shared" si="43"/>
        <v>2.6717593559999996E-4</v>
      </c>
      <c r="I562" s="5">
        <f t="shared" si="44"/>
        <v>1.010499E-4</v>
      </c>
      <c r="J562" s="2">
        <v>4.1373402072500003</v>
      </c>
      <c r="K562" s="2">
        <v>3.89169907190584</v>
      </c>
    </row>
    <row r="563" spans="1:11">
      <c r="A563" s="21">
        <f t="shared" si="40"/>
        <v>248.28490368000001</v>
      </c>
      <c r="B563" s="3">
        <v>0.06</v>
      </c>
      <c r="C563" s="2">
        <v>23.61</v>
      </c>
      <c r="D563" s="3">
        <f t="shared" si="41"/>
        <v>9.6045280050697092E-4</v>
      </c>
      <c r="E563" s="2">
        <f t="shared" si="42"/>
        <v>233.6799093285876</v>
      </c>
      <c r="F563" s="2">
        <v>1.246</v>
      </c>
      <c r="G563" s="5">
        <f t="shared" si="43"/>
        <v>2.5181635079999997E-4</v>
      </c>
      <c r="I563" s="5">
        <f t="shared" si="44"/>
        <v>1.010499E-4</v>
      </c>
      <c r="J563" s="2">
        <v>4.1380817280000004</v>
      </c>
      <c r="K563" s="2">
        <v>3.89466515547646</v>
      </c>
    </row>
    <row r="564" spans="1:11">
      <c r="A564" s="21">
        <f t="shared" si="40"/>
        <v>248.46286866</v>
      </c>
      <c r="B564" s="3">
        <v>25.2</v>
      </c>
      <c r="C564" s="3">
        <v>0.09</v>
      </c>
      <c r="D564" s="3">
        <f t="shared" si="41"/>
        <v>2.0480542348754447E-4</v>
      </c>
      <c r="E564" s="2">
        <f t="shared" si="42"/>
        <v>233.8578743428248</v>
      </c>
      <c r="F564" s="2">
        <v>0.91099999999999992</v>
      </c>
      <c r="G564" s="5">
        <f t="shared" si="43"/>
        <v>1.8411291779999998E-4</v>
      </c>
      <c r="I564" s="5">
        <f t="shared" si="44"/>
        <v>1.010499E-4</v>
      </c>
      <c r="J564" s="2">
        <v>4.141047811</v>
      </c>
      <c r="K564" s="2">
        <v>3.89763123904708</v>
      </c>
    </row>
    <row r="565" spans="1:11">
      <c r="A565" s="21">
        <f t="shared" si="40"/>
        <v>249.35269367999999</v>
      </c>
      <c r="B565" s="3">
        <v>24.97</v>
      </c>
      <c r="C565" s="3">
        <v>0</v>
      </c>
      <c r="D565" s="3">
        <f t="shared" si="41"/>
        <v>2.0209979999999999E-4</v>
      </c>
      <c r="E565" s="2">
        <f t="shared" si="42"/>
        <v>234.0358393143504</v>
      </c>
      <c r="F565" s="2">
        <v>0.65500000000000003</v>
      </c>
      <c r="G565" s="5">
        <f t="shared" si="43"/>
        <v>1.3237536899999999E-4</v>
      </c>
      <c r="I565" s="5">
        <f t="shared" si="44"/>
        <v>1.010499E-4</v>
      </c>
      <c r="J565" s="2">
        <v>4.1558782279999997</v>
      </c>
      <c r="K565" s="2">
        <v>3.9005973219058401</v>
      </c>
    </row>
    <row r="566" spans="1:11">
      <c r="A566" s="21">
        <f t="shared" si="40"/>
        <v>249.53065866</v>
      </c>
      <c r="B566" s="3">
        <v>18.46</v>
      </c>
      <c r="C566" s="3">
        <v>9.74</v>
      </c>
      <c r="D566" s="3">
        <f t="shared" si="41"/>
        <v>4.6469303219858149E-4</v>
      </c>
      <c r="E566" s="2">
        <f t="shared" si="42"/>
        <v>234.2138043285876</v>
      </c>
      <c r="F566" s="2">
        <v>0.50900000000000001</v>
      </c>
      <c r="G566" s="5">
        <f t="shared" si="43"/>
        <v>1.028687982E-4</v>
      </c>
      <c r="I566" s="5">
        <f t="shared" si="44"/>
        <v>1.010499E-4</v>
      </c>
      <c r="J566" s="2">
        <v>4.1588443110000002</v>
      </c>
      <c r="K566" s="2">
        <v>3.9035634054764601</v>
      </c>
    </row>
    <row r="567" spans="1:11">
      <c r="A567" s="21">
        <f t="shared" si="40"/>
        <v>249.57514992000003</v>
      </c>
      <c r="B567" s="3">
        <v>8.9596867412328702</v>
      </c>
      <c r="C567" s="3">
        <v>16.0403132587671</v>
      </c>
      <c r="D567" s="3">
        <f t="shared" si="41"/>
        <v>6.8990510289752458E-4</v>
      </c>
      <c r="E567" s="2">
        <f t="shared" si="42"/>
        <v>234.3917693428248</v>
      </c>
      <c r="F567" s="2">
        <v>0.33100000000000002</v>
      </c>
      <c r="G567" s="5">
        <f t="shared" si="43"/>
        <v>6.6895033800000006E-5</v>
      </c>
      <c r="I567" s="5">
        <f t="shared" si="44"/>
        <v>1.010499E-4</v>
      </c>
      <c r="J567" s="2">
        <v>4.1595858320000003</v>
      </c>
      <c r="K567" s="2">
        <v>3.9065294890470801</v>
      </c>
    </row>
    <row r="568" spans="1:11">
      <c r="A568" s="21">
        <f t="shared" si="40"/>
        <v>249.61964117999997</v>
      </c>
      <c r="B568" s="3">
        <v>4.3162489794194698</v>
      </c>
      <c r="C568" s="3">
        <v>20.683751020580502</v>
      </c>
      <c r="D568" s="3">
        <f t="shared" si="41"/>
        <v>8.3111765450708658E-4</v>
      </c>
      <c r="E568" s="2">
        <f t="shared" si="42"/>
        <v>234.5697343143504</v>
      </c>
      <c r="F568" s="2">
        <v>0.34200000000000003</v>
      </c>
      <c r="G568" s="5">
        <f t="shared" si="43"/>
        <v>6.9118131600000006E-5</v>
      </c>
      <c r="I568" s="5">
        <f t="shared" si="44"/>
        <v>1.010499E-4</v>
      </c>
      <c r="J568" s="2">
        <v>4.1603273529999996</v>
      </c>
      <c r="K568" s="2">
        <v>3.9094955719058402</v>
      </c>
    </row>
    <row r="569" spans="1:11">
      <c r="A569" s="21">
        <f t="shared" si="40"/>
        <v>249.66413243999997</v>
      </c>
      <c r="B569" s="3">
        <v>1.3296867385506601</v>
      </c>
      <c r="C569" s="3">
        <v>23.670313261449301</v>
      </c>
      <c r="D569" s="3">
        <f t="shared" si="41"/>
        <v>9.2194262001909415E-4</v>
      </c>
      <c r="E569" s="2">
        <f t="shared" si="42"/>
        <v>234.7476993285876</v>
      </c>
      <c r="F569" s="2">
        <v>0.97199999999999998</v>
      </c>
      <c r="G569" s="5">
        <f t="shared" si="43"/>
        <v>1.9644100559999998E-4</v>
      </c>
      <c r="I569" s="5">
        <f t="shared" si="44"/>
        <v>1.010499E-4</v>
      </c>
      <c r="J569" s="2">
        <v>4.1610688739999997</v>
      </c>
      <c r="K569" s="2">
        <v>3.9124616554764602</v>
      </c>
    </row>
    <row r="570" spans="1:11">
      <c r="A570" s="21">
        <f t="shared" si="40"/>
        <v>249.70862369999998</v>
      </c>
      <c r="B570" s="3">
        <v>0.67</v>
      </c>
      <c r="C570" s="3">
        <v>25</v>
      </c>
      <c r="D570" s="3">
        <f t="shared" si="41"/>
        <v>9.4253630175301895E-4</v>
      </c>
      <c r="E570" s="2">
        <f t="shared" si="42"/>
        <v>234.9256643428248</v>
      </c>
      <c r="F570" s="2">
        <v>1.34</v>
      </c>
      <c r="G570" s="5">
        <f t="shared" si="43"/>
        <v>2.7081373199999996E-4</v>
      </c>
      <c r="I570" s="5">
        <f t="shared" si="44"/>
        <v>1.010499E-4</v>
      </c>
      <c r="J570" s="2">
        <v>4.1618103949999998</v>
      </c>
      <c r="K570" s="2">
        <v>3.9154277390470802</v>
      </c>
    </row>
    <row r="571" spans="1:11">
      <c r="A571" s="21">
        <f t="shared" si="40"/>
        <v>249.75311494499999</v>
      </c>
      <c r="B571" s="3">
        <v>0.32718841359019302</v>
      </c>
      <c r="C571" s="3">
        <v>24.6728115864098</v>
      </c>
      <c r="D571" s="3">
        <f t="shared" si="41"/>
        <v>9.5242980509911853E-4</v>
      </c>
      <c r="E571" s="2">
        <f t="shared" si="42"/>
        <v>235.1036293143504</v>
      </c>
      <c r="F571" s="2">
        <v>1.3559999999999999</v>
      </c>
      <c r="G571" s="5">
        <f t="shared" si="43"/>
        <v>2.7404732879999995E-4</v>
      </c>
      <c r="I571" s="5">
        <f t="shared" si="44"/>
        <v>1.010499E-4</v>
      </c>
      <c r="J571" s="2">
        <v>4.1625519157499999</v>
      </c>
      <c r="K571" s="2">
        <v>3.9183938219058398</v>
      </c>
    </row>
    <row r="572" spans="1:11">
      <c r="A572" s="21">
        <f t="shared" si="40"/>
        <v>249.79760619000001</v>
      </c>
      <c r="B572" s="3">
        <v>2.3112512156367302</v>
      </c>
      <c r="C572" s="3">
        <v>22.688748784363298</v>
      </c>
      <c r="D572" s="3">
        <f t="shared" si="41"/>
        <v>8.9209205854101864E-4</v>
      </c>
      <c r="E572" s="2">
        <f t="shared" si="42"/>
        <v>235.2815943285876</v>
      </c>
      <c r="F572" s="2">
        <v>1.171</v>
      </c>
      <c r="G572" s="5">
        <f t="shared" si="43"/>
        <v>2.366588658E-4</v>
      </c>
      <c r="I572" s="5">
        <f t="shared" si="44"/>
        <v>1.010499E-4</v>
      </c>
      <c r="J572" s="2">
        <v>4.1632934365000001</v>
      </c>
      <c r="K572" s="2">
        <v>3.9213599054764599</v>
      </c>
    </row>
    <row r="573" spans="1:11">
      <c r="A573" s="21">
        <f t="shared" si="40"/>
        <v>249.842097435</v>
      </c>
      <c r="B573" s="3">
        <v>5.9521884061396104</v>
      </c>
      <c r="C573" s="3">
        <v>19.047811593860398</v>
      </c>
      <c r="D573" s="3">
        <f t="shared" si="41"/>
        <v>7.813667603257E-4</v>
      </c>
      <c r="E573" s="2">
        <f t="shared" si="42"/>
        <v>235.4595593428248</v>
      </c>
      <c r="F573" s="2">
        <v>0.89900000000000002</v>
      </c>
      <c r="G573" s="5">
        <f t="shared" si="43"/>
        <v>1.8168772019999999E-4</v>
      </c>
      <c r="I573" s="5">
        <f t="shared" si="44"/>
        <v>1.010499E-4</v>
      </c>
      <c r="J573" s="2">
        <v>4.1640349572500002</v>
      </c>
      <c r="K573" s="2">
        <v>3.9243259890470799</v>
      </c>
    </row>
    <row r="574" spans="1:11">
      <c r="A574" s="21">
        <f t="shared" si="40"/>
        <v>249.88658868000002</v>
      </c>
      <c r="B574" s="3">
        <v>8.4499999999999993</v>
      </c>
      <c r="C574" s="2">
        <v>13.75</v>
      </c>
      <c r="D574" s="3">
        <f t="shared" si="41"/>
        <v>6.7299406801801798E-4</v>
      </c>
      <c r="E574" s="2">
        <f t="shared" si="42"/>
        <v>235.6375243143504</v>
      </c>
      <c r="F574" s="2">
        <v>0.65300000000000002</v>
      </c>
      <c r="G574" s="5">
        <f t="shared" si="43"/>
        <v>1.3197116940000001E-4</v>
      </c>
      <c r="I574" s="5">
        <f t="shared" si="44"/>
        <v>1.010499E-4</v>
      </c>
      <c r="J574" s="2">
        <v>4.1647764780000003</v>
      </c>
      <c r="K574" s="2">
        <v>3.92729207190584</v>
      </c>
    </row>
    <row r="575" spans="1:11">
      <c r="A575" s="21">
        <f t="shared" si="40"/>
        <v>250.06455366</v>
      </c>
      <c r="B575" s="3">
        <v>25.07</v>
      </c>
      <c r="C575" s="3">
        <v>0.04</v>
      </c>
      <c r="D575" s="3">
        <f t="shared" si="41"/>
        <v>2.0331091939466346E-4</v>
      </c>
      <c r="E575" s="2">
        <f t="shared" si="42"/>
        <v>235.8273536714124</v>
      </c>
      <c r="F575" s="2">
        <v>0.41</v>
      </c>
      <c r="G575" s="5">
        <f t="shared" si="43"/>
        <v>8.2860917999999994E-5</v>
      </c>
      <c r="I575" s="5">
        <f t="shared" si="44"/>
        <v>1.010499E-4</v>
      </c>
      <c r="J575" s="2">
        <v>4.1677425609999998</v>
      </c>
      <c r="K575" s="2">
        <v>3.9304558945235399</v>
      </c>
    </row>
    <row r="576" spans="1:11">
      <c r="A576" s="21">
        <f t="shared" si="40"/>
        <v>250.96624296000002</v>
      </c>
      <c r="B576" s="3">
        <v>24.97</v>
      </c>
      <c r="C576" s="3">
        <v>0</v>
      </c>
      <c r="D576" s="3">
        <f t="shared" si="41"/>
        <v>2.0209979999999999E-4</v>
      </c>
      <c r="E576" s="2">
        <f t="shared" si="42"/>
        <v>236.0053186856496</v>
      </c>
      <c r="F576" s="2">
        <v>0.316</v>
      </c>
      <c r="G576" s="5">
        <f t="shared" si="43"/>
        <v>6.3863536800000007E-5</v>
      </c>
      <c r="I576" s="5">
        <f t="shared" si="44"/>
        <v>1.010499E-4</v>
      </c>
      <c r="J576" s="2">
        <v>4.1827707160000003</v>
      </c>
      <c r="K576" s="2">
        <v>3.9334219780941599</v>
      </c>
    </row>
    <row r="577" spans="1:11">
      <c r="A577" s="21">
        <f t="shared" si="40"/>
        <v>251.14420799999999</v>
      </c>
      <c r="B577" s="3">
        <v>19.61</v>
      </c>
      <c r="C577" s="3">
        <v>6.03</v>
      </c>
      <c r="D577" s="3">
        <f t="shared" si="41"/>
        <v>3.8090204672386893E-4</v>
      </c>
      <c r="E577" s="2">
        <f t="shared" si="42"/>
        <v>236.1832836571752</v>
      </c>
      <c r="F577" s="2">
        <v>0.56100000000000005</v>
      </c>
      <c r="G577" s="5">
        <f t="shared" si="43"/>
        <v>1.1337798780000001E-4</v>
      </c>
      <c r="I577" s="5">
        <f t="shared" si="44"/>
        <v>1.010499E-4</v>
      </c>
      <c r="J577" s="2">
        <v>4.1857367999999999</v>
      </c>
      <c r="K577" s="2">
        <v>3.93638806095292</v>
      </c>
    </row>
    <row r="578" spans="1:11">
      <c r="A578" s="21">
        <f t="shared" si="40"/>
        <v>251.18869925999999</v>
      </c>
      <c r="B578" s="3">
        <v>11.599060803651801</v>
      </c>
      <c r="C578" s="3">
        <v>13.400939196348199</v>
      </c>
      <c r="D578" s="3">
        <f t="shared" si="41"/>
        <v>6.09638549295498E-4</v>
      </c>
      <c r="E578" s="2">
        <f t="shared" si="42"/>
        <v>236.3612486714124</v>
      </c>
      <c r="F578" s="2">
        <v>1.077</v>
      </c>
      <c r="G578" s="5">
        <f t="shared" si="43"/>
        <v>2.1766148459999998E-4</v>
      </c>
      <c r="I578" s="5">
        <f t="shared" si="44"/>
        <v>1.010499E-4</v>
      </c>
      <c r="J578" s="2">
        <v>4.1864783210000001</v>
      </c>
      <c r="K578" s="2">
        <v>3.93935414452354</v>
      </c>
    </row>
    <row r="579" spans="1:11">
      <c r="A579" s="21">
        <f t="shared" ref="A579:A642" si="45">60*J579</f>
        <v>251.23319052000002</v>
      </c>
      <c r="B579" s="3">
        <v>6.1037477403879201</v>
      </c>
      <c r="C579" s="3">
        <v>18.896252259612101</v>
      </c>
      <c r="D579" s="3">
        <f t="shared" ref="D579:D642" si="46">((C579+(0.21*B579))/(B579+C579))*0.00096238</f>
        <v>7.7675765788753307E-4</v>
      </c>
      <c r="E579" s="2">
        <f t="shared" ref="E579:E642" si="47">60*K579</f>
        <v>236.5392136856496</v>
      </c>
      <c r="F579" s="2">
        <v>1.3140000000000001</v>
      </c>
      <c r="G579" s="5">
        <f t="shared" ref="G579:G642" si="48">0.21*F579*0.00096238</f>
        <v>2.6555913720000001E-4</v>
      </c>
      <c r="I579" s="5">
        <f t="shared" ref="I579:I642" si="49">0.5*$H$2</f>
        <v>1.010499E-4</v>
      </c>
      <c r="J579" s="2">
        <v>4.1872198420000002</v>
      </c>
      <c r="K579" s="2">
        <v>3.9423202280941601</v>
      </c>
    </row>
    <row r="580" spans="1:11">
      <c r="A580" s="21">
        <f t="shared" si="45"/>
        <v>251.27768178000002</v>
      </c>
      <c r="B580" s="3">
        <v>2.4840608015656498</v>
      </c>
      <c r="C580" s="3">
        <v>22.515939198434399</v>
      </c>
      <c r="D580" s="3">
        <f t="shared" si="46"/>
        <v>8.8683671027894038E-4</v>
      </c>
      <c r="E580" s="2">
        <f t="shared" si="47"/>
        <v>236.7171786571752</v>
      </c>
      <c r="F580" s="2">
        <v>1.2190000000000001</v>
      </c>
      <c r="G580" s="5">
        <f t="shared" si="48"/>
        <v>2.4635965619999997E-4</v>
      </c>
      <c r="I580" s="5">
        <f t="shared" si="49"/>
        <v>1.010499E-4</v>
      </c>
      <c r="J580" s="2">
        <v>4.1879613630000003</v>
      </c>
      <c r="K580" s="2">
        <v>3.9452863109529202</v>
      </c>
    </row>
    <row r="581" spans="1:11">
      <c r="A581" s="21">
        <f t="shared" si="45"/>
        <v>251.32217303999997</v>
      </c>
      <c r="B581" s="3">
        <v>1.73</v>
      </c>
      <c r="C581" s="3">
        <v>24.26</v>
      </c>
      <c r="D581" s="3">
        <f t="shared" si="46"/>
        <v>9.1177266079261251E-4</v>
      </c>
      <c r="E581" s="2">
        <f t="shared" si="47"/>
        <v>236.8951436714124</v>
      </c>
      <c r="F581" s="2">
        <v>0.98499999999999999</v>
      </c>
      <c r="G581" s="5">
        <f t="shared" si="48"/>
        <v>1.9906830299999998E-4</v>
      </c>
      <c r="I581" s="5">
        <f t="shared" si="49"/>
        <v>1.010499E-4</v>
      </c>
      <c r="J581" s="2">
        <v>4.1887028839999996</v>
      </c>
      <c r="K581" s="2">
        <v>3.9482523945235402</v>
      </c>
    </row>
    <row r="582" spans="1:11">
      <c r="A582" s="21">
        <f t="shared" si="45"/>
        <v>251.36666426999997</v>
      </c>
      <c r="B582" s="3">
        <v>0.87156460434198402</v>
      </c>
      <c r="C582" s="3">
        <v>24.128435395657998</v>
      </c>
      <c r="D582" s="3">
        <f t="shared" si="46"/>
        <v>9.3587466753191815E-4</v>
      </c>
      <c r="E582" s="2">
        <f t="shared" si="47"/>
        <v>237.0731086856496</v>
      </c>
      <c r="F582" s="2">
        <v>0.74199999999999999</v>
      </c>
      <c r="G582" s="5">
        <f t="shared" si="48"/>
        <v>1.4995805159999999E-4</v>
      </c>
      <c r="I582" s="5">
        <f t="shared" si="49"/>
        <v>1.010499E-4</v>
      </c>
      <c r="J582" s="2">
        <v>4.1894444044999997</v>
      </c>
      <c r="K582" s="2">
        <v>3.9512184780941602</v>
      </c>
    </row>
    <row r="583" spans="1:11">
      <c r="A583" s="21">
        <f t="shared" si="45"/>
        <v>251.41115549999998</v>
      </c>
      <c r="B583" s="3">
        <v>2.8787528015673201</v>
      </c>
      <c r="C583" s="2">
        <v>22.121247198432702</v>
      </c>
      <c r="D583" s="3">
        <f t="shared" si="46"/>
        <v>8.748336497709535E-4</v>
      </c>
      <c r="E583" s="2">
        <f t="shared" si="47"/>
        <v>237.2510736571752</v>
      </c>
      <c r="F583" s="2">
        <v>0.54299999999999993</v>
      </c>
      <c r="G583" s="5">
        <f t="shared" si="48"/>
        <v>1.0974019139999998E-4</v>
      </c>
      <c r="I583" s="5">
        <f t="shared" si="49"/>
        <v>1.010499E-4</v>
      </c>
      <c r="J583" s="2">
        <v>4.1901859249999998</v>
      </c>
      <c r="K583" s="2">
        <v>3.9541845609529198</v>
      </c>
    </row>
    <row r="584" spans="1:11">
      <c r="A584" s="21">
        <f t="shared" si="45"/>
        <v>251.45564672999998</v>
      </c>
      <c r="B584" s="3">
        <v>6.7615646049380302</v>
      </c>
      <c r="C584" s="3">
        <v>18.238435395062002</v>
      </c>
      <c r="D584" s="3">
        <f t="shared" si="46"/>
        <v>7.5675265239379195E-4</v>
      </c>
      <c r="E584" s="2">
        <f t="shared" si="47"/>
        <v>237.4290386714124</v>
      </c>
      <c r="F584" s="2">
        <v>0.39299999999999996</v>
      </c>
      <c r="G584" s="5">
        <f t="shared" si="48"/>
        <v>7.9425221399999997E-5</v>
      </c>
      <c r="I584" s="5">
        <f t="shared" si="49"/>
        <v>1.010499E-4</v>
      </c>
      <c r="J584" s="2">
        <v>4.1909274454999998</v>
      </c>
      <c r="K584" s="2">
        <v>3.9571506445235398</v>
      </c>
    </row>
    <row r="585" spans="1:11">
      <c r="A585" s="21">
        <f t="shared" si="45"/>
        <v>251.50013795999999</v>
      </c>
      <c r="B585" s="3">
        <v>10.199999999999999</v>
      </c>
      <c r="C585" s="3">
        <v>12.48</v>
      </c>
      <c r="D585" s="3">
        <f t="shared" si="46"/>
        <v>6.2045504232804234E-4</v>
      </c>
      <c r="E585" s="2">
        <f t="shared" si="47"/>
        <v>237.6070036856496</v>
      </c>
      <c r="F585" s="2">
        <v>0.33299999999999996</v>
      </c>
      <c r="G585" s="5">
        <f t="shared" si="48"/>
        <v>6.7299233399999991E-5</v>
      </c>
      <c r="I585" s="5">
        <f t="shared" si="49"/>
        <v>1.010499E-4</v>
      </c>
      <c r="J585" s="2">
        <v>4.1916689659999999</v>
      </c>
      <c r="K585" s="2">
        <v>3.9601167280941598</v>
      </c>
    </row>
    <row r="586" spans="1:11">
      <c r="A586" s="21">
        <f t="shared" si="45"/>
        <v>251.67810299999996</v>
      </c>
      <c r="B586" s="3">
        <v>25.08</v>
      </c>
      <c r="C586" s="3">
        <v>0.02</v>
      </c>
      <c r="D586" s="3">
        <f t="shared" si="46"/>
        <v>2.0270560095617528E-4</v>
      </c>
      <c r="E586" s="2">
        <f t="shared" si="47"/>
        <v>237.7849686571752</v>
      </c>
      <c r="F586" s="2">
        <v>0.64800000000000002</v>
      </c>
      <c r="G586" s="5">
        <f t="shared" si="48"/>
        <v>1.3096067040000001E-4</v>
      </c>
      <c r="I586" s="5">
        <f t="shared" si="49"/>
        <v>1.010499E-4</v>
      </c>
      <c r="J586" s="2">
        <v>4.1946350499999996</v>
      </c>
      <c r="K586" s="2">
        <v>3.9630828109529199</v>
      </c>
    </row>
    <row r="587" spans="1:11">
      <c r="A587" s="21">
        <f t="shared" si="45"/>
        <v>252.56792796000002</v>
      </c>
      <c r="B587" s="3">
        <v>24.97</v>
      </c>
      <c r="C587" s="3">
        <v>0</v>
      </c>
      <c r="D587" s="3">
        <f t="shared" si="46"/>
        <v>2.0209979999999999E-4</v>
      </c>
      <c r="E587" s="2">
        <f t="shared" si="47"/>
        <v>237.9629336714124</v>
      </c>
      <c r="F587" s="2">
        <v>1.1240000000000001</v>
      </c>
      <c r="G587" s="5">
        <f t="shared" si="48"/>
        <v>2.2716017520000003E-4</v>
      </c>
      <c r="I587" s="5">
        <f t="shared" si="49"/>
        <v>1.010499E-4</v>
      </c>
      <c r="J587" s="2">
        <v>4.2094654660000002</v>
      </c>
      <c r="K587" s="2">
        <v>3.9660488945235399</v>
      </c>
    </row>
    <row r="588" spans="1:11">
      <c r="A588" s="21">
        <f t="shared" si="45"/>
        <v>252.745893</v>
      </c>
      <c r="B588" s="3">
        <v>14.33</v>
      </c>
      <c r="C588" s="3">
        <v>11.21</v>
      </c>
      <c r="D588" s="3">
        <f t="shared" si="46"/>
        <v>5.3580148527799533E-4</v>
      </c>
      <c r="E588" s="2">
        <f t="shared" si="47"/>
        <v>238.1408986856496</v>
      </c>
      <c r="F588" s="2">
        <v>1.2749999999999999</v>
      </c>
      <c r="G588" s="5">
        <f t="shared" si="48"/>
        <v>2.5767724499999999E-4</v>
      </c>
      <c r="I588" s="5">
        <f t="shared" si="49"/>
        <v>1.010499E-4</v>
      </c>
      <c r="J588" s="2">
        <v>4.2124315499999998</v>
      </c>
      <c r="K588" s="2">
        <v>3.9690149780941599</v>
      </c>
    </row>
    <row r="589" spans="1:11">
      <c r="A589" s="21">
        <f t="shared" si="45"/>
        <v>252.79038426</v>
      </c>
      <c r="B589" s="3">
        <v>7.0643725469708398</v>
      </c>
      <c r="C589" s="3">
        <v>17.935627453029198</v>
      </c>
      <c r="D589" s="3">
        <f t="shared" si="46"/>
        <v>7.4754389708458027E-4</v>
      </c>
      <c r="E589" s="2">
        <f t="shared" si="47"/>
        <v>238.3188636571752</v>
      </c>
      <c r="F589" s="2">
        <v>1.1459999999999999</v>
      </c>
      <c r="G589" s="5">
        <f t="shared" si="48"/>
        <v>2.3160637079999998E-4</v>
      </c>
      <c r="I589" s="5">
        <f t="shared" si="49"/>
        <v>1.010499E-4</v>
      </c>
      <c r="J589" s="2">
        <v>4.2131730709999999</v>
      </c>
      <c r="K589" s="2">
        <v>3.97198106095292</v>
      </c>
    </row>
    <row r="590" spans="1:11">
      <c r="A590" s="21">
        <f t="shared" si="45"/>
        <v>252.83487552</v>
      </c>
      <c r="B590" s="3">
        <v>2.5324967280030299</v>
      </c>
      <c r="C590" s="3">
        <v>22.467503271997</v>
      </c>
      <c r="D590" s="3">
        <f t="shared" si="46"/>
        <v>8.8536371524538051E-4</v>
      </c>
      <c r="E590" s="2">
        <f t="shared" si="47"/>
        <v>238.4968286714124</v>
      </c>
      <c r="F590" s="2">
        <v>0.97900000000000009</v>
      </c>
      <c r="G590" s="5">
        <f t="shared" si="48"/>
        <v>1.9785570420000002E-4</v>
      </c>
      <c r="I590" s="5">
        <f t="shared" si="49"/>
        <v>1.010499E-4</v>
      </c>
      <c r="J590" s="2">
        <v>4.2139145920000001</v>
      </c>
      <c r="K590" s="2">
        <v>3.97494714452354</v>
      </c>
    </row>
    <row r="591" spans="1:11">
      <c r="A591" s="21">
        <f t="shared" si="45"/>
        <v>252.87936678</v>
      </c>
      <c r="B591" s="3">
        <v>0.19437254965305301</v>
      </c>
      <c r="C591" s="3">
        <v>24.805627450346901</v>
      </c>
      <c r="D591" s="3">
        <f t="shared" si="46"/>
        <v>9.5646889596301063E-4</v>
      </c>
      <c r="E591" s="2">
        <f t="shared" si="47"/>
        <v>238.6747936856496</v>
      </c>
      <c r="F591" s="2">
        <v>0.67299999999999993</v>
      </c>
      <c r="G591" s="5">
        <f t="shared" si="48"/>
        <v>1.3601316539999997E-4</v>
      </c>
      <c r="I591" s="5">
        <f t="shared" si="49"/>
        <v>1.010499E-4</v>
      </c>
      <c r="J591" s="2">
        <v>4.2146561130000002</v>
      </c>
      <c r="K591" s="2">
        <v>3.97791322809416</v>
      </c>
    </row>
    <row r="592" spans="1:11">
      <c r="A592" s="21">
        <f t="shared" si="45"/>
        <v>252.92385804000003</v>
      </c>
      <c r="B592" s="3">
        <v>0.38</v>
      </c>
      <c r="C592" s="3">
        <v>24.95</v>
      </c>
      <c r="D592" s="3">
        <f t="shared" si="46"/>
        <v>9.5097429624950653E-4</v>
      </c>
      <c r="E592" s="2">
        <f t="shared" si="47"/>
        <v>238.8527586571752</v>
      </c>
      <c r="F592" s="2">
        <v>0.48499999999999999</v>
      </c>
      <c r="G592" s="5">
        <f t="shared" si="48"/>
        <v>9.8018402999999998E-5</v>
      </c>
      <c r="I592" s="5">
        <f t="shared" si="49"/>
        <v>1.010499E-4</v>
      </c>
      <c r="J592" s="2">
        <v>4.2153976340000003</v>
      </c>
      <c r="K592" s="2">
        <v>3.9808793109529201</v>
      </c>
    </row>
    <row r="593" spans="1:11">
      <c r="A593" s="21">
        <f t="shared" si="45"/>
        <v>252.96834927000003</v>
      </c>
      <c r="B593" s="3">
        <v>2.0993769839406</v>
      </c>
      <c r="C593" s="3">
        <v>22.900623016059399</v>
      </c>
      <c r="D593" s="3">
        <f t="shared" si="46"/>
        <v>8.9853540987096963E-4</v>
      </c>
      <c r="E593" s="2">
        <f t="shared" si="47"/>
        <v>239.0307236714124</v>
      </c>
      <c r="F593" s="2">
        <v>0.35499999999999998</v>
      </c>
      <c r="G593" s="5">
        <f t="shared" si="48"/>
        <v>7.1745428999999992E-5</v>
      </c>
      <c r="I593" s="5">
        <f t="shared" si="49"/>
        <v>1.010499E-4</v>
      </c>
      <c r="J593" s="2">
        <v>4.2161391545000004</v>
      </c>
      <c r="K593" s="2">
        <v>3.9838453945235401</v>
      </c>
    </row>
    <row r="594" spans="1:11">
      <c r="A594" s="21">
        <f t="shared" si="45"/>
        <v>253.01284049999998</v>
      </c>
      <c r="B594" s="3">
        <v>6.3425026312470401</v>
      </c>
      <c r="C594" s="3">
        <v>18.657497368752999</v>
      </c>
      <c r="D594" s="3">
        <f t="shared" si="46"/>
        <v>7.6949683324059918E-4</v>
      </c>
      <c r="E594" s="2">
        <f t="shared" si="47"/>
        <v>239.20868868564961</v>
      </c>
      <c r="F594" s="2">
        <v>0.40200000000000002</v>
      </c>
      <c r="G594" s="5">
        <f t="shared" si="48"/>
        <v>8.1244119599999999E-5</v>
      </c>
      <c r="I594" s="5">
        <f t="shared" si="49"/>
        <v>1.010499E-4</v>
      </c>
      <c r="J594" s="2">
        <v>4.2168806749999996</v>
      </c>
      <c r="K594" s="2">
        <v>3.9868114780941601</v>
      </c>
    </row>
    <row r="595" spans="1:11">
      <c r="A595" s="21">
        <f t="shared" si="45"/>
        <v>253.05733172999999</v>
      </c>
      <c r="B595" s="3">
        <v>12.779376983642599</v>
      </c>
      <c r="C595" s="3">
        <v>12.220623016357401</v>
      </c>
      <c r="D595" s="3">
        <f t="shared" si="46"/>
        <v>5.7374370844003226E-4</v>
      </c>
      <c r="E595" s="2">
        <f t="shared" si="47"/>
        <v>239.3866536571752</v>
      </c>
      <c r="F595" s="2">
        <v>0.64700000000000002</v>
      </c>
      <c r="G595" s="5">
        <f t="shared" si="48"/>
        <v>1.307585706E-4</v>
      </c>
      <c r="I595" s="5">
        <f t="shared" si="49"/>
        <v>1.010499E-4</v>
      </c>
      <c r="J595" s="2">
        <v>4.2176221954999997</v>
      </c>
      <c r="K595" s="2">
        <v>3.9897775609529198</v>
      </c>
    </row>
    <row r="596" spans="1:11">
      <c r="A596" s="21">
        <f t="shared" si="45"/>
        <v>253.10182295999999</v>
      </c>
      <c r="B596" s="3">
        <v>20.32</v>
      </c>
      <c r="C596" s="3">
        <v>3.59</v>
      </c>
      <c r="D596" s="3">
        <f t="shared" si="46"/>
        <v>3.1625312153910496E-4</v>
      </c>
      <c r="E596" s="2">
        <f t="shared" si="47"/>
        <v>239.56461867141238</v>
      </c>
      <c r="F596" s="2">
        <v>1.2090000000000001</v>
      </c>
      <c r="G596" s="5">
        <f t="shared" si="48"/>
        <v>2.4433865820000001E-4</v>
      </c>
      <c r="I596" s="5">
        <f t="shared" si="49"/>
        <v>1.010499E-4</v>
      </c>
      <c r="J596" s="2">
        <v>4.2183637159999998</v>
      </c>
      <c r="K596" s="2">
        <v>3.9927436445235398</v>
      </c>
    </row>
    <row r="597" spans="1:11">
      <c r="A597" s="21">
        <f t="shared" si="45"/>
        <v>253.27978800000002</v>
      </c>
      <c r="B597" s="3">
        <v>25.02</v>
      </c>
      <c r="C597" s="2">
        <v>0.01</v>
      </c>
      <c r="D597" s="3">
        <f t="shared" si="46"/>
        <v>2.024035475829005E-4</v>
      </c>
      <c r="E597" s="2">
        <f t="shared" si="47"/>
        <v>239.74258368564958</v>
      </c>
      <c r="F597" s="2">
        <v>1.228</v>
      </c>
      <c r="G597" s="5">
        <f t="shared" si="48"/>
        <v>2.4817855439999997E-4</v>
      </c>
      <c r="I597" s="5">
        <f t="shared" si="49"/>
        <v>1.010499E-4</v>
      </c>
      <c r="J597" s="2">
        <v>4.2213298000000004</v>
      </c>
      <c r="K597" s="2">
        <v>3.9957097280941598</v>
      </c>
    </row>
    <row r="598" spans="1:11">
      <c r="A598" s="21">
        <f t="shared" si="45"/>
        <v>254.16961295999999</v>
      </c>
      <c r="B598" s="3">
        <v>24.1</v>
      </c>
      <c r="C598" s="2">
        <v>0</v>
      </c>
      <c r="D598" s="3">
        <f t="shared" si="46"/>
        <v>2.0209979999999999E-4</v>
      </c>
      <c r="E598" s="2">
        <f t="shared" si="47"/>
        <v>239.9205486571752</v>
      </c>
      <c r="F598" s="2">
        <v>1.0349999999999999</v>
      </c>
      <c r="G598" s="5">
        <f t="shared" si="48"/>
        <v>2.0917329299999999E-4</v>
      </c>
      <c r="I598" s="5">
        <f t="shared" si="49"/>
        <v>1.010499E-4</v>
      </c>
      <c r="J598" s="2">
        <v>4.236160216</v>
      </c>
      <c r="K598" s="2">
        <v>3.9986758109529199</v>
      </c>
    </row>
    <row r="599" spans="1:11">
      <c r="A599" s="21">
        <f t="shared" si="45"/>
        <v>254.34757799999997</v>
      </c>
      <c r="B599" s="3">
        <v>4.59</v>
      </c>
      <c r="C599" s="3">
        <v>21.8</v>
      </c>
      <c r="D599" s="3">
        <f t="shared" si="46"/>
        <v>8.3014483069344448E-4</v>
      </c>
      <c r="E599" s="2">
        <f t="shared" si="47"/>
        <v>240.09851367141241</v>
      </c>
      <c r="F599" s="2">
        <v>0.78799999999999992</v>
      </c>
      <c r="G599" s="5">
        <f t="shared" si="48"/>
        <v>1.5925464239999998E-4</v>
      </c>
      <c r="I599" s="5">
        <f t="shared" si="49"/>
        <v>1.010499E-4</v>
      </c>
      <c r="J599" s="2">
        <v>4.2391262999999997</v>
      </c>
      <c r="K599" s="2">
        <v>4.0016418945235399</v>
      </c>
    </row>
    <row r="600" spans="1:11">
      <c r="A600" s="21">
        <f t="shared" si="45"/>
        <v>254.39206926</v>
      </c>
      <c r="B600" s="3">
        <v>0</v>
      </c>
      <c r="C600" s="3">
        <v>25</v>
      </c>
      <c r="D600" s="3">
        <f t="shared" si="46"/>
        <v>9.6237999999999998E-4</v>
      </c>
      <c r="E600" s="2">
        <f t="shared" si="47"/>
        <v>240.27647868564964</v>
      </c>
      <c r="F600" s="2">
        <v>0.63500000000000001</v>
      </c>
      <c r="G600" s="5">
        <f t="shared" si="48"/>
        <v>1.2833337300000001E-4</v>
      </c>
      <c r="I600" s="5">
        <f t="shared" si="49"/>
        <v>1.010499E-4</v>
      </c>
      <c r="J600" s="2">
        <v>4.2398678209999998</v>
      </c>
      <c r="K600" s="2">
        <v>4.0046079780941604</v>
      </c>
    </row>
    <row r="601" spans="1:11">
      <c r="A601" s="21">
        <f t="shared" si="45"/>
        <v>254.43656052</v>
      </c>
      <c r="B601" s="3">
        <v>0</v>
      </c>
      <c r="C601" s="2">
        <v>25</v>
      </c>
      <c r="D601" s="3">
        <f t="shared" si="46"/>
        <v>9.6237999999999998E-4</v>
      </c>
      <c r="E601" s="2">
        <f t="shared" si="47"/>
        <v>240.4544436571752</v>
      </c>
      <c r="F601" s="2">
        <v>0.44700000000000001</v>
      </c>
      <c r="G601" s="5">
        <f t="shared" si="48"/>
        <v>9.0338610599999993E-5</v>
      </c>
      <c r="I601" s="5">
        <f t="shared" si="49"/>
        <v>1.010499E-4</v>
      </c>
      <c r="J601" s="2">
        <v>4.2406093419999999</v>
      </c>
      <c r="K601" s="2">
        <v>4.00757406095292</v>
      </c>
    </row>
    <row r="602" spans="1:11">
      <c r="A602" s="21">
        <f t="shared" si="45"/>
        <v>254.48105178</v>
      </c>
      <c r="B602" s="3">
        <v>0</v>
      </c>
      <c r="C602" s="3">
        <v>25</v>
      </c>
      <c r="D602" s="3">
        <f t="shared" si="46"/>
        <v>9.6237999999999998E-4</v>
      </c>
      <c r="E602" s="2">
        <f t="shared" si="47"/>
        <v>240.63240867141238</v>
      </c>
      <c r="F602" s="2">
        <v>0.316</v>
      </c>
      <c r="G602" s="5">
        <f t="shared" si="48"/>
        <v>6.3863536800000007E-5</v>
      </c>
      <c r="I602" s="5">
        <f t="shared" si="49"/>
        <v>1.010499E-4</v>
      </c>
      <c r="J602" s="2">
        <v>4.2413508630000001</v>
      </c>
      <c r="K602" s="2">
        <v>4.0105401445235396</v>
      </c>
    </row>
    <row r="603" spans="1:11">
      <c r="A603" s="21">
        <f t="shared" si="45"/>
        <v>254.52554304</v>
      </c>
      <c r="B603" s="3">
        <v>0.09</v>
      </c>
      <c r="C603" s="3">
        <v>24.57</v>
      </c>
      <c r="D603" s="3">
        <f t="shared" si="46"/>
        <v>9.5960525474452548E-4</v>
      </c>
      <c r="E603" s="2">
        <f t="shared" si="47"/>
        <v>240.81037368564961</v>
      </c>
      <c r="F603" s="2">
        <v>0.60799999999999998</v>
      </c>
      <c r="G603" s="5">
        <f t="shared" si="48"/>
        <v>1.2287667839999997E-4</v>
      </c>
      <c r="I603" s="5">
        <f t="shared" si="49"/>
        <v>1.010499E-4</v>
      </c>
      <c r="J603" s="2">
        <v>4.2420923840000002</v>
      </c>
      <c r="K603" s="2">
        <v>4.01350622809416</v>
      </c>
    </row>
    <row r="604" spans="1:11">
      <c r="A604" s="21">
        <f t="shared" si="45"/>
        <v>254.57003427000001</v>
      </c>
      <c r="B604" s="3">
        <v>3.9843760244548299</v>
      </c>
      <c r="C604" s="3">
        <v>21.0156239755452</v>
      </c>
      <c r="D604" s="3">
        <f t="shared" si="46"/>
        <v>8.4121031197009126E-4</v>
      </c>
      <c r="E604" s="2">
        <f t="shared" si="47"/>
        <v>240.98833865717518</v>
      </c>
      <c r="F604" s="2">
        <v>0.96400000000000008</v>
      </c>
      <c r="G604" s="5">
        <f t="shared" si="48"/>
        <v>1.9482420720000001E-4</v>
      </c>
      <c r="I604" s="5">
        <f t="shared" si="49"/>
        <v>1.010499E-4</v>
      </c>
      <c r="J604" s="2">
        <v>4.2428339045000003</v>
      </c>
      <c r="K604" s="2">
        <v>4.0164723109529197</v>
      </c>
    </row>
    <row r="605" spans="1:11">
      <c r="A605" s="21">
        <f t="shared" si="45"/>
        <v>254.61452550000001</v>
      </c>
      <c r="B605" s="3">
        <v>9.2375013716518897</v>
      </c>
      <c r="C605" s="2">
        <v>15.7624986283481</v>
      </c>
      <c r="D605" s="3">
        <f t="shared" si="46"/>
        <v>6.8145642438640892E-4</v>
      </c>
      <c r="E605" s="2">
        <f t="shared" si="47"/>
        <v>241.16630367141241</v>
      </c>
      <c r="F605" s="2">
        <v>1.296</v>
      </c>
      <c r="G605" s="5">
        <f t="shared" si="48"/>
        <v>2.6192134080000001E-4</v>
      </c>
      <c r="I605" s="5">
        <f t="shared" si="49"/>
        <v>1.010499E-4</v>
      </c>
      <c r="J605" s="2">
        <v>4.2435754250000004</v>
      </c>
      <c r="K605" s="2">
        <v>4.0194383945235401</v>
      </c>
    </row>
    <row r="606" spans="1:11">
      <c r="A606" s="21">
        <f t="shared" si="45"/>
        <v>254.65901672999996</v>
      </c>
      <c r="B606" s="3">
        <v>16.1893760226667</v>
      </c>
      <c r="C606" s="3">
        <v>8.8106239773333108</v>
      </c>
      <c r="D606" s="3">
        <f t="shared" si="46"/>
        <v>4.7004151838447048E-4</v>
      </c>
      <c r="E606" s="2">
        <f t="shared" si="47"/>
        <v>241.34426868564958</v>
      </c>
      <c r="F606" s="2">
        <v>1.254</v>
      </c>
      <c r="G606" s="5">
        <f t="shared" si="48"/>
        <v>2.5343314920000002E-4</v>
      </c>
      <c r="I606" s="5">
        <f t="shared" si="49"/>
        <v>1.010499E-4</v>
      </c>
      <c r="J606" s="2">
        <v>4.2443169454999996</v>
      </c>
      <c r="K606" s="2">
        <v>4.0224044780941597</v>
      </c>
    </row>
    <row r="607" spans="1:11">
      <c r="A607" s="21">
        <f t="shared" si="45"/>
        <v>254.70350795999997</v>
      </c>
      <c r="B607" s="3">
        <v>25.26</v>
      </c>
      <c r="C607" s="3">
        <v>0.16</v>
      </c>
      <c r="D607" s="3">
        <f t="shared" si="46"/>
        <v>2.0688519858379228E-4</v>
      </c>
      <c r="E607" s="2">
        <f t="shared" si="47"/>
        <v>241.52223365717521</v>
      </c>
      <c r="F607" s="2">
        <v>0.93799999999999994</v>
      </c>
      <c r="G607" s="5">
        <f t="shared" si="48"/>
        <v>1.8956961239999999E-4</v>
      </c>
      <c r="I607" s="5">
        <f t="shared" si="49"/>
        <v>1.010499E-4</v>
      </c>
      <c r="J607" s="2">
        <v>4.2450584659999997</v>
      </c>
      <c r="K607" s="2">
        <v>4.0253705609529202</v>
      </c>
    </row>
    <row r="608" spans="1:11">
      <c r="A608" s="21">
        <f t="shared" si="45"/>
        <v>255.59333304000003</v>
      </c>
      <c r="B608" s="3">
        <v>24.96</v>
      </c>
      <c r="C608" s="3">
        <v>0</v>
      </c>
      <c r="D608" s="3">
        <f t="shared" si="46"/>
        <v>2.0209979999999999E-4</v>
      </c>
      <c r="E608" s="2">
        <f t="shared" si="47"/>
        <v>241.70019867141238</v>
      </c>
      <c r="F608" s="2">
        <v>0.68200000000000005</v>
      </c>
      <c r="G608" s="5">
        <f t="shared" si="48"/>
        <v>1.378320636E-4</v>
      </c>
      <c r="I608" s="5">
        <f t="shared" si="49"/>
        <v>1.010499E-4</v>
      </c>
      <c r="J608" s="2">
        <v>4.2598888840000004</v>
      </c>
      <c r="K608" s="2">
        <v>4.0283366445235398</v>
      </c>
    </row>
    <row r="609" spans="1:11">
      <c r="A609" s="21">
        <f t="shared" si="45"/>
        <v>255.77129796</v>
      </c>
      <c r="B609" s="3">
        <v>15.57</v>
      </c>
      <c r="C609" s="3">
        <v>10.42</v>
      </c>
      <c r="D609" s="3">
        <f t="shared" si="46"/>
        <v>5.0691394713351279E-4</v>
      </c>
      <c r="E609" s="2">
        <f t="shared" si="47"/>
        <v>241.87816368564961</v>
      </c>
      <c r="F609" s="2">
        <v>0.53700000000000003</v>
      </c>
      <c r="G609" s="5">
        <f t="shared" si="48"/>
        <v>1.0852759260000001E-4</v>
      </c>
      <c r="I609" s="5">
        <f t="shared" si="49"/>
        <v>1.010499E-4</v>
      </c>
      <c r="J609" s="2">
        <v>4.2628549659999999</v>
      </c>
      <c r="K609" s="2">
        <v>4.0313027280941602</v>
      </c>
    </row>
    <row r="610" spans="1:11">
      <c r="A610" s="21">
        <f t="shared" si="45"/>
        <v>255.81578922</v>
      </c>
      <c r="B610" s="3">
        <v>8.3721874915063399</v>
      </c>
      <c r="C610" s="3">
        <v>16.627812508493701</v>
      </c>
      <c r="D610" s="3">
        <f t="shared" si="46"/>
        <v>7.0777166478080283E-4</v>
      </c>
      <c r="E610" s="2">
        <f t="shared" si="47"/>
        <v>242.05612865717518</v>
      </c>
      <c r="F610" s="2">
        <v>0.36</v>
      </c>
      <c r="G610" s="5">
        <f t="shared" si="48"/>
        <v>7.2755927999999996E-5</v>
      </c>
      <c r="I610" s="5">
        <f t="shared" si="49"/>
        <v>1.010499E-4</v>
      </c>
      <c r="J610" s="2">
        <v>4.263596487</v>
      </c>
      <c r="K610" s="2">
        <v>4.0342688109529199</v>
      </c>
    </row>
    <row r="611" spans="1:11">
      <c r="A611" s="21">
        <f t="shared" si="45"/>
        <v>255.86028048</v>
      </c>
      <c r="B611" s="3">
        <v>3.8862499855458701</v>
      </c>
      <c r="C611" s="3">
        <v>21.113750014454101</v>
      </c>
      <c r="D611" s="3">
        <f t="shared" si="46"/>
        <v>8.4419444334956728E-4</v>
      </c>
      <c r="E611" s="2">
        <f t="shared" si="47"/>
        <v>242.23409367141241</v>
      </c>
      <c r="F611" s="2">
        <v>0.314</v>
      </c>
      <c r="G611" s="5">
        <f t="shared" si="48"/>
        <v>6.3459337199999995E-5</v>
      </c>
      <c r="I611" s="5">
        <f t="shared" si="49"/>
        <v>1.010499E-4</v>
      </c>
      <c r="J611" s="2">
        <v>4.2643380080000002</v>
      </c>
      <c r="K611" s="2">
        <v>4.0372348945235403</v>
      </c>
    </row>
    <row r="612" spans="1:11">
      <c r="A612" s="21">
        <f t="shared" si="45"/>
        <v>255.90477174000003</v>
      </c>
      <c r="B612" s="3">
        <v>1.1221874915063399</v>
      </c>
      <c r="C612" s="3">
        <v>23.877812508493701</v>
      </c>
      <c r="D612" s="3">
        <f t="shared" si="46"/>
        <v>9.2825292278080247E-4</v>
      </c>
      <c r="E612" s="2">
        <f t="shared" si="47"/>
        <v>242.41205868564958</v>
      </c>
      <c r="F612" s="2">
        <v>0.875</v>
      </c>
      <c r="G612" s="5">
        <f t="shared" si="48"/>
        <v>1.76837325E-4</v>
      </c>
      <c r="I612" s="5">
        <f t="shared" si="49"/>
        <v>1.010499E-4</v>
      </c>
      <c r="J612" s="2">
        <v>4.2650795290000003</v>
      </c>
      <c r="K612" s="2">
        <v>4.0402009780941599</v>
      </c>
    </row>
    <row r="613" spans="1:11">
      <c r="A613" s="21">
        <f t="shared" si="45"/>
        <v>255.94926299999997</v>
      </c>
      <c r="B613" s="3">
        <v>0.37</v>
      </c>
      <c r="C613" s="3">
        <v>24.92</v>
      </c>
      <c r="D613" s="3">
        <f t="shared" si="46"/>
        <v>9.5125688121787269E-4</v>
      </c>
      <c r="E613" s="2">
        <f t="shared" si="47"/>
        <v>242.59002365717518</v>
      </c>
      <c r="F613" s="2">
        <v>1.288</v>
      </c>
      <c r="G613" s="5">
        <f t="shared" si="48"/>
        <v>2.6030454240000002E-4</v>
      </c>
      <c r="I613" s="5">
        <f t="shared" si="49"/>
        <v>1.010499E-4</v>
      </c>
      <c r="J613" s="2">
        <v>4.2658210499999996</v>
      </c>
      <c r="K613" s="2">
        <v>4.0431670609529196</v>
      </c>
    </row>
    <row r="614" spans="1:11">
      <c r="A614" s="21">
        <f t="shared" si="45"/>
        <v>255.99375425999997</v>
      </c>
      <c r="B614" s="3">
        <v>0.75968749076127995</v>
      </c>
      <c r="C614" s="3">
        <v>24.240312509238699</v>
      </c>
      <c r="D614" s="3">
        <f t="shared" si="46"/>
        <v>9.3927698570346065E-4</v>
      </c>
      <c r="E614" s="2">
        <f t="shared" si="47"/>
        <v>242.76798867141241</v>
      </c>
      <c r="F614" s="2">
        <v>1.3359999999999999</v>
      </c>
      <c r="G614" s="5">
        <f t="shared" si="48"/>
        <v>2.7000533279999999E-4</v>
      </c>
      <c r="I614" s="5">
        <f t="shared" si="49"/>
        <v>1.010499E-4</v>
      </c>
      <c r="J614" s="2">
        <v>4.2665625709999997</v>
      </c>
      <c r="K614" s="2">
        <v>4.04613314452354</v>
      </c>
    </row>
    <row r="615" spans="1:11">
      <c r="A615" s="21">
        <f t="shared" si="45"/>
        <v>256.03824551999998</v>
      </c>
      <c r="B615" s="3">
        <v>3.1612499915063399</v>
      </c>
      <c r="C615" s="2">
        <v>21.838750008493701</v>
      </c>
      <c r="D615" s="3">
        <f t="shared" si="46"/>
        <v>8.6624256896830263E-4</v>
      </c>
      <c r="E615" s="2">
        <f t="shared" si="47"/>
        <v>242.94595368564958</v>
      </c>
      <c r="F615" s="2">
        <v>1.179</v>
      </c>
      <c r="G615" s="5">
        <f t="shared" si="48"/>
        <v>2.3827566419999999E-4</v>
      </c>
      <c r="I615" s="5">
        <f t="shared" si="49"/>
        <v>1.010499E-4</v>
      </c>
      <c r="J615" s="2">
        <v>4.2673040919999998</v>
      </c>
      <c r="K615" s="2">
        <v>4.0490992280941596</v>
      </c>
    </row>
    <row r="616" spans="1:11">
      <c r="A616" s="21">
        <f t="shared" si="45"/>
        <v>256.08273678</v>
      </c>
      <c r="B616" s="3">
        <v>7.2846874929964498</v>
      </c>
      <c r="C616" s="3">
        <v>17.7153125070035</v>
      </c>
      <c r="D616" s="3">
        <f t="shared" si="46"/>
        <v>7.4084385343548595E-4</v>
      </c>
      <c r="E616" s="2">
        <f t="shared" si="47"/>
        <v>243.12391865717521</v>
      </c>
      <c r="F616" s="2">
        <v>0.91299999999999992</v>
      </c>
      <c r="G616" s="5">
        <f t="shared" si="48"/>
        <v>1.8451711739999997E-4</v>
      </c>
      <c r="I616" s="5">
        <f t="shared" si="49"/>
        <v>1.010499E-4</v>
      </c>
      <c r="J616" s="2">
        <v>4.268045613</v>
      </c>
      <c r="K616" s="2">
        <v>4.0520653109529201</v>
      </c>
    </row>
    <row r="617" spans="1:11">
      <c r="A617" s="21">
        <f t="shared" si="45"/>
        <v>256.12722803999998</v>
      </c>
      <c r="B617" s="3">
        <v>10.220000000000001</v>
      </c>
      <c r="C617" s="3">
        <v>11.87</v>
      </c>
      <c r="D617" s="3">
        <f t="shared" si="46"/>
        <v>6.1063424880036213E-4</v>
      </c>
      <c r="E617" s="2">
        <f t="shared" si="47"/>
        <v>243.30188367141238</v>
      </c>
      <c r="F617" s="2">
        <v>0.64900000000000002</v>
      </c>
      <c r="G617" s="5">
        <f t="shared" si="48"/>
        <v>1.3116277019999998E-4</v>
      </c>
      <c r="I617" s="5">
        <f t="shared" si="49"/>
        <v>1.010499E-4</v>
      </c>
      <c r="J617" s="2">
        <v>4.2687871340000001</v>
      </c>
      <c r="K617" s="2">
        <v>4.0550313945235397</v>
      </c>
    </row>
    <row r="618" spans="1:11">
      <c r="A618" s="21">
        <f t="shared" si="45"/>
        <v>256.28146434000001</v>
      </c>
      <c r="B618" s="3">
        <v>25.06</v>
      </c>
      <c r="C618" s="3">
        <v>0.03</v>
      </c>
      <c r="D618" s="3">
        <f t="shared" si="46"/>
        <v>2.0300886361100041E-4</v>
      </c>
      <c r="E618" s="2">
        <f t="shared" si="47"/>
        <v>243.47984868564961</v>
      </c>
      <c r="F618" s="2">
        <v>0.38</v>
      </c>
      <c r="G618" s="5">
        <f t="shared" si="48"/>
        <v>7.6797923999999998E-5</v>
      </c>
      <c r="I618" s="5">
        <f t="shared" si="49"/>
        <v>1.010499E-4</v>
      </c>
      <c r="J618" s="2">
        <v>4.2713577389999999</v>
      </c>
      <c r="K618" s="2">
        <v>4.0579974780941601</v>
      </c>
    </row>
    <row r="619" spans="1:11">
      <c r="A619" s="21">
        <f t="shared" si="45"/>
        <v>257.19501804000004</v>
      </c>
      <c r="B619" s="3">
        <v>24.96</v>
      </c>
      <c r="C619" s="2">
        <v>0</v>
      </c>
      <c r="D619" s="3">
        <f t="shared" si="46"/>
        <v>2.0209979999999999E-4</v>
      </c>
      <c r="E619" s="2">
        <f t="shared" si="47"/>
        <v>243.65781365717518</v>
      </c>
      <c r="F619" s="2">
        <v>0.29899999999999999</v>
      </c>
      <c r="G619" s="5">
        <f t="shared" si="48"/>
        <v>6.0427840199999997E-5</v>
      </c>
      <c r="I619" s="5">
        <f t="shared" si="49"/>
        <v>1.010499E-4</v>
      </c>
      <c r="J619" s="2">
        <v>4.2865836340000003</v>
      </c>
      <c r="K619" s="2">
        <v>4.0609635609529198</v>
      </c>
    </row>
    <row r="620" spans="1:11">
      <c r="A620" s="21">
        <f t="shared" si="45"/>
        <v>257.37298296</v>
      </c>
      <c r="B620" s="3">
        <v>5.84</v>
      </c>
      <c r="C620" s="3">
        <v>20.56</v>
      </c>
      <c r="D620" s="3">
        <f t="shared" si="46"/>
        <v>7.9419680424242434E-4</v>
      </c>
      <c r="E620" s="2">
        <f t="shared" si="47"/>
        <v>243.83577867141241</v>
      </c>
      <c r="F620" s="2">
        <v>0.45799999999999996</v>
      </c>
      <c r="G620" s="5">
        <f t="shared" si="48"/>
        <v>9.2561708399999993E-5</v>
      </c>
      <c r="I620" s="5">
        <f t="shared" si="49"/>
        <v>1.010499E-4</v>
      </c>
      <c r="J620" s="2">
        <v>4.2895497159999998</v>
      </c>
      <c r="K620" s="2">
        <v>4.0639296445235402</v>
      </c>
    </row>
    <row r="621" spans="1:11">
      <c r="A621" s="21">
        <f t="shared" si="45"/>
        <v>257.41747421999997</v>
      </c>
      <c r="B621" s="3">
        <v>0.66093748062849</v>
      </c>
      <c r="C621" s="3">
        <v>24.339062519371499</v>
      </c>
      <c r="D621" s="3">
        <f t="shared" si="46"/>
        <v>9.42280092801611E-4</v>
      </c>
      <c r="E621" s="2">
        <f t="shared" si="47"/>
        <v>244.01374368564959</v>
      </c>
      <c r="F621" s="2">
        <v>0.98</v>
      </c>
      <c r="G621" s="5">
        <f t="shared" si="48"/>
        <v>1.9805780399999998E-4</v>
      </c>
      <c r="I621" s="5">
        <f t="shared" si="49"/>
        <v>1.010499E-4</v>
      </c>
      <c r="J621" s="2">
        <v>4.2902912369999999</v>
      </c>
      <c r="K621" s="2">
        <v>4.0668957280941598</v>
      </c>
    </row>
    <row r="622" spans="1:11">
      <c r="A622" s="21">
        <f t="shared" si="45"/>
        <v>257.46196548</v>
      </c>
      <c r="B622" s="3">
        <v>0</v>
      </c>
      <c r="C622" s="3">
        <v>25</v>
      </c>
      <c r="D622" s="3">
        <f t="shared" si="46"/>
        <v>9.6237999999999998E-4</v>
      </c>
      <c r="E622" s="2">
        <f t="shared" si="47"/>
        <v>244.19170865717521</v>
      </c>
      <c r="F622" s="2">
        <v>1.31</v>
      </c>
      <c r="G622" s="5">
        <f t="shared" si="48"/>
        <v>2.6475073799999999E-4</v>
      </c>
      <c r="I622" s="5">
        <f t="shared" si="49"/>
        <v>1.010499E-4</v>
      </c>
      <c r="J622" s="2">
        <v>4.2910327580000001</v>
      </c>
      <c r="K622" s="2">
        <v>4.0698618109529203</v>
      </c>
    </row>
    <row r="623" spans="1:11">
      <c r="A623" s="21">
        <f t="shared" si="45"/>
        <v>257.50645674000003</v>
      </c>
      <c r="B623" s="3">
        <v>0</v>
      </c>
      <c r="C623" s="2">
        <v>25</v>
      </c>
      <c r="D623" s="3">
        <f t="shared" si="46"/>
        <v>9.6237999999999998E-4</v>
      </c>
      <c r="E623" s="2">
        <f t="shared" si="47"/>
        <v>244.36967367141239</v>
      </c>
      <c r="F623" s="2">
        <v>1.1879999999999999</v>
      </c>
      <c r="G623" s="5">
        <f t="shared" si="48"/>
        <v>2.4009456239999997E-4</v>
      </c>
      <c r="I623" s="5">
        <f t="shared" si="49"/>
        <v>1.010499E-4</v>
      </c>
      <c r="J623" s="2">
        <v>4.2917742790000002</v>
      </c>
      <c r="K623" s="2">
        <v>4.0728278945235399</v>
      </c>
    </row>
    <row r="624" spans="1:11">
      <c r="A624" s="21">
        <f t="shared" si="45"/>
        <v>257.55094800000001</v>
      </c>
      <c r="B624" s="3">
        <v>0.13</v>
      </c>
      <c r="C624" s="2">
        <v>24.88</v>
      </c>
      <c r="D624" s="3">
        <f t="shared" si="46"/>
        <v>9.5842812371051578E-4</v>
      </c>
      <c r="E624" s="2">
        <f t="shared" si="47"/>
        <v>244.54763868564962</v>
      </c>
      <c r="F624" s="2">
        <v>1.014</v>
      </c>
      <c r="G624" s="5">
        <f t="shared" si="48"/>
        <v>2.049291972E-4</v>
      </c>
      <c r="I624" s="5">
        <f t="shared" si="49"/>
        <v>1.010499E-4</v>
      </c>
      <c r="J624" s="2">
        <v>4.2925158000000003</v>
      </c>
      <c r="K624" s="2">
        <v>4.0757939780941603</v>
      </c>
    </row>
    <row r="625" spans="1:11">
      <c r="A625" s="21">
        <f t="shared" si="45"/>
        <v>257.59543925999998</v>
      </c>
      <c r="B625" s="3">
        <v>3.5384374931454698</v>
      </c>
      <c r="C625" s="2">
        <v>21.461562506854499</v>
      </c>
      <c r="D625" s="3">
        <f t="shared" si="46"/>
        <v>8.5477184140095438E-4</v>
      </c>
      <c r="E625" s="2">
        <f t="shared" si="47"/>
        <v>244.72560365717521</v>
      </c>
      <c r="F625" s="2">
        <v>0.74099999999999999</v>
      </c>
      <c r="G625" s="5">
        <f t="shared" si="48"/>
        <v>1.4975595179999999E-4</v>
      </c>
      <c r="I625" s="5">
        <f t="shared" si="49"/>
        <v>1.010499E-4</v>
      </c>
      <c r="J625" s="2">
        <v>4.2932573209999996</v>
      </c>
      <c r="K625" s="2">
        <v>4.07876006095292</v>
      </c>
    </row>
    <row r="626" spans="1:11">
      <c r="A626" s="21">
        <f t="shared" si="45"/>
        <v>257.63993052000001</v>
      </c>
      <c r="B626" s="3">
        <v>8.7562499940395409</v>
      </c>
      <c r="C626" s="3">
        <v>16.2437500059605</v>
      </c>
      <c r="D626" s="3">
        <f t="shared" si="46"/>
        <v>6.9609186013126518E-4</v>
      </c>
      <c r="E626" s="2">
        <f t="shared" si="47"/>
        <v>244.90356867141242</v>
      </c>
      <c r="F626" s="2">
        <v>0.501</v>
      </c>
      <c r="G626" s="5">
        <f t="shared" si="48"/>
        <v>1.012519998E-4</v>
      </c>
      <c r="I626" s="5">
        <f t="shared" si="49"/>
        <v>1.010499E-4</v>
      </c>
      <c r="J626" s="2">
        <v>4.2939988419999997</v>
      </c>
      <c r="K626" s="2">
        <v>4.0817261445235404</v>
      </c>
    </row>
    <row r="627" spans="1:11">
      <c r="A627" s="21">
        <f t="shared" si="45"/>
        <v>257.68442177999998</v>
      </c>
      <c r="B627" s="3">
        <v>15.773437488824101</v>
      </c>
      <c r="C627" s="2">
        <v>9.2265625111758691</v>
      </c>
      <c r="D627" s="3">
        <f t="shared" si="46"/>
        <v>4.8269071165237193E-4</v>
      </c>
      <c r="E627" s="2">
        <f t="shared" si="47"/>
        <v>245.08153368564959</v>
      </c>
      <c r="F627" s="2">
        <v>0.32600000000000001</v>
      </c>
      <c r="G627" s="5">
        <f t="shared" si="48"/>
        <v>6.5884534799999988E-5</v>
      </c>
      <c r="I627" s="5">
        <f t="shared" si="49"/>
        <v>1.010499E-4</v>
      </c>
      <c r="J627" s="2">
        <v>4.2947403629999998</v>
      </c>
      <c r="K627" s="2">
        <v>4.08469222809416</v>
      </c>
    </row>
    <row r="628" spans="1:11">
      <c r="A628" s="21">
        <f t="shared" si="45"/>
        <v>257.72891304000001</v>
      </c>
      <c r="B628" s="3">
        <v>24.84</v>
      </c>
      <c r="C628" s="3">
        <v>0.41</v>
      </c>
      <c r="D628" s="3">
        <f t="shared" si="46"/>
        <v>2.1444494384158418E-4</v>
      </c>
      <c r="E628" s="2">
        <f t="shared" si="47"/>
        <v>245.25949865717519</v>
      </c>
      <c r="F628" s="2">
        <v>0.34100000000000003</v>
      </c>
      <c r="G628" s="5">
        <f t="shared" si="48"/>
        <v>6.89160318E-5</v>
      </c>
      <c r="I628" s="5">
        <f t="shared" si="49"/>
        <v>1.010499E-4</v>
      </c>
      <c r="J628" s="2">
        <v>4.295481884</v>
      </c>
      <c r="K628" s="2">
        <v>4.0876583109529196</v>
      </c>
    </row>
    <row r="629" spans="1:11">
      <c r="A629" s="21">
        <f t="shared" si="45"/>
        <v>258.61873800000001</v>
      </c>
      <c r="B629" s="3">
        <v>24.95</v>
      </c>
      <c r="C629" s="3">
        <v>0</v>
      </c>
      <c r="D629" s="3">
        <f t="shared" si="46"/>
        <v>2.0209979999999999E-4</v>
      </c>
      <c r="E629" s="2">
        <f t="shared" si="47"/>
        <v>245.43746367141242</v>
      </c>
      <c r="F629" s="2">
        <v>0.78400000000000003</v>
      </c>
      <c r="G629" s="5">
        <f t="shared" si="48"/>
        <v>1.5844624320000001E-4</v>
      </c>
      <c r="I629" s="5">
        <f t="shared" si="49"/>
        <v>1.010499E-4</v>
      </c>
      <c r="J629" s="2">
        <v>4.3103122999999997</v>
      </c>
      <c r="K629" s="2">
        <v>4.0906243945235401</v>
      </c>
    </row>
    <row r="630" spans="1:11">
      <c r="A630" s="21">
        <f t="shared" si="45"/>
        <v>258.79670304000001</v>
      </c>
      <c r="B630" s="3">
        <v>21.25</v>
      </c>
      <c r="C630" s="2">
        <v>5.55</v>
      </c>
      <c r="D630" s="3">
        <f t="shared" si="46"/>
        <v>3.5954588619402979E-4</v>
      </c>
      <c r="E630" s="2">
        <f t="shared" si="47"/>
        <v>245.61542868564959</v>
      </c>
      <c r="F630" s="2">
        <v>1.248</v>
      </c>
      <c r="G630" s="5">
        <f t="shared" si="48"/>
        <v>2.5222055039999998E-4</v>
      </c>
      <c r="I630" s="5">
        <f t="shared" si="49"/>
        <v>1.010499E-4</v>
      </c>
      <c r="J630" s="2">
        <v>4.3132783840000002</v>
      </c>
      <c r="K630" s="2">
        <v>4.0935904780941597</v>
      </c>
    </row>
    <row r="631" spans="1:11">
      <c r="A631" s="21">
        <f t="shared" si="45"/>
        <v>258.84119427000002</v>
      </c>
      <c r="B631" s="3">
        <v>12.4934383705258</v>
      </c>
      <c r="C631" s="3">
        <v>12.5065616294742</v>
      </c>
      <c r="D631" s="3">
        <f t="shared" si="46"/>
        <v>5.824394470787588E-4</v>
      </c>
      <c r="E631" s="2">
        <f t="shared" si="47"/>
        <v>245.79339365717522</v>
      </c>
      <c r="F631" s="2">
        <v>1.3080000000000001</v>
      </c>
      <c r="G631" s="5">
        <f t="shared" si="48"/>
        <v>2.6434653839999998E-4</v>
      </c>
      <c r="I631" s="5">
        <f t="shared" si="49"/>
        <v>1.010499E-4</v>
      </c>
      <c r="J631" s="2">
        <v>4.3140199045000003</v>
      </c>
      <c r="K631" s="2">
        <v>4.0965565609529202</v>
      </c>
    </row>
    <row r="632" spans="1:11">
      <c r="A632" s="21">
        <f t="shared" si="45"/>
        <v>258.88568550000002</v>
      </c>
      <c r="B632" s="3">
        <v>6.9312511719763297</v>
      </c>
      <c r="C632" s="3">
        <v>18.068748828023701</v>
      </c>
      <c r="D632" s="3">
        <f t="shared" si="46"/>
        <v>7.5159227890878434E-4</v>
      </c>
      <c r="E632" s="2">
        <f t="shared" si="47"/>
        <v>245.97135867141239</v>
      </c>
      <c r="F632" s="2">
        <v>1.107</v>
      </c>
      <c r="G632" s="5">
        <f t="shared" si="48"/>
        <v>2.2372447859999998E-4</v>
      </c>
      <c r="I632" s="5">
        <f t="shared" si="49"/>
        <v>1.010499E-4</v>
      </c>
      <c r="J632" s="2">
        <v>4.3147614250000004</v>
      </c>
      <c r="K632" s="2">
        <v>4.0995226445235398</v>
      </c>
    </row>
    <row r="633" spans="1:11">
      <c r="A633" s="21">
        <f t="shared" si="45"/>
        <v>258.93017672999997</v>
      </c>
      <c r="B633" s="3">
        <v>2.76343837752938</v>
      </c>
      <c r="C633" s="2">
        <v>22.2365616224706</v>
      </c>
      <c r="D633" s="3">
        <f t="shared" si="46"/>
        <v>8.7834050070577136E-4</v>
      </c>
      <c r="E633" s="2">
        <f t="shared" si="47"/>
        <v>246.14932368564962</v>
      </c>
      <c r="F633" s="2">
        <v>0.80299999999999994</v>
      </c>
      <c r="G633" s="5">
        <f t="shared" si="48"/>
        <v>1.6228613939999996E-4</v>
      </c>
      <c r="I633" s="5">
        <f t="shared" si="49"/>
        <v>1.010499E-4</v>
      </c>
      <c r="J633" s="2">
        <v>4.3155029454999996</v>
      </c>
      <c r="K633" s="2">
        <v>4.1024887280941602</v>
      </c>
    </row>
    <row r="634" spans="1:11">
      <c r="A634" s="21">
        <f t="shared" si="45"/>
        <v>258.97466795999998</v>
      </c>
      <c r="B634" s="3">
        <v>0.68</v>
      </c>
      <c r="C634" s="2">
        <v>25.01</v>
      </c>
      <c r="D634" s="3">
        <f t="shared" si="46"/>
        <v>9.4225580630595562E-4</v>
      </c>
      <c r="E634" s="2">
        <f t="shared" si="47"/>
        <v>246.32728865717519</v>
      </c>
      <c r="F634" s="2">
        <v>0.54400000000000004</v>
      </c>
      <c r="G634" s="5">
        <f t="shared" si="48"/>
        <v>1.0994229120000001E-4</v>
      </c>
      <c r="I634" s="5">
        <f t="shared" si="49"/>
        <v>1.010499E-4</v>
      </c>
      <c r="J634" s="2">
        <v>4.3162444659999997</v>
      </c>
      <c r="K634" s="2">
        <v>4.1054548109529199</v>
      </c>
    </row>
    <row r="635" spans="1:11">
      <c r="A635" s="21">
        <f t="shared" si="45"/>
        <v>259.01915922000001</v>
      </c>
      <c r="B635" s="3">
        <v>0</v>
      </c>
      <c r="C635" s="3">
        <v>25</v>
      </c>
      <c r="D635" s="3">
        <f t="shared" si="46"/>
        <v>9.6237999999999998E-4</v>
      </c>
      <c r="E635" s="2">
        <f t="shared" si="47"/>
        <v>246.50525367141242</v>
      </c>
      <c r="F635" s="2">
        <v>0.35</v>
      </c>
      <c r="G635" s="5">
        <f t="shared" si="48"/>
        <v>7.0734930000000001E-5</v>
      </c>
      <c r="I635" s="5">
        <f t="shared" si="49"/>
        <v>1.010499E-4</v>
      </c>
      <c r="J635" s="2">
        <v>4.3169859869999998</v>
      </c>
      <c r="K635" s="2">
        <v>4.1084208945235403</v>
      </c>
    </row>
    <row r="636" spans="1:11">
      <c r="A636" s="21">
        <f t="shared" si="45"/>
        <v>259.06365047999998</v>
      </c>
      <c r="B636" s="3">
        <v>0</v>
      </c>
      <c r="C636" s="3">
        <v>25</v>
      </c>
      <c r="D636" s="3">
        <f t="shared" si="46"/>
        <v>9.6237999999999998E-4</v>
      </c>
      <c r="E636" s="2">
        <f t="shared" si="47"/>
        <v>246.68321868564959</v>
      </c>
      <c r="F636" s="2">
        <v>0.29399999999999998</v>
      </c>
      <c r="G636" s="5">
        <f t="shared" si="48"/>
        <v>5.9417341199999993E-5</v>
      </c>
      <c r="I636" s="5">
        <f t="shared" si="49"/>
        <v>1.010499E-4</v>
      </c>
      <c r="J636" s="2">
        <v>4.3177275079999999</v>
      </c>
      <c r="K636" s="2">
        <v>4.1113869780941599</v>
      </c>
    </row>
    <row r="637" spans="1:11">
      <c r="A637" s="21">
        <f t="shared" si="45"/>
        <v>259.10814174000001</v>
      </c>
      <c r="B637" s="3">
        <v>3.5935562103986698E-2</v>
      </c>
      <c r="C637" s="3">
        <v>24.964064437895999</v>
      </c>
      <c r="D637" s="3">
        <f t="shared" si="46"/>
        <v>9.6128715614625881E-4</v>
      </c>
      <c r="E637" s="2">
        <f t="shared" si="47"/>
        <v>246.86118365717522</v>
      </c>
      <c r="F637" s="2">
        <v>0.67200000000000004</v>
      </c>
      <c r="G637" s="5">
        <f t="shared" si="48"/>
        <v>1.3581106559999999E-4</v>
      </c>
      <c r="I637" s="5">
        <f t="shared" si="49"/>
        <v>1.010499E-4</v>
      </c>
      <c r="J637" s="19">
        <v>4.3184690290000001</v>
      </c>
      <c r="K637" s="2">
        <v>4.1143530609529204</v>
      </c>
    </row>
    <row r="638" spans="1:11">
      <c r="A638" s="21">
        <f t="shared" si="45"/>
        <v>259.15263300000004</v>
      </c>
      <c r="B638" s="3">
        <v>0.88</v>
      </c>
      <c r="C638" s="2">
        <v>22.16</v>
      </c>
      <c r="D638" s="3">
        <f t="shared" si="46"/>
        <v>9.3334152013888896E-4</v>
      </c>
      <c r="E638" s="2">
        <f t="shared" si="47"/>
        <v>247.03914867141239</v>
      </c>
      <c r="F638" s="2">
        <v>1.206</v>
      </c>
      <c r="G638" s="5">
        <f t="shared" si="48"/>
        <v>2.4373235879999997E-4</v>
      </c>
      <c r="I638" s="5">
        <f t="shared" si="49"/>
        <v>1.010499E-4</v>
      </c>
      <c r="J638" s="2">
        <v>4.3192105500000002</v>
      </c>
      <c r="K638" s="2">
        <v>4.11731914452354</v>
      </c>
    </row>
    <row r="639" spans="1:11">
      <c r="A639" s="21">
        <f t="shared" si="45"/>
        <v>259.33059803999998</v>
      </c>
      <c r="B639" s="3">
        <v>25.18</v>
      </c>
      <c r="C639" s="2">
        <v>0.06</v>
      </c>
      <c r="D639" s="3">
        <f t="shared" si="46"/>
        <v>2.0390712218700473E-4</v>
      </c>
      <c r="E639" s="2">
        <f t="shared" si="47"/>
        <v>247.21711368564962</v>
      </c>
      <c r="F639" s="2">
        <v>1.3659999999999999</v>
      </c>
      <c r="G639" s="5">
        <f t="shared" si="48"/>
        <v>2.7606832679999996E-4</v>
      </c>
      <c r="I639" s="5">
        <f t="shared" si="49"/>
        <v>1.010499E-4</v>
      </c>
      <c r="J639" s="2">
        <v>4.3221766339999999</v>
      </c>
      <c r="K639" s="2">
        <v>4.1202852280941604</v>
      </c>
    </row>
    <row r="640" spans="1:11">
      <c r="A640" s="21">
        <f t="shared" si="45"/>
        <v>260.23228734000003</v>
      </c>
      <c r="B640" s="3">
        <v>24.96</v>
      </c>
      <c r="C640" s="3">
        <v>0</v>
      </c>
      <c r="D640" s="3">
        <f t="shared" si="46"/>
        <v>2.0209979999999999E-4</v>
      </c>
      <c r="E640" s="2">
        <f t="shared" si="47"/>
        <v>247.39507865717519</v>
      </c>
      <c r="F640" s="2">
        <v>1.2009999999999998</v>
      </c>
      <c r="G640" s="5">
        <f t="shared" si="48"/>
        <v>2.4272185979999994E-4</v>
      </c>
      <c r="I640" s="5">
        <f t="shared" si="49"/>
        <v>1.010499E-4</v>
      </c>
      <c r="J640" s="2">
        <v>4.3372047890000003</v>
      </c>
      <c r="K640" s="2">
        <v>4.1232513109529201</v>
      </c>
    </row>
    <row r="641" spans="1:11">
      <c r="A641" s="21">
        <f t="shared" si="45"/>
        <v>260.41025231999998</v>
      </c>
      <c r="B641" s="3">
        <v>18.25</v>
      </c>
      <c r="C641" s="2">
        <v>9.74</v>
      </c>
      <c r="D641" s="3">
        <f t="shared" si="46"/>
        <v>4.6666318506609502E-4</v>
      </c>
      <c r="E641" s="2">
        <f t="shared" si="47"/>
        <v>247.57304367141239</v>
      </c>
      <c r="F641" s="2">
        <v>0.92200000000000004</v>
      </c>
      <c r="G641" s="5">
        <f t="shared" si="48"/>
        <v>1.8633601560000002E-4</v>
      </c>
      <c r="I641" s="5">
        <f t="shared" si="49"/>
        <v>1.010499E-4</v>
      </c>
      <c r="J641" s="2">
        <v>4.3401708719999998</v>
      </c>
      <c r="K641" s="2">
        <v>4.1262173945235396</v>
      </c>
    </row>
    <row r="642" spans="1:11">
      <c r="A642" s="21">
        <f t="shared" si="45"/>
        <v>260.454743565</v>
      </c>
      <c r="B642" s="3">
        <v>8.7715633772313595</v>
      </c>
      <c r="C642" s="3">
        <v>16.228436622768601</v>
      </c>
      <c r="D642" s="3">
        <f t="shared" si="46"/>
        <v>6.9562616164983411E-4</v>
      </c>
      <c r="E642" s="2">
        <f t="shared" si="47"/>
        <v>247.75100868564959</v>
      </c>
      <c r="F642" s="2">
        <v>0.64700000000000002</v>
      </c>
      <c r="G642" s="5">
        <f t="shared" si="48"/>
        <v>1.307585706E-4</v>
      </c>
      <c r="I642" s="5">
        <f t="shared" si="49"/>
        <v>1.010499E-4</v>
      </c>
      <c r="J642" s="2">
        <v>4.34091239275</v>
      </c>
      <c r="K642" s="2">
        <v>4.1291834780941601</v>
      </c>
    </row>
    <row r="643" spans="1:11">
      <c r="A643" s="21">
        <f t="shared" ref="A643:A706" si="50">60*J643</f>
        <v>260.49923481000002</v>
      </c>
      <c r="B643" s="3">
        <v>4.0637511573731899</v>
      </c>
      <c r="C643" s="2">
        <v>20.936248842626799</v>
      </c>
      <c r="D643" s="3">
        <f t="shared" ref="D643:D706" si="51">((C643+(0.21*B643))/(B643+C643))*0.00096238</f>
        <v>8.3879641829288313E-4</v>
      </c>
      <c r="E643" s="2">
        <f t="shared" ref="E643:E706" si="52">60*K643</f>
        <v>247.92897365717519</v>
      </c>
      <c r="F643" s="2">
        <v>0.42100000000000004</v>
      </c>
      <c r="G643" s="5">
        <f t="shared" ref="G643:G706" si="53">0.21*F643*0.00096238</f>
        <v>8.5084015799999994E-5</v>
      </c>
      <c r="I643" s="5">
        <f t="shared" ref="I643:I706" si="54">0.5*$H$2</f>
        <v>1.010499E-4</v>
      </c>
      <c r="J643" s="2">
        <v>4.3416539135000001</v>
      </c>
      <c r="K643" s="2">
        <v>4.1321495609529197</v>
      </c>
    </row>
    <row r="644" spans="1:11">
      <c r="A644" s="21">
        <f t="shared" si="50"/>
        <v>260.54372605500004</v>
      </c>
      <c r="B644" s="3">
        <v>1.13656336441636</v>
      </c>
      <c r="C644" s="2">
        <v>23.8634366355836</v>
      </c>
      <c r="D644" s="3">
        <f t="shared" si="51"/>
        <v>9.2781573511955422E-4</v>
      </c>
      <c r="E644" s="2">
        <f t="shared" si="52"/>
        <v>248.10693867141242</v>
      </c>
      <c r="F644" s="2">
        <v>0.27500000000000002</v>
      </c>
      <c r="G644" s="5">
        <f t="shared" si="53"/>
        <v>5.5577445000000004E-5</v>
      </c>
      <c r="I644" s="5">
        <f t="shared" si="54"/>
        <v>1.010499E-4</v>
      </c>
      <c r="J644" s="2">
        <v>4.3423954342500002</v>
      </c>
      <c r="K644" s="2">
        <v>4.1351156445235402</v>
      </c>
    </row>
    <row r="645" spans="1:11">
      <c r="A645" s="21">
        <f t="shared" si="50"/>
        <v>260.5882173</v>
      </c>
      <c r="B645" s="3">
        <v>0.61</v>
      </c>
      <c r="C645" s="2">
        <v>25.01</v>
      </c>
      <c r="D645" s="3">
        <f t="shared" si="51"/>
        <v>9.4427809047619045E-4</v>
      </c>
      <c r="E645" s="2">
        <f t="shared" si="52"/>
        <v>248.2849036856496</v>
      </c>
      <c r="F645" s="2">
        <v>0.46899999999999997</v>
      </c>
      <c r="G645" s="5">
        <f t="shared" si="53"/>
        <v>9.4784806199999994E-5</v>
      </c>
      <c r="I645" s="5">
        <f t="shared" si="54"/>
        <v>1.010499E-4</v>
      </c>
      <c r="J645" s="2">
        <v>4.3431369550000003</v>
      </c>
      <c r="K645" s="2">
        <v>4.1380817280941598</v>
      </c>
    </row>
    <row r="646" spans="1:11">
      <c r="A646" s="21">
        <f t="shared" si="50"/>
        <v>260.63270856000003</v>
      </c>
      <c r="B646" s="3">
        <v>0.62406156212091501</v>
      </c>
      <c r="C646" s="3">
        <v>24.3759384378791</v>
      </c>
      <c r="D646" s="3">
        <f t="shared" si="51"/>
        <v>9.4340153402953594E-4</v>
      </c>
      <c r="E646" s="2">
        <f t="shared" si="52"/>
        <v>248.46286865717522</v>
      </c>
      <c r="F646" s="2">
        <v>1.0049999999999999</v>
      </c>
      <c r="G646" s="5">
        <f t="shared" si="53"/>
        <v>2.0311029899999997E-4</v>
      </c>
      <c r="I646" s="5">
        <f t="shared" si="54"/>
        <v>1.010499E-4</v>
      </c>
      <c r="J646" s="2">
        <v>4.3438784760000004</v>
      </c>
      <c r="K646" s="2">
        <v>4.1410478109529203</v>
      </c>
    </row>
    <row r="647" spans="1:11">
      <c r="A647" s="21">
        <f t="shared" si="50"/>
        <v>260.67719982</v>
      </c>
      <c r="B647" s="3">
        <v>3.03874875605106</v>
      </c>
      <c r="C647" s="3">
        <v>21.961251243948901</v>
      </c>
      <c r="D647" s="3">
        <f t="shared" si="51"/>
        <v>8.6996797951998967E-4</v>
      </c>
      <c r="E647" s="2">
        <f t="shared" si="52"/>
        <v>248.64083367141239</v>
      </c>
      <c r="F647" s="2">
        <v>1.345</v>
      </c>
      <c r="G647" s="5">
        <f t="shared" si="53"/>
        <v>2.7182423099999999E-4</v>
      </c>
      <c r="I647" s="5">
        <f t="shared" si="54"/>
        <v>1.010499E-4</v>
      </c>
      <c r="J647" s="2">
        <v>4.3446199969999997</v>
      </c>
      <c r="K647" s="2">
        <v>4.1440138945235399</v>
      </c>
    </row>
    <row r="648" spans="1:11">
      <c r="A648" s="21">
        <f t="shared" si="50"/>
        <v>260.72169107999997</v>
      </c>
      <c r="B648" s="3">
        <v>7.2340615689754504</v>
      </c>
      <c r="C648" s="2">
        <v>17.765938431024601</v>
      </c>
      <c r="D648" s="3">
        <f t="shared" si="51"/>
        <v>7.4238344894108157E-4</v>
      </c>
      <c r="E648" s="2">
        <f t="shared" si="52"/>
        <v>248.81879868564963</v>
      </c>
      <c r="F648" s="2">
        <v>1.3009999999999999</v>
      </c>
      <c r="G648" s="5">
        <f t="shared" si="53"/>
        <v>2.6293183979999993E-4</v>
      </c>
      <c r="I648" s="5">
        <f t="shared" si="54"/>
        <v>1.010499E-4</v>
      </c>
      <c r="J648" s="2">
        <v>4.3453615179999998</v>
      </c>
      <c r="K648" s="2">
        <v>4.1469799780941603</v>
      </c>
    </row>
    <row r="649" spans="1:11">
      <c r="A649" s="21">
        <f t="shared" si="50"/>
        <v>260.76618234</v>
      </c>
      <c r="B649" s="3">
        <v>10.68</v>
      </c>
      <c r="C649" s="2">
        <v>11.79</v>
      </c>
      <c r="D649" s="3">
        <f t="shared" si="51"/>
        <v>6.0101851642189584E-4</v>
      </c>
      <c r="E649" s="2">
        <f t="shared" si="52"/>
        <v>248.99676365717519</v>
      </c>
      <c r="F649" s="2">
        <v>1.07</v>
      </c>
      <c r="G649" s="5">
        <f t="shared" si="53"/>
        <v>2.1624678600000002E-4</v>
      </c>
      <c r="I649" s="5">
        <f t="shared" si="54"/>
        <v>1.010499E-4</v>
      </c>
      <c r="J649" s="2">
        <v>4.3461030389999999</v>
      </c>
      <c r="K649" s="2">
        <v>4.14994606095292</v>
      </c>
    </row>
    <row r="650" spans="1:11">
      <c r="A650" s="21">
        <f t="shared" si="50"/>
        <v>260.94414732000001</v>
      </c>
      <c r="B650" s="3">
        <v>25.07</v>
      </c>
      <c r="C650" s="3">
        <v>0.03</v>
      </c>
      <c r="D650" s="3">
        <f t="shared" si="51"/>
        <v>2.0300850143426292E-4</v>
      </c>
      <c r="E650" s="2">
        <f t="shared" si="52"/>
        <v>249.17472867141242</v>
      </c>
      <c r="F650" s="2">
        <v>0.80799999999999994</v>
      </c>
      <c r="G650" s="5">
        <f t="shared" si="53"/>
        <v>1.6329663839999997E-4</v>
      </c>
      <c r="I650" s="5">
        <f t="shared" si="54"/>
        <v>1.010499E-4</v>
      </c>
      <c r="J650" s="2">
        <v>4.3490691220000004</v>
      </c>
      <c r="K650" s="2">
        <v>4.1529121445235404</v>
      </c>
    </row>
    <row r="651" spans="1:11">
      <c r="A651" s="21">
        <f t="shared" si="50"/>
        <v>261.83397234</v>
      </c>
      <c r="B651" s="3">
        <v>24.98</v>
      </c>
      <c r="C651" s="3">
        <v>0</v>
      </c>
      <c r="D651" s="3">
        <f t="shared" si="51"/>
        <v>2.0209979999999999E-4</v>
      </c>
      <c r="E651" s="2">
        <f t="shared" si="52"/>
        <v>249.3526936856496</v>
      </c>
      <c r="F651" s="2">
        <v>0.58299999999999996</v>
      </c>
      <c r="G651" s="5">
        <f t="shared" si="53"/>
        <v>1.1782418339999998E-4</v>
      </c>
      <c r="I651" s="5">
        <f t="shared" si="54"/>
        <v>1.010499E-4</v>
      </c>
      <c r="J651" s="2">
        <v>4.3638995390000002</v>
      </c>
      <c r="K651" s="2">
        <v>4.15587822809416</v>
      </c>
    </row>
    <row r="652" spans="1:11">
      <c r="A652" s="21">
        <f t="shared" si="50"/>
        <v>262.01193731999996</v>
      </c>
      <c r="B652" s="3">
        <v>16.170000000000002</v>
      </c>
      <c r="C652" s="2">
        <v>9.6</v>
      </c>
      <c r="D652" s="3">
        <f t="shared" si="51"/>
        <v>4.8532408870779965E-4</v>
      </c>
      <c r="E652" s="2">
        <f t="shared" si="52"/>
        <v>249.53065865717517</v>
      </c>
      <c r="F652" s="2">
        <v>0.41499999999999998</v>
      </c>
      <c r="G652" s="5">
        <f t="shared" si="53"/>
        <v>8.3871416999999984E-5</v>
      </c>
      <c r="I652" s="5">
        <f t="shared" si="54"/>
        <v>1.010499E-4</v>
      </c>
      <c r="J652" s="2">
        <v>4.3668656219999997</v>
      </c>
      <c r="K652" s="2">
        <v>4.1588443109529196</v>
      </c>
    </row>
    <row r="653" spans="1:11">
      <c r="A653" s="21">
        <f t="shared" si="50"/>
        <v>262.05642856499998</v>
      </c>
      <c r="B653" s="3">
        <v>8.3893760964274406</v>
      </c>
      <c r="C653" s="3">
        <v>16.610623903572598</v>
      </c>
      <c r="D653" s="3">
        <f t="shared" si="51"/>
        <v>7.0724893854131742E-4</v>
      </c>
      <c r="E653" s="2">
        <f t="shared" si="52"/>
        <v>249.7086236714124</v>
      </c>
      <c r="F653" s="2">
        <v>0.32299999999999995</v>
      </c>
      <c r="G653" s="5">
        <f t="shared" si="53"/>
        <v>6.5278235399999983E-5</v>
      </c>
      <c r="I653" s="5">
        <f t="shared" si="54"/>
        <v>1.010499E-4</v>
      </c>
      <c r="J653" s="2">
        <v>4.3676071427499998</v>
      </c>
      <c r="K653" s="2">
        <v>4.1618103945235401</v>
      </c>
    </row>
    <row r="654" spans="1:11">
      <c r="A654" s="21">
        <f t="shared" si="50"/>
        <v>262.10091980999999</v>
      </c>
      <c r="B654" s="3">
        <v>3.48250146955252</v>
      </c>
      <c r="C654" s="2">
        <v>21.517498530447501</v>
      </c>
      <c r="D654" s="3">
        <f t="shared" si="51"/>
        <v>8.5647292344913275E-4</v>
      </c>
      <c r="E654" s="2">
        <f t="shared" si="52"/>
        <v>249.88658868564957</v>
      </c>
      <c r="F654" s="2">
        <v>0.55200000000000005</v>
      </c>
      <c r="G654" s="5">
        <f t="shared" si="53"/>
        <v>1.1155908960000001E-4</v>
      </c>
      <c r="I654" s="5">
        <f t="shared" si="54"/>
        <v>1.010499E-4</v>
      </c>
      <c r="J654" s="2">
        <v>4.3683486635</v>
      </c>
      <c r="K654" s="2">
        <v>4.1647764780941596</v>
      </c>
    </row>
    <row r="655" spans="1:11">
      <c r="A655" s="21">
        <f t="shared" si="50"/>
        <v>262.14541105500001</v>
      </c>
      <c r="B655" s="3">
        <v>0.67937609553337097</v>
      </c>
      <c r="C655" s="2">
        <v>24.320623904466601</v>
      </c>
      <c r="D655" s="3">
        <f t="shared" si="51"/>
        <v>9.4171935224850677E-4</v>
      </c>
      <c r="E655" s="2">
        <f t="shared" si="52"/>
        <v>250.06455365717522</v>
      </c>
      <c r="F655" s="2">
        <v>1.0840000000000001</v>
      </c>
      <c r="G655" s="5">
        <f t="shared" si="53"/>
        <v>2.190761832E-4</v>
      </c>
      <c r="I655" s="5">
        <f t="shared" si="54"/>
        <v>1.010499E-4</v>
      </c>
      <c r="J655" s="2">
        <v>4.3690901842500001</v>
      </c>
      <c r="K655" s="2">
        <v>4.1677425609529202</v>
      </c>
    </row>
    <row r="656" spans="1:11">
      <c r="A656" s="21">
        <f t="shared" si="50"/>
        <v>262.18990230000003</v>
      </c>
      <c r="B656" s="3">
        <v>0.41</v>
      </c>
      <c r="C656" s="2">
        <v>25.02</v>
      </c>
      <c r="D656" s="3">
        <f t="shared" si="51"/>
        <v>9.5012223822257174E-4</v>
      </c>
      <c r="E656" s="2">
        <f t="shared" si="52"/>
        <v>250.24251867141237</v>
      </c>
      <c r="F656" s="2">
        <v>1.329</v>
      </c>
      <c r="G656" s="5">
        <f t="shared" si="53"/>
        <v>2.685906342E-4</v>
      </c>
      <c r="I656" s="5">
        <f t="shared" si="54"/>
        <v>1.010499E-4</v>
      </c>
      <c r="J656" s="2">
        <v>4.3698317050000002</v>
      </c>
      <c r="K656" s="2">
        <v>4.1707086445235397</v>
      </c>
    </row>
    <row r="657" spans="1:11">
      <c r="A657" s="21">
        <f t="shared" si="50"/>
        <v>262.23439356</v>
      </c>
      <c r="B657" s="3">
        <v>1.3843739777803401</v>
      </c>
      <c r="C657" s="2">
        <v>23.615626022219701</v>
      </c>
      <c r="D657" s="3">
        <f t="shared" si="51"/>
        <v>9.2027951501193477E-4</v>
      </c>
      <c r="E657" s="2">
        <f t="shared" si="52"/>
        <v>250.43234798576279</v>
      </c>
      <c r="F657" s="2">
        <v>1.244</v>
      </c>
      <c r="G657" s="5">
        <f t="shared" si="53"/>
        <v>2.5141215119999996E-4</v>
      </c>
      <c r="I657" s="5">
        <f t="shared" si="54"/>
        <v>1.010499E-4</v>
      </c>
      <c r="J657" s="2">
        <v>4.3705732260000003</v>
      </c>
      <c r="K657" s="2">
        <v>4.1738724664293798</v>
      </c>
    </row>
    <row r="658" spans="1:11">
      <c r="A658" s="21">
        <f t="shared" si="50"/>
        <v>262.27888481999997</v>
      </c>
      <c r="B658" s="3">
        <v>4.8924986347556096</v>
      </c>
      <c r="C658" s="3">
        <v>20.107501365244399</v>
      </c>
      <c r="D658" s="3">
        <f t="shared" si="51"/>
        <v>8.1359320637873131E-4</v>
      </c>
      <c r="E658" s="2">
        <f t="shared" si="52"/>
        <v>250.61031300000002</v>
      </c>
      <c r="F658" s="2">
        <v>1.02</v>
      </c>
      <c r="G658" s="5">
        <f t="shared" si="53"/>
        <v>2.0614179600000001E-4</v>
      </c>
      <c r="I658" s="5">
        <f t="shared" si="54"/>
        <v>1.010499E-4</v>
      </c>
      <c r="J658" s="2">
        <v>4.3713147469999996</v>
      </c>
      <c r="K658" s="2">
        <v>4.1768385500000003</v>
      </c>
    </row>
    <row r="659" spans="1:11">
      <c r="A659" s="21">
        <f t="shared" si="50"/>
        <v>262.32337608</v>
      </c>
      <c r="B659" s="3">
        <v>10.504373975098099</v>
      </c>
      <c r="C659" s="3">
        <v>14.495626024901901</v>
      </c>
      <c r="D659" s="3">
        <f t="shared" si="51"/>
        <v>6.4292929813350485E-4</v>
      </c>
      <c r="E659" s="2">
        <f t="shared" si="52"/>
        <v>250.78827801423719</v>
      </c>
      <c r="F659" s="2">
        <v>0.77700000000000002</v>
      </c>
      <c r="G659" s="5">
        <f t="shared" si="53"/>
        <v>1.5703154460000002E-4</v>
      </c>
      <c r="I659" s="5">
        <f t="shared" si="54"/>
        <v>1.010499E-4</v>
      </c>
      <c r="J659" s="2">
        <v>4.3720562679999997</v>
      </c>
      <c r="K659" s="2">
        <v>4.1798046335706198</v>
      </c>
    </row>
    <row r="660" spans="1:11">
      <c r="A660" s="21">
        <f t="shared" si="50"/>
        <v>262.36786733999998</v>
      </c>
      <c r="B660" s="3">
        <v>16.3</v>
      </c>
      <c r="C660" s="2">
        <v>6.78</v>
      </c>
      <c r="D660" s="3">
        <f t="shared" si="51"/>
        <v>4.2544034402079717E-4</v>
      </c>
      <c r="E660" s="2">
        <f t="shared" si="52"/>
        <v>250.96624298576282</v>
      </c>
      <c r="F660" s="2">
        <v>0.57799999999999996</v>
      </c>
      <c r="G660" s="5">
        <f t="shared" si="53"/>
        <v>1.1681368439999999E-4</v>
      </c>
      <c r="I660" s="5">
        <f t="shared" si="54"/>
        <v>1.010499E-4</v>
      </c>
      <c r="J660" s="2">
        <v>4.3727977889999998</v>
      </c>
      <c r="K660" s="2">
        <v>4.1827707164293804</v>
      </c>
    </row>
    <row r="661" spans="1:11">
      <c r="A661" s="21">
        <f t="shared" si="50"/>
        <v>262.54583232000005</v>
      </c>
      <c r="B661" s="3">
        <v>25.03</v>
      </c>
      <c r="C661" s="3">
        <v>0.01</v>
      </c>
      <c r="D661" s="3">
        <f t="shared" si="51"/>
        <v>2.0240342627795524E-4</v>
      </c>
      <c r="E661" s="2">
        <f t="shared" si="52"/>
        <v>251.14420799999999</v>
      </c>
      <c r="F661" s="2">
        <v>0.42700000000000005</v>
      </c>
      <c r="G661" s="5">
        <f t="shared" si="53"/>
        <v>8.6296614600000004E-5</v>
      </c>
      <c r="I661" s="5">
        <f t="shared" si="54"/>
        <v>1.010499E-4</v>
      </c>
      <c r="J661" s="2">
        <v>4.3757638720000003</v>
      </c>
      <c r="K661" s="2">
        <v>4.1857367999999999</v>
      </c>
    </row>
    <row r="662" spans="1:11">
      <c r="A662" s="21">
        <f t="shared" si="50"/>
        <v>263.43565733999998</v>
      </c>
      <c r="B662" s="3">
        <v>24.97</v>
      </c>
      <c r="C662" s="3">
        <v>0</v>
      </c>
      <c r="D662" s="3">
        <f t="shared" si="51"/>
        <v>2.0209979999999999E-4</v>
      </c>
      <c r="E662" s="2">
        <f t="shared" si="52"/>
        <v>251.32217301423722</v>
      </c>
      <c r="F662" s="2">
        <v>0.33799999999999997</v>
      </c>
      <c r="G662" s="5">
        <f t="shared" si="53"/>
        <v>6.8309732399999981E-5</v>
      </c>
      <c r="I662" s="5">
        <f t="shared" si="54"/>
        <v>1.010499E-4</v>
      </c>
      <c r="J662" s="2">
        <v>4.390594289</v>
      </c>
      <c r="K662" s="2">
        <v>4.1887028835706204</v>
      </c>
    </row>
    <row r="663" spans="1:11">
      <c r="A663" s="21">
        <f t="shared" si="50"/>
        <v>263.61362231999999</v>
      </c>
      <c r="B663" s="3">
        <v>14.08</v>
      </c>
      <c r="C663" s="2">
        <v>11.39</v>
      </c>
      <c r="D663" s="3">
        <f t="shared" si="51"/>
        <v>5.4209161303494309E-4</v>
      </c>
      <c r="E663" s="2">
        <f t="shared" si="52"/>
        <v>251.50013798576279</v>
      </c>
      <c r="F663" s="2">
        <v>0.54700000000000004</v>
      </c>
      <c r="G663" s="5">
        <f t="shared" si="53"/>
        <v>1.105485906E-4</v>
      </c>
      <c r="I663" s="5">
        <f t="shared" si="54"/>
        <v>1.010499E-4</v>
      </c>
      <c r="J663" s="2">
        <v>4.3935603719999996</v>
      </c>
      <c r="K663" s="2">
        <v>4.19166896642938</v>
      </c>
    </row>
    <row r="664" spans="1:11">
      <c r="A664" s="21">
        <f t="shared" si="50"/>
        <v>263.65811356500001</v>
      </c>
      <c r="B664" s="3">
        <v>6.8425013124942797</v>
      </c>
      <c r="C664" s="2">
        <v>18.157498687505701</v>
      </c>
      <c r="D664" s="3">
        <f t="shared" si="51"/>
        <v>7.5429126934546339E-4</v>
      </c>
      <c r="E664" s="2">
        <f t="shared" si="52"/>
        <v>251.67810299999996</v>
      </c>
      <c r="F664" s="2">
        <v>1.0290000000000001</v>
      </c>
      <c r="G664" s="5">
        <f t="shared" si="53"/>
        <v>2.0796069420000004E-4</v>
      </c>
      <c r="I664" s="5">
        <f t="shared" si="54"/>
        <v>1.010499E-4</v>
      </c>
      <c r="J664" s="2">
        <v>4.3943018927499997</v>
      </c>
      <c r="K664" s="2">
        <v>4.1946350499999996</v>
      </c>
    </row>
    <row r="665" spans="1:11">
      <c r="A665" s="21">
        <f t="shared" si="50"/>
        <v>263.70260480999997</v>
      </c>
      <c r="B665" s="3">
        <v>2.3300017341971402</v>
      </c>
      <c r="C665" s="2">
        <v>22.669998265802899</v>
      </c>
      <c r="D665" s="3">
        <f t="shared" si="51"/>
        <v>8.9152183262097015E-4</v>
      </c>
      <c r="E665" s="2">
        <f t="shared" si="52"/>
        <v>251.8560680142372</v>
      </c>
      <c r="F665" s="2">
        <v>1.2590000000000001</v>
      </c>
      <c r="G665" s="5">
        <f t="shared" si="53"/>
        <v>2.544436482E-4</v>
      </c>
      <c r="I665" s="5">
        <f t="shared" si="54"/>
        <v>1.010499E-4</v>
      </c>
      <c r="J665" s="2">
        <v>4.3950434134999998</v>
      </c>
      <c r="K665" s="2">
        <v>4.19760113357062</v>
      </c>
    </row>
    <row r="666" spans="1:11">
      <c r="A666" s="21">
        <f t="shared" si="50"/>
        <v>263.74709605499999</v>
      </c>
      <c r="B666" s="3">
        <v>7.2501301765441895E-2</v>
      </c>
      <c r="C666" s="2">
        <v>24.927498698234601</v>
      </c>
      <c r="D666" s="3">
        <f t="shared" si="51"/>
        <v>9.601751478317403E-4</v>
      </c>
      <c r="E666" s="2">
        <f t="shared" si="52"/>
        <v>252.03403298576279</v>
      </c>
      <c r="F666" s="2">
        <v>1.175</v>
      </c>
      <c r="G666" s="5">
        <f t="shared" si="53"/>
        <v>2.3746726499999999E-4</v>
      </c>
      <c r="I666" s="5">
        <f t="shared" si="54"/>
        <v>1.010499E-4</v>
      </c>
      <c r="J666" s="2">
        <v>4.3957849342499999</v>
      </c>
      <c r="K666" s="2">
        <v>4.2005672164293797</v>
      </c>
    </row>
    <row r="667" spans="1:11">
      <c r="A667" s="21">
        <f t="shared" si="50"/>
        <v>263.7915873</v>
      </c>
      <c r="B667" s="3">
        <v>0.37</v>
      </c>
      <c r="C667" s="3">
        <v>24.93</v>
      </c>
      <c r="D667" s="3">
        <f t="shared" si="51"/>
        <v>9.5126127770750989E-4</v>
      </c>
      <c r="E667" s="2">
        <f t="shared" si="52"/>
        <v>252.21199799999999</v>
      </c>
      <c r="F667" s="2">
        <v>0.96</v>
      </c>
      <c r="G667" s="5">
        <f t="shared" si="53"/>
        <v>1.9401580799999996E-4</v>
      </c>
      <c r="I667" s="5">
        <f t="shared" si="54"/>
        <v>1.010499E-4</v>
      </c>
      <c r="J667" s="2">
        <v>4.3965264550000001</v>
      </c>
      <c r="K667" s="2">
        <v>4.2035333000000001</v>
      </c>
    </row>
    <row r="668" spans="1:11">
      <c r="A668" s="21">
        <f t="shared" si="50"/>
        <v>263.83607856000003</v>
      </c>
      <c r="B668" s="3">
        <v>2.3224990218877801</v>
      </c>
      <c r="C668" s="2">
        <v>22.677500978112199</v>
      </c>
      <c r="D668" s="3">
        <f t="shared" si="51"/>
        <v>8.9174999916557412E-4</v>
      </c>
      <c r="E668" s="2">
        <f t="shared" si="52"/>
        <v>252.3899630142372</v>
      </c>
      <c r="F668" s="2">
        <v>0.73299999999999998</v>
      </c>
      <c r="G668" s="5">
        <f t="shared" si="53"/>
        <v>1.4813915339999999E-4</v>
      </c>
      <c r="I668" s="5">
        <f t="shared" si="54"/>
        <v>1.010499E-4</v>
      </c>
      <c r="J668" s="2">
        <v>4.3972679760000002</v>
      </c>
      <c r="K668" s="2">
        <v>4.2064993835706197</v>
      </c>
    </row>
    <row r="669" spans="1:11">
      <c r="A669" s="21">
        <f t="shared" si="50"/>
        <v>263.88056982000001</v>
      </c>
      <c r="B669" s="3">
        <v>6.8299986794591003</v>
      </c>
      <c r="C669" s="3">
        <v>18.170001320540901</v>
      </c>
      <c r="D669" s="3">
        <f t="shared" si="51"/>
        <v>7.5467148951924399E-4</v>
      </c>
      <c r="E669" s="2">
        <f t="shared" si="52"/>
        <v>252.56792798576282</v>
      </c>
      <c r="F669" s="2">
        <v>0.54</v>
      </c>
      <c r="G669" s="5">
        <f t="shared" si="53"/>
        <v>1.09133892E-4</v>
      </c>
      <c r="I669" s="5">
        <f t="shared" si="54"/>
        <v>1.010499E-4</v>
      </c>
      <c r="J669" s="2">
        <v>4.3980094970000003</v>
      </c>
      <c r="K669" s="2">
        <v>4.2094654664293802</v>
      </c>
    </row>
    <row r="670" spans="1:11">
      <c r="A670" s="21">
        <f t="shared" si="50"/>
        <v>263.92506107999998</v>
      </c>
      <c r="B670" s="3">
        <v>13.5924990102649</v>
      </c>
      <c r="C670" s="3">
        <v>11.4075009897351</v>
      </c>
      <c r="D670" s="3">
        <f t="shared" si="51"/>
        <v>5.4901568535903995E-4</v>
      </c>
      <c r="E670" s="2">
        <f t="shared" si="52"/>
        <v>252.745893</v>
      </c>
      <c r="F670" s="2">
        <v>0.39100000000000001</v>
      </c>
      <c r="G670" s="5">
        <f t="shared" si="53"/>
        <v>7.9021021799999998E-5</v>
      </c>
      <c r="I670" s="5">
        <f t="shared" si="54"/>
        <v>1.010499E-4</v>
      </c>
      <c r="J670" s="2">
        <v>4.3987510179999996</v>
      </c>
      <c r="K670" s="2">
        <v>4.2124315499999998</v>
      </c>
    </row>
    <row r="671" spans="1:11">
      <c r="A671" s="21">
        <f t="shared" si="50"/>
        <v>263.96955234000001</v>
      </c>
      <c r="B671" s="3">
        <v>21.78</v>
      </c>
      <c r="C671" s="3">
        <v>2.39</v>
      </c>
      <c r="D671" s="3">
        <f t="shared" si="51"/>
        <v>2.7727852064542819E-4</v>
      </c>
      <c r="E671" s="2">
        <f t="shared" si="52"/>
        <v>252.92385801423723</v>
      </c>
      <c r="F671" s="2">
        <v>0.34299999999999997</v>
      </c>
      <c r="G671" s="5">
        <f t="shared" si="53"/>
        <v>6.9320231399999999E-5</v>
      </c>
      <c r="I671" s="5">
        <f t="shared" si="54"/>
        <v>1.010499E-4</v>
      </c>
      <c r="J671" s="2">
        <v>4.3994925389999997</v>
      </c>
      <c r="K671" s="2">
        <v>4.2153976335706203</v>
      </c>
    </row>
    <row r="672" spans="1:11">
      <c r="A672" s="21">
        <f t="shared" si="50"/>
        <v>264.14751732000002</v>
      </c>
      <c r="B672" s="3">
        <v>25.01</v>
      </c>
      <c r="C672" s="2">
        <v>0</v>
      </c>
      <c r="D672" s="3">
        <f t="shared" si="51"/>
        <v>2.0209979999999999E-4</v>
      </c>
      <c r="E672" s="2">
        <f t="shared" si="52"/>
        <v>253.10182298576279</v>
      </c>
      <c r="F672" s="2">
        <v>0.65</v>
      </c>
      <c r="G672" s="5">
        <f t="shared" si="53"/>
        <v>1.3136487000000002E-4</v>
      </c>
      <c r="I672" s="5">
        <f t="shared" si="54"/>
        <v>1.010499E-4</v>
      </c>
      <c r="J672" s="2">
        <v>4.4024586220000002</v>
      </c>
      <c r="K672" s="2">
        <v>4.2183637164293799</v>
      </c>
    </row>
    <row r="673" spans="1:11">
      <c r="A673" s="21">
        <f t="shared" si="50"/>
        <v>265.03734234000001</v>
      </c>
      <c r="B673" s="3">
        <v>24.96</v>
      </c>
      <c r="C673" s="2">
        <v>0</v>
      </c>
      <c r="D673" s="3">
        <f t="shared" si="51"/>
        <v>2.0209979999999999E-4</v>
      </c>
      <c r="E673" s="2">
        <f t="shared" si="52"/>
        <v>253.27978800000002</v>
      </c>
      <c r="F673" s="2">
        <v>1.123</v>
      </c>
      <c r="G673" s="5">
        <f t="shared" si="53"/>
        <v>2.2695807539999997E-4</v>
      </c>
      <c r="I673" s="5">
        <f t="shared" si="54"/>
        <v>1.010499E-4</v>
      </c>
      <c r="J673" s="2">
        <v>4.4172890389999999</v>
      </c>
      <c r="K673" s="2">
        <v>4.2213298000000004</v>
      </c>
    </row>
    <row r="674" spans="1:11">
      <c r="A674" s="21">
        <f t="shared" si="50"/>
        <v>265.21530732000002</v>
      </c>
      <c r="B674" s="3">
        <v>11.31</v>
      </c>
      <c r="C674" s="2">
        <v>14.28</v>
      </c>
      <c r="D674" s="3">
        <f t="shared" si="51"/>
        <v>6.2635932543962484E-4</v>
      </c>
      <c r="E674" s="2">
        <f t="shared" si="52"/>
        <v>253.4577530142372</v>
      </c>
      <c r="F674" s="2">
        <v>1.2709999999999999</v>
      </c>
      <c r="G674" s="5">
        <f t="shared" si="53"/>
        <v>2.5686884579999996E-4</v>
      </c>
      <c r="I674" s="5">
        <f t="shared" si="54"/>
        <v>1.010499E-4</v>
      </c>
      <c r="J674" s="2">
        <v>4.4202551220000004</v>
      </c>
      <c r="K674" s="2">
        <v>4.2242958835706199</v>
      </c>
    </row>
    <row r="675" spans="1:11">
      <c r="A675" s="21">
        <f t="shared" si="50"/>
        <v>265.25979856499998</v>
      </c>
      <c r="B675" s="3">
        <v>4.7725013121962601</v>
      </c>
      <c r="C675" s="3">
        <v>20.227498687803699</v>
      </c>
      <c r="D675" s="3">
        <f t="shared" si="51"/>
        <v>8.1724246991452649E-4</v>
      </c>
      <c r="E675" s="2">
        <f t="shared" si="52"/>
        <v>253.63571798576277</v>
      </c>
      <c r="F675" s="2">
        <v>1.1399999999999999</v>
      </c>
      <c r="G675" s="5">
        <f t="shared" si="53"/>
        <v>2.3039377199999997E-4</v>
      </c>
      <c r="I675" s="5">
        <f t="shared" si="54"/>
        <v>1.010499E-4</v>
      </c>
      <c r="J675" s="2">
        <v>4.4209966427499996</v>
      </c>
      <c r="K675" s="2">
        <v>4.2272619664293796</v>
      </c>
    </row>
    <row r="676" spans="1:11">
      <c r="A676" s="21">
        <f t="shared" si="50"/>
        <v>265.30428981</v>
      </c>
      <c r="B676" s="3">
        <v>1.0200017616152799</v>
      </c>
      <c r="C676" s="2">
        <v>23.979998238384699</v>
      </c>
      <c r="D676" s="3">
        <f t="shared" si="51"/>
        <v>9.3136051426715132E-4</v>
      </c>
      <c r="E676" s="2">
        <f t="shared" si="52"/>
        <v>253.813683</v>
      </c>
      <c r="F676" s="2">
        <v>0.8859999999999999</v>
      </c>
      <c r="G676" s="5">
        <f t="shared" si="53"/>
        <v>1.7906042279999996E-4</v>
      </c>
      <c r="I676" s="5">
        <f t="shared" si="54"/>
        <v>1.010499E-4</v>
      </c>
      <c r="J676" s="2">
        <v>4.4217381634999997</v>
      </c>
      <c r="K676" s="2">
        <v>4.23022805</v>
      </c>
    </row>
    <row r="677" spans="1:11">
      <c r="A677" s="21">
        <f t="shared" si="50"/>
        <v>265.34878105500002</v>
      </c>
      <c r="B677" s="3">
        <v>0</v>
      </c>
      <c r="C677" s="2">
        <v>25</v>
      </c>
      <c r="D677" s="3">
        <f t="shared" si="51"/>
        <v>9.6237999999999998E-4</v>
      </c>
      <c r="E677" s="2">
        <f t="shared" si="52"/>
        <v>253.99164801423717</v>
      </c>
      <c r="F677" s="2">
        <v>0.66700000000000004</v>
      </c>
      <c r="G677" s="5">
        <f t="shared" si="53"/>
        <v>1.3480056659999999E-4</v>
      </c>
      <c r="I677" s="5">
        <f t="shared" si="54"/>
        <v>1.010499E-4</v>
      </c>
      <c r="J677" s="2">
        <v>4.4224796842499998</v>
      </c>
      <c r="K677" s="2">
        <v>4.2331941335706196</v>
      </c>
    </row>
    <row r="678" spans="1:11">
      <c r="A678" s="21">
        <f t="shared" si="50"/>
        <v>265.39327229999998</v>
      </c>
      <c r="B678" s="3">
        <v>0.27</v>
      </c>
      <c r="C678" s="3">
        <v>24.9</v>
      </c>
      <c r="D678" s="3">
        <f t="shared" si="51"/>
        <v>9.5422443170441E-4</v>
      </c>
      <c r="E678" s="2">
        <f t="shared" si="52"/>
        <v>254.1696129857628</v>
      </c>
      <c r="F678" s="2">
        <v>0.46100000000000002</v>
      </c>
      <c r="G678" s="5">
        <f t="shared" si="53"/>
        <v>9.3168007800000012E-5</v>
      </c>
      <c r="I678" s="5">
        <f t="shared" si="54"/>
        <v>1.010499E-4</v>
      </c>
      <c r="J678" s="2">
        <v>4.4232212049999999</v>
      </c>
      <c r="K678" s="2">
        <v>4.2361602164293801</v>
      </c>
    </row>
    <row r="679" spans="1:11">
      <c r="A679" s="21">
        <f t="shared" si="50"/>
        <v>265.43776356000001</v>
      </c>
      <c r="B679" s="3">
        <v>2.9324990957975401</v>
      </c>
      <c r="C679" s="3">
        <v>22.0675009042025</v>
      </c>
      <c r="D679" s="3">
        <f t="shared" si="51"/>
        <v>8.7319916003788926E-4</v>
      </c>
      <c r="E679" s="2">
        <f t="shared" si="52"/>
        <v>254.34757799999997</v>
      </c>
      <c r="F679" s="2">
        <v>0.32200000000000001</v>
      </c>
      <c r="G679" s="5">
        <f t="shared" si="53"/>
        <v>6.5076135600000004E-5</v>
      </c>
      <c r="I679" s="5">
        <f t="shared" si="54"/>
        <v>1.010499E-4</v>
      </c>
      <c r="J679" s="2">
        <v>4.4239627260000001</v>
      </c>
      <c r="K679" s="2">
        <v>4.2391262999999997</v>
      </c>
    </row>
    <row r="680" spans="1:11">
      <c r="A680" s="21">
        <f t="shared" si="50"/>
        <v>265.48225482000004</v>
      </c>
      <c r="B680" s="3">
        <v>7.9599988088011697</v>
      </c>
      <c r="C680" s="2">
        <v>17.040001191198801</v>
      </c>
      <c r="D680" s="3">
        <f t="shared" si="51"/>
        <v>7.2030682054579503E-4</v>
      </c>
      <c r="E680" s="2">
        <f t="shared" si="52"/>
        <v>254.5255430142372</v>
      </c>
      <c r="F680" s="2">
        <v>0.42100000000000004</v>
      </c>
      <c r="G680" s="5">
        <f t="shared" si="53"/>
        <v>8.5084015799999994E-5</v>
      </c>
      <c r="I680" s="5">
        <f t="shared" si="54"/>
        <v>1.010499E-4</v>
      </c>
      <c r="J680" s="2">
        <v>4.4247042470000002</v>
      </c>
      <c r="K680" s="2">
        <v>4.2420923835706201</v>
      </c>
    </row>
    <row r="681" spans="1:11">
      <c r="A681" s="21">
        <f t="shared" si="50"/>
        <v>265.52674608000001</v>
      </c>
      <c r="B681" s="3">
        <v>15.1824991181493</v>
      </c>
      <c r="C681" s="2">
        <v>9.8175008818507195</v>
      </c>
      <c r="D681" s="3">
        <f t="shared" si="51"/>
        <v>5.006618613581453E-4</v>
      </c>
      <c r="E681" s="2">
        <f t="shared" si="52"/>
        <v>254.7035079857628</v>
      </c>
      <c r="F681" s="2">
        <v>0.90900000000000003</v>
      </c>
      <c r="G681" s="5">
        <f t="shared" si="53"/>
        <v>1.837087182E-4</v>
      </c>
      <c r="I681" s="5">
        <f t="shared" si="54"/>
        <v>1.010499E-4</v>
      </c>
      <c r="J681" s="2">
        <v>4.4254457680000003</v>
      </c>
      <c r="K681" s="2">
        <v>4.2450584664293798</v>
      </c>
    </row>
    <row r="682" spans="1:11">
      <c r="A682" s="21">
        <f t="shared" si="50"/>
        <v>265.57123733999998</v>
      </c>
      <c r="B682" s="3">
        <v>24.3</v>
      </c>
      <c r="C682" s="2">
        <v>0.4</v>
      </c>
      <c r="D682" s="3">
        <f t="shared" si="51"/>
        <v>2.1441202995951418E-4</v>
      </c>
      <c r="E682" s="2">
        <f t="shared" si="52"/>
        <v>254.88147300000003</v>
      </c>
      <c r="F682" s="2">
        <v>1.284</v>
      </c>
      <c r="G682" s="5">
        <f t="shared" si="53"/>
        <v>2.5949614319999999E-4</v>
      </c>
      <c r="I682" s="5">
        <f t="shared" si="54"/>
        <v>1.010499E-4</v>
      </c>
      <c r="J682" s="2">
        <v>4.4261872889999996</v>
      </c>
      <c r="K682" s="2">
        <v>4.2480245500000002</v>
      </c>
    </row>
    <row r="683" spans="1:11">
      <c r="A683" s="21">
        <f t="shared" si="50"/>
        <v>265.74920231999999</v>
      </c>
      <c r="B683" s="3">
        <v>25</v>
      </c>
      <c r="C683" s="3">
        <v>0</v>
      </c>
      <c r="D683" s="3">
        <f t="shared" si="51"/>
        <v>2.0209979999999999E-4</v>
      </c>
      <c r="E683" s="2">
        <f t="shared" si="52"/>
        <v>255.05943801423717</v>
      </c>
      <c r="F683" s="2">
        <v>1.2770000000000001</v>
      </c>
      <c r="G683" s="5">
        <f t="shared" si="53"/>
        <v>2.580814446E-4</v>
      </c>
      <c r="I683" s="5">
        <f t="shared" si="54"/>
        <v>1.010499E-4</v>
      </c>
      <c r="J683" s="2">
        <v>4.429153372</v>
      </c>
      <c r="K683" s="2">
        <v>4.2509906335706198</v>
      </c>
    </row>
    <row r="684" spans="1:11">
      <c r="A684" s="21">
        <f t="shared" si="50"/>
        <v>266.63902733999998</v>
      </c>
      <c r="B684" s="3">
        <v>24.96</v>
      </c>
      <c r="C684" s="2">
        <v>0</v>
      </c>
      <c r="D684" s="3">
        <f t="shared" si="51"/>
        <v>2.0209979999999999E-4</v>
      </c>
      <c r="E684" s="2">
        <f t="shared" si="52"/>
        <v>255.23740298576283</v>
      </c>
      <c r="F684" s="2">
        <v>1.0659999999999998</v>
      </c>
      <c r="G684" s="5">
        <f t="shared" si="53"/>
        <v>2.1543838679999994E-4</v>
      </c>
      <c r="I684" s="5">
        <f t="shared" si="54"/>
        <v>1.010499E-4</v>
      </c>
      <c r="J684" s="2">
        <v>4.4439837889999998</v>
      </c>
      <c r="K684" s="2">
        <v>4.2539567164293803</v>
      </c>
    </row>
    <row r="685" spans="1:11">
      <c r="A685" s="21">
        <f t="shared" si="50"/>
        <v>266.81699232</v>
      </c>
      <c r="B685" s="3">
        <v>9.5299999999999994</v>
      </c>
      <c r="C685" s="3">
        <v>16.18</v>
      </c>
      <c r="D685" s="3">
        <f t="shared" si="51"/>
        <v>6.8056474111240759E-4</v>
      </c>
      <c r="E685" s="2">
        <f t="shared" si="52"/>
        <v>255.415368</v>
      </c>
      <c r="F685" s="2">
        <v>0.80400000000000005</v>
      </c>
      <c r="G685" s="5">
        <f t="shared" si="53"/>
        <v>1.624882392E-4</v>
      </c>
      <c r="I685" s="5">
        <f t="shared" si="54"/>
        <v>1.010499E-4</v>
      </c>
      <c r="J685" s="2">
        <v>4.4469498720000002</v>
      </c>
      <c r="K685" s="2">
        <v>4.2569227999999999</v>
      </c>
    </row>
    <row r="686" spans="1:11">
      <c r="A686" s="21">
        <f t="shared" si="50"/>
        <v>266.86148356500001</v>
      </c>
      <c r="B686" s="3">
        <v>3.6506262645125398</v>
      </c>
      <c r="C686" s="2">
        <v>21.3493737354875</v>
      </c>
      <c r="D686" s="3">
        <f t="shared" si="51"/>
        <v>8.5136004533964632E-4</v>
      </c>
      <c r="E686" s="2">
        <f t="shared" si="52"/>
        <v>255.59333301423723</v>
      </c>
      <c r="F686" s="2">
        <v>0.57399999999999995</v>
      </c>
      <c r="G686" s="5">
        <f t="shared" si="53"/>
        <v>1.1600528519999998E-4</v>
      </c>
      <c r="I686" s="5">
        <f t="shared" si="54"/>
        <v>1.010499E-4</v>
      </c>
      <c r="J686" s="2">
        <v>4.4476913927500004</v>
      </c>
      <c r="K686" s="2">
        <v>4.2598888835706203</v>
      </c>
    </row>
    <row r="687" spans="1:11">
      <c r="A687" s="21">
        <f t="shared" si="50"/>
        <v>266.90597480999998</v>
      </c>
      <c r="B687" s="3">
        <v>0.52750169485807397</v>
      </c>
      <c r="C687" s="2">
        <v>24.472498305141901</v>
      </c>
      <c r="D687" s="3">
        <f t="shared" si="51"/>
        <v>9.4633803623731861E-4</v>
      </c>
      <c r="E687" s="2">
        <f t="shared" si="52"/>
        <v>255.7712979857628</v>
      </c>
      <c r="F687" s="2">
        <v>0.38900000000000001</v>
      </c>
      <c r="G687" s="5">
        <f t="shared" si="53"/>
        <v>7.8616822199999999E-5</v>
      </c>
      <c r="I687" s="5">
        <f t="shared" si="54"/>
        <v>1.010499E-4</v>
      </c>
      <c r="J687" s="2">
        <v>4.4484329134999996</v>
      </c>
      <c r="K687" s="2">
        <v>4.26285496642938</v>
      </c>
    </row>
    <row r="688" spans="1:11">
      <c r="A688" s="21">
        <f t="shared" si="50"/>
        <v>266.95046605499999</v>
      </c>
      <c r="B688" s="3">
        <v>0</v>
      </c>
      <c r="C688" s="3">
        <v>25</v>
      </c>
      <c r="D688" s="3">
        <f t="shared" si="51"/>
        <v>9.6237999999999998E-4</v>
      </c>
      <c r="E688" s="2">
        <f t="shared" si="52"/>
        <v>255.94926299999997</v>
      </c>
      <c r="F688" s="2">
        <v>0.30099999999999999</v>
      </c>
      <c r="G688" s="5">
        <f t="shared" si="53"/>
        <v>6.0832039800000003E-5</v>
      </c>
      <c r="I688" s="5">
        <f t="shared" si="54"/>
        <v>1.010499E-4</v>
      </c>
      <c r="J688" s="2">
        <v>4.4491744342499997</v>
      </c>
      <c r="K688" s="2">
        <v>4.2658210499999996</v>
      </c>
    </row>
    <row r="689" spans="1:11">
      <c r="A689" s="21">
        <f t="shared" si="50"/>
        <v>266.99495730000001</v>
      </c>
      <c r="B689" s="3">
        <v>0.22</v>
      </c>
      <c r="C689" s="2">
        <v>24.58</v>
      </c>
      <c r="D689" s="3">
        <f t="shared" si="51"/>
        <v>9.556355788709678E-4</v>
      </c>
      <c r="E689" s="2">
        <f t="shared" si="52"/>
        <v>256.12722801423718</v>
      </c>
      <c r="F689" s="2">
        <v>0.58599999999999997</v>
      </c>
      <c r="G689" s="5">
        <f t="shared" si="53"/>
        <v>1.1843048279999999E-4</v>
      </c>
      <c r="I689" s="5">
        <f t="shared" si="54"/>
        <v>1.010499E-4</v>
      </c>
      <c r="J689" s="2">
        <v>4.4499159549999998</v>
      </c>
      <c r="K689" s="2">
        <v>4.26878713357062</v>
      </c>
    </row>
    <row r="690" spans="1:11">
      <c r="A690" s="21">
        <f t="shared" si="50"/>
        <v>267.03944855999998</v>
      </c>
      <c r="B690" s="3">
        <v>3.4356242120266001</v>
      </c>
      <c r="C690" s="2">
        <v>21.5643757879734</v>
      </c>
      <c r="D690" s="3">
        <f t="shared" si="51"/>
        <v>8.5789851747822287E-4</v>
      </c>
      <c r="E690" s="2">
        <f t="shared" si="52"/>
        <v>256.28146434282479</v>
      </c>
      <c r="F690" s="2">
        <v>1.1079999999999999</v>
      </c>
      <c r="G690" s="5">
        <f t="shared" si="53"/>
        <v>2.2392657839999996E-4</v>
      </c>
      <c r="I690" s="5">
        <f t="shared" si="54"/>
        <v>1.010499E-4</v>
      </c>
      <c r="J690" s="2">
        <v>4.4506574759999999</v>
      </c>
      <c r="K690" s="2">
        <v>4.2713577390470796</v>
      </c>
    </row>
    <row r="691" spans="1:11">
      <c r="A691" s="21">
        <f t="shared" si="50"/>
        <v>267.08393982000001</v>
      </c>
      <c r="B691" s="3">
        <v>8.4974989444017393</v>
      </c>
      <c r="C691" s="2">
        <v>16.502501055598302</v>
      </c>
      <c r="D691" s="3">
        <f t="shared" si="51"/>
        <v>7.039607921220187E-4</v>
      </c>
      <c r="E691" s="2">
        <f t="shared" si="52"/>
        <v>256.3051929857628</v>
      </c>
      <c r="F691" s="2">
        <v>1.1079999999999999</v>
      </c>
      <c r="G691" s="5">
        <f t="shared" si="53"/>
        <v>2.2392657839999996E-4</v>
      </c>
      <c r="I691" s="5">
        <f t="shared" si="54"/>
        <v>1.010499E-4</v>
      </c>
      <c r="J691" s="2">
        <v>4.4513989970000001</v>
      </c>
      <c r="K691" s="2">
        <v>4.2717532164293797</v>
      </c>
    </row>
    <row r="692" spans="1:11">
      <c r="A692" s="21">
        <f t="shared" si="50"/>
        <v>267.12843108000004</v>
      </c>
      <c r="B692" s="3">
        <v>15.605624206364199</v>
      </c>
      <c r="C692" s="2">
        <v>9.3943757936358505</v>
      </c>
      <c r="D692" s="3">
        <f t="shared" si="51"/>
        <v>4.8779411629042434E-4</v>
      </c>
      <c r="E692" s="2">
        <f t="shared" si="52"/>
        <v>256.483158</v>
      </c>
      <c r="F692" s="2">
        <v>1.329</v>
      </c>
      <c r="G692" s="5">
        <f t="shared" si="53"/>
        <v>2.685906342E-4</v>
      </c>
      <c r="I692" s="5">
        <f t="shared" si="54"/>
        <v>1.010499E-4</v>
      </c>
      <c r="J692" s="2">
        <v>4.4521405180000002</v>
      </c>
      <c r="K692" s="2">
        <v>4.2747193000000001</v>
      </c>
    </row>
    <row r="693" spans="1:11">
      <c r="A693" s="21">
        <f t="shared" si="50"/>
        <v>267.17292234000001</v>
      </c>
      <c r="B693" s="3">
        <v>25.19</v>
      </c>
      <c r="C693" s="2">
        <v>0.24</v>
      </c>
      <c r="D693" s="3">
        <f t="shared" si="51"/>
        <v>2.0927507518678727E-4</v>
      </c>
      <c r="E693" s="2">
        <f t="shared" si="52"/>
        <v>256.66112301423721</v>
      </c>
      <c r="F693" s="2">
        <v>1.224</v>
      </c>
      <c r="G693" s="5">
        <f t="shared" si="53"/>
        <v>2.473701552E-4</v>
      </c>
      <c r="I693" s="5">
        <f t="shared" si="54"/>
        <v>1.010499E-4</v>
      </c>
      <c r="J693" s="2">
        <v>4.4528820390000003</v>
      </c>
      <c r="K693" s="2">
        <v>4.2776853835706197</v>
      </c>
    </row>
    <row r="694" spans="1:11">
      <c r="A694" s="21">
        <f t="shared" si="50"/>
        <v>268.06274730000001</v>
      </c>
      <c r="B694" s="3">
        <v>24.95</v>
      </c>
      <c r="C694" s="2">
        <v>0</v>
      </c>
      <c r="D694" s="3">
        <f t="shared" si="51"/>
        <v>2.0209979999999999E-4</v>
      </c>
      <c r="E694" s="2">
        <f t="shared" si="52"/>
        <v>256.83908798576283</v>
      </c>
      <c r="F694" s="2">
        <v>0.97900000000000009</v>
      </c>
      <c r="G694" s="5">
        <f t="shared" si="53"/>
        <v>1.9785570420000002E-4</v>
      </c>
      <c r="I694" s="5">
        <f t="shared" si="54"/>
        <v>1.010499E-4</v>
      </c>
      <c r="J694" s="2">
        <v>4.467712455</v>
      </c>
      <c r="K694" s="2">
        <v>4.2806514664293802</v>
      </c>
    </row>
    <row r="695" spans="1:11">
      <c r="A695" s="21">
        <f t="shared" si="50"/>
        <v>268.24071233999996</v>
      </c>
      <c r="B695" s="3">
        <v>21.17</v>
      </c>
      <c r="C695" s="2">
        <v>5.2</v>
      </c>
      <c r="D695" s="3">
        <f t="shared" si="51"/>
        <v>3.5202232711414492E-4</v>
      </c>
      <c r="E695" s="2">
        <f t="shared" si="52"/>
        <v>257.01705299999998</v>
      </c>
      <c r="F695" s="2">
        <v>0.71599999999999997</v>
      </c>
      <c r="G695" s="5">
        <f t="shared" si="53"/>
        <v>1.4470345679999999E-4</v>
      </c>
      <c r="I695" s="5">
        <f t="shared" si="54"/>
        <v>1.010499E-4</v>
      </c>
      <c r="J695" s="2">
        <v>4.4706785389999997</v>
      </c>
      <c r="K695" s="2">
        <v>4.2836175499999998</v>
      </c>
    </row>
    <row r="696" spans="1:11">
      <c r="A696" s="21">
        <f t="shared" si="50"/>
        <v>268.28520358499998</v>
      </c>
      <c r="B696" s="3">
        <v>12.4965625032783</v>
      </c>
      <c r="C696" s="3">
        <v>12.5034374967217</v>
      </c>
      <c r="D696" s="3">
        <f t="shared" si="51"/>
        <v>5.823444384278029E-4</v>
      </c>
      <c r="E696" s="2">
        <f t="shared" si="52"/>
        <v>257.19501801423723</v>
      </c>
      <c r="F696" s="2">
        <v>0.49399999999999999</v>
      </c>
      <c r="G696" s="5">
        <f t="shared" si="53"/>
        <v>9.98373012E-5</v>
      </c>
      <c r="I696" s="5">
        <f t="shared" si="54"/>
        <v>1.010499E-4</v>
      </c>
      <c r="J696" s="2">
        <v>4.4714200597499998</v>
      </c>
      <c r="K696" s="2">
        <v>4.2865836335706202</v>
      </c>
    </row>
    <row r="697" spans="1:11">
      <c r="A697" s="21">
        <f t="shared" si="50"/>
        <v>268.32969482999999</v>
      </c>
      <c r="B697" s="3">
        <v>6.8137499988079098</v>
      </c>
      <c r="C697" s="3">
        <v>18.1862500011921</v>
      </c>
      <c r="D697" s="3">
        <f t="shared" si="51"/>
        <v>7.5516563152625297E-4</v>
      </c>
      <c r="E697" s="2">
        <f t="shared" si="52"/>
        <v>257.3729829857628</v>
      </c>
      <c r="F697" s="2">
        <v>0.32500000000000001</v>
      </c>
      <c r="G697" s="5">
        <f t="shared" si="53"/>
        <v>6.5682435000000009E-5</v>
      </c>
      <c r="I697" s="5">
        <f t="shared" si="54"/>
        <v>1.010499E-4</v>
      </c>
      <c r="J697" s="2">
        <v>4.4721615804999999</v>
      </c>
      <c r="K697" s="2">
        <v>4.2895497164293799</v>
      </c>
    </row>
    <row r="698" spans="1:11">
      <c r="A698" s="21">
        <f t="shared" si="50"/>
        <v>268.37418607500001</v>
      </c>
      <c r="B698" s="3">
        <v>2.75156249478459</v>
      </c>
      <c r="C698" s="2">
        <v>22.248437505215399</v>
      </c>
      <c r="D698" s="3">
        <f t="shared" si="51"/>
        <v>8.7870166064610679E-4</v>
      </c>
      <c r="E698" s="2">
        <f t="shared" si="52"/>
        <v>257.55094800000001</v>
      </c>
      <c r="F698" s="2">
        <v>0.34499999999999997</v>
      </c>
      <c r="G698" s="5">
        <f t="shared" si="53"/>
        <v>6.9724430999999984E-5</v>
      </c>
      <c r="I698" s="5">
        <f t="shared" si="54"/>
        <v>1.010499E-4</v>
      </c>
      <c r="J698" s="2">
        <v>4.47290310125</v>
      </c>
      <c r="K698" s="2">
        <v>4.2925158000000003</v>
      </c>
    </row>
    <row r="699" spans="1:11">
      <c r="A699" s="21">
        <f t="shared" si="50"/>
        <v>268.41867732000003</v>
      </c>
      <c r="B699" s="3">
        <v>1.33</v>
      </c>
      <c r="C699" s="2">
        <v>24.69</v>
      </c>
      <c r="D699" s="3">
        <f t="shared" si="51"/>
        <v>9.2351863697156026E-4</v>
      </c>
      <c r="E699" s="2">
        <f t="shared" si="52"/>
        <v>257.72891301423721</v>
      </c>
      <c r="F699" s="2">
        <v>0.79200000000000004</v>
      </c>
      <c r="G699" s="5">
        <f t="shared" si="53"/>
        <v>1.600630416E-4</v>
      </c>
      <c r="I699" s="5">
        <f t="shared" si="54"/>
        <v>1.010499E-4</v>
      </c>
      <c r="J699" s="2">
        <v>4.4736446220000001</v>
      </c>
      <c r="K699" s="2">
        <v>4.2954818835706199</v>
      </c>
    </row>
    <row r="700" spans="1:11">
      <c r="A700" s="21">
        <f t="shared" si="50"/>
        <v>268.46316856499999</v>
      </c>
      <c r="B700" s="3">
        <v>0</v>
      </c>
      <c r="C700" s="3">
        <v>25</v>
      </c>
      <c r="D700" s="3">
        <f t="shared" si="51"/>
        <v>9.6237999999999998E-4</v>
      </c>
      <c r="E700" s="2">
        <f t="shared" si="52"/>
        <v>257.90687798576283</v>
      </c>
      <c r="F700" s="2">
        <v>1.258</v>
      </c>
      <c r="G700" s="5">
        <f t="shared" si="53"/>
        <v>2.5424154839999999E-4</v>
      </c>
      <c r="I700" s="5">
        <f t="shared" si="54"/>
        <v>1.010499E-4</v>
      </c>
      <c r="J700" s="2">
        <v>4.4743861427500002</v>
      </c>
      <c r="K700" s="2">
        <v>4.2984479664293804</v>
      </c>
    </row>
    <row r="701" spans="1:11">
      <c r="A701" s="21">
        <f t="shared" si="50"/>
        <v>268.50765981000001</v>
      </c>
      <c r="B701" s="3">
        <v>0.28874999284744302</v>
      </c>
      <c r="C701" s="2">
        <v>24.7112500071526</v>
      </c>
      <c r="D701" s="3">
        <f t="shared" si="51"/>
        <v>9.5359876390751792E-4</v>
      </c>
      <c r="E701" s="2">
        <f t="shared" si="52"/>
        <v>258.08484299999998</v>
      </c>
      <c r="F701" s="2">
        <v>1.34</v>
      </c>
      <c r="G701" s="5">
        <f t="shared" si="53"/>
        <v>2.7081373199999996E-4</v>
      </c>
      <c r="I701" s="5">
        <f t="shared" si="54"/>
        <v>1.010499E-4</v>
      </c>
      <c r="J701" s="2">
        <v>4.4751276635000004</v>
      </c>
      <c r="K701" s="2">
        <v>4.30141405</v>
      </c>
    </row>
    <row r="702" spans="1:11">
      <c r="A702" s="21">
        <f t="shared" si="50"/>
        <v>268.55215105499997</v>
      </c>
      <c r="B702" s="3">
        <v>2.7090624980628499</v>
      </c>
      <c r="C702" s="2">
        <v>22.290937501937201</v>
      </c>
      <c r="D702" s="3">
        <f t="shared" si="51"/>
        <v>8.7999413688641121E-4</v>
      </c>
      <c r="E702" s="2">
        <f t="shared" si="52"/>
        <v>258.26280801423724</v>
      </c>
      <c r="F702" s="2">
        <v>1.161</v>
      </c>
      <c r="G702" s="5">
        <f t="shared" si="53"/>
        <v>2.3463786779999999E-4</v>
      </c>
      <c r="I702" s="5">
        <f t="shared" si="54"/>
        <v>1.010499E-4</v>
      </c>
      <c r="J702" s="2">
        <v>4.4758691842499996</v>
      </c>
      <c r="K702" s="2">
        <v>4.3043801335706204</v>
      </c>
    </row>
    <row r="703" spans="1:11">
      <c r="A703" s="21">
        <f t="shared" si="50"/>
        <v>268.59664229999998</v>
      </c>
      <c r="B703" s="3">
        <v>3.77</v>
      </c>
      <c r="C703" s="3">
        <v>18.25</v>
      </c>
      <c r="D703" s="3">
        <f t="shared" si="51"/>
        <v>8.3221395304268844E-4</v>
      </c>
      <c r="E703" s="2">
        <f t="shared" si="52"/>
        <v>258.44077298576281</v>
      </c>
      <c r="F703" s="2">
        <v>0.89200000000000002</v>
      </c>
      <c r="G703" s="5">
        <f t="shared" si="53"/>
        <v>1.8027302159999997E-4</v>
      </c>
      <c r="I703" s="5">
        <f t="shared" si="54"/>
        <v>1.010499E-4</v>
      </c>
      <c r="J703" s="2">
        <v>4.4766107049999997</v>
      </c>
      <c r="K703" s="2">
        <v>4.3073462164293801</v>
      </c>
    </row>
    <row r="704" spans="1:11">
      <c r="A704" s="21">
        <f t="shared" si="50"/>
        <v>268.77460733999999</v>
      </c>
      <c r="B704" s="3">
        <v>25.13</v>
      </c>
      <c r="C704" s="2">
        <v>0.05</v>
      </c>
      <c r="D704" s="3">
        <f t="shared" si="51"/>
        <v>2.036094906274821E-4</v>
      </c>
      <c r="E704" s="2">
        <f t="shared" si="52"/>
        <v>258.61873800000001</v>
      </c>
      <c r="F704" s="2">
        <v>0.63600000000000001</v>
      </c>
      <c r="G704" s="5">
        <f t="shared" si="53"/>
        <v>1.2853547279999999E-4</v>
      </c>
      <c r="I704" s="5">
        <f t="shared" si="54"/>
        <v>1.010499E-4</v>
      </c>
      <c r="J704" s="2">
        <v>4.4795767890000002</v>
      </c>
      <c r="K704" s="2">
        <v>4.3103122999999997</v>
      </c>
    </row>
    <row r="705" spans="1:11">
      <c r="A705" s="21">
        <f t="shared" si="50"/>
        <v>269.85426168000004</v>
      </c>
      <c r="B705" s="3">
        <v>24.97</v>
      </c>
      <c r="C705" s="2">
        <v>0</v>
      </c>
      <c r="D705" s="3">
        <f t="shared" si="51"/>
        <v>2.0209979999999999E-4</v>
      </c>
      <c r="E705" s="2">
        <f t="shared" si="52"/>
        <v>258.79670301423721</v>
      </c>
      <c r="F705" s="2">
        <v>0.42700000000000005</v>
      </c>
      <c r="G705" s="5">
        <f t="shared" si="53"/>
        <v>8.6296614600000004E-5</v>
      </c>
      <c r="I705" s="5">
        <f t="shared" si="54"/>
        <v>1.010499E-4</v>
      </c>
      <c r="J705" s="2">
        <v>4.4975710280000003</v>
      </c>
      <c r="K705" s="2">
        <v>4.3132783835706201</v>
      </c>
    </row>
    <row r="706" spans="1:11">
      <c r="A706" s="21">
        <f t="shared" si="50"/>
        <v>270.03222665999999</v>
      </c>
      <c r="B706" s="3">
        <v>18</v>
      </c>
      <c r="C706" s="3">
        <v>7.34</v>
      </c>
      <c r="D706" s="3">
        <f t="shared" si="51"/>
        <v>4.2232303078137327E-4</v>
      </c>
      <c r="E706" s="2">
        <f t="shared" si="52"/>
        <v>258.97466798576278</v>
      </c>
      <c r="F706" s="2">
        <v>0.29399999999999998</v>
      </c>
      <c r="G706" s="5">
        <f t="shared" si="53"/>
        <v>5.9417341199999993E-5</v>
      </c>
      <c r="I706" s="5">
        <f t="shared" si="54"/>
        <v>1.010499E-4</v>
      </c>
      <c r="J706" s="2">
        <v>4.5005371109999999</v>
      </c>
      <c r="K706" s="2">
        <v>4.3162444664293798</v>
      </c>
    </row>
    <row r="707" spans="1:11">
      <c r="A707" s="21">
        <f t="shared" ref="A707:A770" si="55">60*J707</f>
        <v>270.07671792000002</v>
      </c>
      <c r="B707" s="3">
        <v>12.514061585068699</v>
      </c>
      <c r="C707" s="3">
        <v>12.485938414931301</v>
      </c>
      <c r="D707" s="3">
        <f t="shared" ref="D707:D770" si="56">((C707+(0.21*B707))/(B707+C707))*0.00096238</f>
        <v>5.818122702116661E-4</v>
      </c>
      <c r="E707" s="2">
        <f t="shared" ref="E707:E770" si="57">60*K707</f>
        <v>259.15263300000004</v>
      </c>
      <c r="F707" s="2">
        <v>0.48399999999999999</v>
      </c>
      <c r="G707" s="5">
        <f t="shared" ref="G707:G770" si="58">0.21*F707*0.00096238</f>
        <v>9.7816303199999992E-5</v>
      </c>
      <c r="I707" s="5">
        <f t="shared" ref="I707:I770" si="59">0.5*$H$2</f>
        <v>1.010499E-4</v>
      </c>
      <c r="J707" s="2">
        <v>4.501278632</v>
      </c>
      <c r="K707" s="2">
        <v>4.3192105500000002</v>
      </c>
    </row>
    <row r="708" spans="1:11">
      <c r="A708" s="21">
        <f t="shared" si="55"/>
        <v>270.12120917999999</v>
      </c>
      <c r="B708" s="3">
        <v>9.0187487825751305</v>
      </c>
      <c r="C708" s="2">
        <v>15.9812512174249</v>
      </c>
      <c r="D708" s="3">
        <f t="shared" si="56"/>
        <v>6.8810895487336125E-4</v>
      </c>
      <c r="E708" s="2">
        <f t="shared" si="57"/>
        <v>259.33059801423718</v>
      </c>
      <c r="F708" s="2">
        <v>1.0109999999999999</v>
      </c>
      <c r="G708" s="5">
        <f t="shared" si="58"/>
        <v>2.0432289779999998E-4</v>
      </c>
      <c r="I708" s="5">
        <f t="shared" si="59"/>
        <v>1.010499E-4</v>
      </c>
      <c r="J708" s="2">
        <v>4.5020201530000001</v>
      </c>
      <c r="K708" s="2">
        <v>4.3221766335706198</v>
      </c>
    </row>
    <row r="709" spans="1:11">
      <c r="A709" s="21">
        <f t="shared" si="55"/>
        <v>270.16570044000002</v>
      </c>
      <c r="B709" s="3">
        <v>7.1740615889430099</v>
      </c>
      <c r="C709" s="3">
        <v>17.825938411056999</v>
      </c>
      <c r="D709" s="3">
        <f t="shared" si="56"/>
        <v>7.4420812081384385E-4</v>
      </c>
      <c r="E709" s="2">
        <f t="shared" si="57"/>
        <v>259.50856298576281</v>
      </c>
      <c r="F709" s="2">
        <v>1.3280000000000001</v>
      </c>
      <c r="G709" s="5">
        <f t="shared" si="58"/>
        <v>2.6838853439999999E-4</v>
      </c>
      <c r="I709" s="5">
        <f t="shared" si="59"/>
        <v>1.010499E-4</v>
      </c>
      <c r="J709" s="2">
        <v>4.5027616740000003</v>
      </c>
      <c r="K709" s="2">
        <v>4.3251427164293803</v>
      </c>
    </row>
    <row r="710" spans="1:11">
      <c r="A710" s="21">
        <f t="shared" si="55"/>
        <v>270.2101917</v>
      </c>
      <c r="B710" s="3">
        <v>6.96</v>
      </c>
      <c r="C710" s="2">
        <v>18.02</v>
      </c>
      <c r="D710" s="3">
        <f t="shared" si="56"/>
        <v>7.5054852714171339E-4</v>
      </c>
      <c r="E710" s="2">
        <f t="shared" si="57"/>
        <v>259.68652800000001</v>
      </c>
      <c r="F710" s="2">
        <v>1.284</v>
      </c>
      <c r="G710" s="5">
        <f t="shared" si="58"/>
        <v>2.5949614319999999E-4</v>
      </c>
      <c r="I710" s="5">
        <f t="shared" si="59"/>
        <v>1.010499E-4</v>
      </c>
      <c r="J710" s="2">
        <v>4.5035031950000004</v>
      </c>
      <c r="K710" s="2">
        <v>4.3281087999999999</v>
      </c>
    </row>
    <row r="711" spans="1:11">
      <c r="A711" s="21">
        <f t="shared" si="55"/>
        <v>270.25468294499996</v>
      </c>
      <c r="B711" s="3">
        <v>8.4365632608532906</v>
      </c>
      <c r="C711" s="2">
        <v>16.563436739146699</v>
      </c>
      <c r="D711" s="3">
        <f t="shared" si="56"/>
        <v>7.058139198690323E-4</v>
      </c>
      <c r="E711" s="2">
        <f t="shared" si="57"/>
        <v>259.8763573143504</v>
      </c>
      <c r="F711" s="2">
        <v>1.0609999999999999</v>
      </c>
      <c r="G711" s="5">
        <f t="shared" si="58"/>
        <v>2.1442788779999999E-4</v>
      </c>
      <c r="I711" s="5">
        <f t="shared" si="59"/>
        <v>1.010499E-4</v>
      </c>
      <c r="J711" s="2">
        <v>4.5042447157499996</v>
      </c>
      <c r="K711" s="2">
        <v>4.3312726219058399</v>
      </c>
    </row>
    <row r="712" spans="1:11">
      <c r="A712" s="21">
        <f t="shared" si="55"/>
        <v>270.29917418999997</v>
      </c>
      <c r="B712" s="3">
        <v>11.5437510088086</v>
      </c>
      <c r="C712" s="2">
        <v>13.4562489911914</v>
      </c>
      <c r="D712" s="3">
        <f t="shared" si="56"/>
        <v>6.1132058697091181E-4</v>
      </c>
      <c r="E712" s="2">
        <f t="shared" si="57"/>
        <v>260.0543223285876</v>
      </c>
      <c r="F712" s="2">
        <v>0.80599999999999994</v>
      </c>
      <c r="G712" s="5">
        <f t="shared" si="58"/>
        <v>1.6289243879999998E-4</v>
      </c>
      <c r="I712" s="5">
        <f t="shared" si="59"/>
        <v>1.010499E-4</v>
      </c>
      <c r="J712" s="2">
        <v>4.5049862364999997</v>
      </c>
      <c r="K712" s="2">
        <v>4.3342387054764604</v>
      </c>
    </row>
    <row r="713" spans="1:11">
      <c r="A713" s="21">
        <f t="shared" si="55"/>
        <v>270.34366543499999</v>
      </c>
      <c r="B713" s="3">
        <v>16.301563266664701</v>
      </c>
      <c r="C713" s="3">
        <v>8.6984367333352601</v>
      </c>
      <c r="D713" s="3">
        <f t="shared" si="56"/>
        <v>4.6662976877229949E-4</v>
      </c>
      <c r="E713" s="2">
        <f t="shared" si="57"/>
        <v>260.2322873428248</v>
      </c>
      <c r="F713" s="2">
        <v>0.58099999999999996</v>
      </c>
      <c r="G713" s="5">
        <f t="shared" si="58"/>
        <v>1.174199838E-4</v>
      </c>
      <c r="I713" s="5">
        <f t="shared" si="59"/>
        <v>1.010499E-4</v>
      </c>
      <c r="J713" s="2">
        <v>4.5057277572499999</v>
      </c>
      <c r="K713" s="2">
        <v>4.33720478904708</v>
      </c>
    </row>
    <row r="714" spans="1:11">
      <c r="A714" s="21">
        <f t="shared" si="55"/>
        <v>270.38815668000001</v>
      </c>
      <c r="B714" s="3">
        <v>22.16</v>
      </c>
      <c r="C714" s="3">
        <v>2.29</v>
      </c>
      <c r="D714" s="3">
        <f t="shared" si="56"/>
        <v>2.7330804777096112E-4</v>
      </c>
      <c r="E714" s="2">
        <f t="shared" si="57"/>
        <v>260.41025231435037</v>
      </c>
      <c r="F714" s="2">
        <v>0.41299999999999998</v>
      </c>
      <c r="G714" s="5">
        <f t="shared" si="58"/>
        <v>8.3467217399999985E-5</v>
      </c>
      <c r="I714" s="5">
        <f t="shared" si="59"/>
        <v>1.010499E-4</v>
      </c>
      <c r="J714" s="2">
        <v>4.506469278</v>
      </c>
      <c r="K714" s="2">
        <v>4.3401708719058396</v>
      </c>
    </row>
    <row r="715" spans="1:11">
      <c r="A715" s="21">
        <f t="shared" si="55"/>
        <v>270.56612166000002</v>
      </c>
      <c r="B715" s="3">
        <v>24.99</v>
      </c>
      <c r="C715" s="2">
        <v>0</v>
      </c>
      <c r="D715" s="3">
        <f t="shared" si="56"/>
        <v>2.0209979999999999E-4</v>
      </c>
      <c r="E715" s="2">
        <f t="shared" si="57"/>
        <v>260.58821732858758</v>
      </c>
      <c r="F715" s="2">
        <v>0.318</v>
      </c>
      <c r="G715" s="5">
        <f t="shared" si="58"/>
        <v>6.4267736399999993E-5</v>
      </c>
      <c r="I715" s="5">
        <f t="shared" si="59"/>
        <v>1.010499E-4</v>
      </c>
      <c r="J715" s="2">
        <v>4.5094353610000004</v>
      </c>
      <c r="K715" s="2">
        <v>4.3431369554764601</v>
      </c>
    </row>
    <row r="716" spans="1:11">
      <c r="A716" s="21">
        <f t="shared" si="55"/>
        <v>271.63391165999997</v>
      </c>
      <c r="B716" s="3">
        <v>24.5</v>
      </c>
      <c r="C716" s="2">
        <v>0</v>
      </c>
      <c r="D716" s="3">
        <f t="shared" si="56"/>
        <v>2.0209979999999999E-4</v>
      </c>
      <c r="E716" s="2">
        <f t="shared" si="57"/>
        <v>260.76618234282478</v>
      </c>
      <c r="F716" s="2">
        <v>0.56899999999999995</v>
      </c>
      <c r="G716" s="5">
        <f t="shared" si="58"/>
        <v>1.1499478619999999E-4</v>
      </c>
      <c r="I716" s="5">
        <f t="shared" si="59"/>
        <v>1.010499E-4</v>
      </c>
      <c r="J716" s="2">
        <v>4.5272318609999997</v>
      </c>
      <c r="K716" s="2">
        <v>4.3461030390470796</v>
      </c>
    </row>
    <row r="717" spans="1:11">
      <c r="A717" s="21">
        <f t="shared" si="55"/>
        <v>271.81187670000003</v>
      </c>
      <c r="B717" s="3">
        <v>15</v>
      </c>
      <c r="C717" s="3">
        <v>10.02</v>
      </c>
      <c r="D717" s="3">
        <f t="shared" si="56"/>
        <v>5.0657652278177459E-4</v>
      </c>
      <c r="E717" s="2">
        <f t="shared" si="57"/>
        <v>260.9441473143504</v>
      </c>
      <c r="F717" s="2">
        <v>1.075</v>
      </c>
      <c r="G717" s="5">
        <f t="shared" si="58"/>
        <v>2.1725728499999997E-4</v>
      </c>
      <c r="I717" s="5">
        <f t="shared" si="59"/>
        <v>1.010499E-4</v>
      </c>
      <c r="J717" s="2">
        <v>4.5301979450000003</v>
      </c>
      <c r="K717" s="2">
        <v>4.3490691219058402</v>
      </c>
    </row>
    <row r="718" spans="1:11">
      <c r="A718" s="21">
        <f t="shared" si="55"/>
        <v>271.85636794500004</v>
      </c>
      <c r="B718" s="3">
        <v>13.210312504321299</v>
      </c>
      <c r="C718" s="3">
        <v>11.789687495678701</v>
      </c>
      <c r="D718" s="3">
        <f t="shared" si="56"/>
        <v>5.6063843868608401E-4</v>
      </c>
      <c r="E718" s="2">
        <f t="shared" si="57"/>
        <v>261.1221123285876</v>
      </c>
      <c r="F718" s="2">
        <v>1.2969999999999999</v>
      </c>
      <c r="G718" s="5">
        <f t="shared" si="58"/>
        <v>2.6212344060000002E-4</v>
      </c>
      <c r="I718" s="5">
        <f t="shared" si="59"/>
        <v>1.010499E-4</v>
      </c>
      <c r="J718" s="2">
        <v>4.5309394657500004</v>
      </c>
      <c r="K718" s="2">
        <v>4.3520352054764597</v>
      </c>
    </row>
    <row r="719" spans="1:11">
      <c r="A719" s="21">
        <f t="shared" si="55"/>
        <v>271.90085919000001</v>
      </c>
      <c r="B719" s="3">
        <v>12.303750002756701</v>
      </c>
      <c r="C719" s="2">
        <v>12.696249997243299</v>
      </c>
      <c r="D719" s="3">
        <f t="shared" si="56"/>
        <v>5.882080994861654E-4</v>
      </c>
      <c r="E719" s="2">
        <f t="shared" si="57"/>
        <v>261.30007734282481</v>
      </c>
      <c r="F719" s="2">
        <v>1.208</v>
      </c>
      <c r="G719" s="5">
        <f t="shared" si="58"/>
        <v>2.4413655839999995E-4</v>
      </c>
      <c r="I719" s="5">
        <f t="shared" si="59"/>
        <v>1.010499E-4</v>
      </c>
      <c r="J719" s="2">
        <v>4.5316809864999996</v>
      </c>
      <c r="K719" s="2">
        <v>4.3550012890470802</v>
      </c>
    </row>
    <row r="720" spans="1:11">
      <c r="A720" s="21">
        <f t="shared" si="55"/>
        <v>271.94535043499997</v>
      </c>
      <c r="B720" s="3">
        <v>12.260312503203799</v>
      </c>
      <c r="C720" s="2">
        <v>12.7396874967963</v>
      </c>
      <c r="D720" s="3">
        <f t="shared" si="56"/>
        <v>5.8952908632007011E-4</v>
      </c>
      <c r="E720" s="2">
        <f t="shared" si="57"/>
        <v>261.47804231435038</v>
      </c>
      <c r="F720" s="2">
        <v>0.98599999999999999</v>
      </c>
      <c r="G720" s="5">
        <f t="shared" si="58"/>
        <v>1.9927040279999999E-4</v>
      </c>
      <c r="I720" s="5">
        <f t="shared" si="59"/>
        <v>1.010499E-4</v>
      </c>
      <c r="J720" s="2">
        <v>4.5324225072499997</v>
      </c>
      <c r="K720" s="2">
        <v>4.3579673719058398</v>
      </c>
    </row>
    <row r="721" spans="1:11">
      <c r="A721" s="21">
        <f t="shared" si="55"/>
        <v>271.98984167999998</v>
      </c>
      <c r="B721" s="3">
        <v>12.5</v>
      </c>
      <c r="C721" s="2">
        <v>11.92</v>
      </c>
      <c r="D721" s="3">
        <f t="shared" si="56"/>
        <v>5.7321118345618342E-4</v>
      </c>
      <c r="E721" s="2">
        <f t="shared" si="57"/>
        <v>261.65600732858763</v>
      </c>
      <c r="F721" s="2">
        <v>0.73599999999999999</v>
      </c>
      <c r="G721" s="5">
        <f t="shared" si="58"/>
        <v>1.4874545280000001E-4</v>
      </c>
      <c r="I721" s="5">
        <f t="shared" si="59"/>
        <v>1.010499E-4</v>
      </c>
      <c r="J721" s="2">
        <v>4.5331640279999998</v>
      </c>
      <c r="K721" s="2">
        <v>4.3609334554764603</v>
      </c>
    </row>
    <row r="722" spans="1:11">
      <c r="A722" s="21">
        <f t="shared" si="55"/>
        <v>272.034332925</v>
      </c>
      <c r="B722" s="3">
        <v>14.7628125045449</v>
      </c>
      <c r="C722" s="3">
        <v>10.2371874954551</v>
      </c>
      <c r="D722" s="3">
        <f t="shared" si="56"/>
        <v>5.1342503825928406E-4</v>
      </c>
      <c r="E722" s="2">
        <f t="shared" si="57"/>
        <v>261.83397234282478</v>
      </c>
      <c r="F722" s="2">
        <v>0.53900000000000003</v>
      </c>
      <c r="G722" s="5">
        <f t="shared" si="58"/>
        <v>1.0893179219999999E-4</v>
      </c>
      <c r="I722" s="5">
        <f t="shared" si="59"/>
        <v>1.010499E-4</v>
      </c>
      <c r="J722" s="2">
        <v>4.53390554875</v>
      </c>
      <c r="K722" s="2">
        <v>4.3638995390470798</v>
      </c>
    </row>
    <row r="723" spans="1:11">
      <c r="A723" s="21">
        <f t="shared" si="55"/>
        <v>272.07882417000002</v>
      </c>
      <c r="B723" s="3">
        <v>17.308749999850999</v>
      </c>
      <c r="C723" s="3">
        <v>7.6912500001490098</v>
      </c>
      <c r="D723" s="3">
        <f t="shared" si="56"/>
        <v>4.3600000353453147E-4</v>
      </c>
      <c r="E723" s="2">
        <f t="shared" si="57"/>
        <v>262.0119373143504</v>
      </c>
      <c r="F723" s="2">
        <v>0.39299999999999996</v>
      </c>
      <c r="G723" s="5">
        <f t="shared" si="58"/>
        <v>7.9425221399999997E-5</v>
      </c>
      <c r="I723" s="5">
        <f t="shared" si="59"/>
        <v>1.010499E-4</v>
      </c>
      <c r="J723" s="2">
        <v>4.5346470695000001</v>
      </c>
      <c r="K723" s="2">
        <v>4.3668656219058404</v>
      </c>
    </row>
    <row r="724" spans="1:11">
      <c r="A724" s="21">
        <f t="shared" si="55"/>
        <v>272.12331541500004</v>
      </c>
      <c r="B724" s="3">
        <v>20.717812502756701</v>
      </c>
      <c r="C724" s="2">
        <v>4.2821874972432896</v>
      </c>
      <c r="D724" s="3">
        <f t="shared" si="56"/>
        <v>3.3232629467366516E-4</v>
      </c>
      <c r="E724" s="2">
        <f t="shared" si="57"/>
        <v>262.18990232858761</v>
      </c>
      <c r="F724" s="2">
        <v>0.33899999999999997</v>
      </c>
      <c r="G724" s="5">
        <f t="shared" si="58"/>
        <v>6.8511832199999987E-5</v>
      </c>
      <c r="I724" s="5">
        <f t="shared" si="59"/>
        <v>1.010499E-4</v>
      </c>
      <c r="J724" s="2">
        <v>4.5353885902500002</v>
      </c>
      <c r="K724" s="2">
        <v>4.3698317054764599</v>
      </c>
    </row>
    <row r="725" spans="1:11">
      <c r="A725" s="21">
        <f t="shared" si="55"/>
        <v>272.16780666</v>
      </c>
      <c r="B725" s="3">
        <v>25.08</v>
      </c>
      <c r="C725" s="2">
        <v>0.01</v>
      </c>
      <c r="D725" s="3">
        <f t="shared" si="56"/>
        <v>2.0240282120366674E-4</v>
      </c>
      <c r="E725" s="2">
        <f t="shared" si="57"/>
        <v>262.36786734282481</v>
      </c>
      <c r="F725" s="2">
        <v>0.63800000000000001</v>
      </c>
      <c r="G725" s="5">
        <f t="shared" si="58"/>
        <v>1.289396724E-4</v>
      </c>
      <c r="I725" s="5">
        <f t="shared" si="59"/>
        <v>1.010499E-4</v>
      </c>
      <c r="J725" s="2">
        <v>4.5361301110000003</v>
      </c>
      <c r="K725" s="2">
        <v>4.3727977890470804</v>
      </c>
    </row>
    <row r="726" spans="1:11">
      <c r="A726" s="21">
        <f t="shared" si="55"/>
        <v>273.23559666</v>
      </c>
      <c r="B726" s="3">
        <v>24.97</v>
      </c>
      <c r="C726" s="2">
        <v>0</v>
      </c>
      <c r="D726" s="3">
        <f t="shared" si="56"/>
        <v>2.0209979999999999E-4</v>
      </c>
      <c r="E726" s="2">
        <f t="shared" si="57"/>
        <v>262.54583231435038</v>
      </c>
      <c r="F726" s="2">
        <v>1.129</v>
      </c>
      <c r="G726" s="5">
        <f t="shared" si="58"/>
        <v>2.2817067419999998E-4</v>
      </c>
      <c r="I726" s="5">
        <f t="shared" si="59"/>
        <v>1.010499E-4</v>
      </c>
      <c r="J726" s="2">
        <v>4.5539266109999996</v>
      </c>
      <c r="K726" s="2">
        <v>4.37576387190584</v>
      </c>
    </row>
    <row r="727" spans="1:11">
      <c r="A727" s="21">
        <f t="shared" si="55"/>
        <v>273.4135617</v>
      </c>
      <c r="B727" s="3">
        <v>18.25</v>
      </c>
      <c r="C727" s="3">
        <v>6.77</v>
      </c>
      <c r="D727" s="3">
        <f t="shared" si="56"/>
        <v>4.0781910271782575E-4</v>
      </c>
      <c r="E727" s="2">
        <f t="shared" si="57"/>
        <v>262.72379732858758</v>
      </c>
      <c r="F727" s="2">
        <v>1.2919999999999998</v>
      </c>
      <c r="G727" s="5">
        <f t="shared" si="58"/>
        <v>2.6111294159999993E-4</v>
      </c>
      <c r="I727" s="5">
        <f t="shared" si="59"/>
        <v>1.010499E-4</v>
      </c>
      <c r="J727" s="2">
        <v>4.5568926950000002</v>
      </c>
      <c r="K727" s="2">
        <v>4.3787299554764596</v>
      </c>
    </row>
    <row r="728" spans="1:11">
      <c r="A728" s="21">
        <f t="shared" si="55"/>
        <v>273.45805294500002</v>
      </c>
      <c r="B728" s="3">
        <v>15.4399999789894</v>
      </c>
      <c r="C728" s="2">
        <v>9.5600000210106408</v>
      </c>
      <c r="D728" s="3">
        <f t="shared" si="56"/>
        <v>4.9283094911895854E-4</v>
      </c>
      <c r="E728" s="2">
        <f t="shared" si="57"/>
        <v>262.90176234282478</v>
      </c>
      <c r="F728" s="2">
        <v>1.175</v>
      </c>
      <c r="G728" s="5">
        <f t="shared" si="58"/>
        <v>2.3746726499999999E-4</v>
      </c>
      <c r="I728" s="5">
        <f t="shared" si="59"/>
        <v>1.010499E-4</v>
      </c>
      <c r="J728" s="2">
        <v>4.5576342157500003</v>
      </c>
      <c r="K728" s="2">
        <v>4.38169603904708</v>
      </c>
    </row>
    <row r="729" spans="1:11">
      <c r="A729" s="21">
        <f t="shared" si="55"/>
        <v>273.50254419000004</v>
      </c>
      <c r="B729" s="3">
        <v>13.684999987483</v>
      </c>
      <c r="C729" s="2">
        <v>11.315000012517</v>
      </c>
      <c r="D729" s="3">
        <f t="shared" si="56"/>
        <v>5.4620261890065704E-4</v>
      </c>
      <c r="E729" s="2">
        <f t="shared" si="57"/>
        <v>263.07972731435041</v>
      </c>
      <c r="F729" s="2">
        <v>0.94900000000000007</v>
      </c>
      <c r="G729" s="5">
        <f t="shared" si="58"/>
        <v>1.917927102E-4</v>
      </c>
      <c r="I729" s="5">
        <f t="shared" si="59"/>
        <v>1.010499E-4</v>
      </c>
      <c r="J729" s="2">
        <v>4.5583757365000004</v>
      </c>
      <c r="K729" s="2">
        <v>4.3846621219058397</v>
      </c>
    </row>
    <row r="730" spans="1:11">
      <c r="A730" s="21">
        <f t="shared" si="55"/>
        <v>273.547035435</v>
      </c>
      <c r="B730" s="3">
        <v>12.9649999886751</v>
      </c>
      <c r="C730" s="2">
        <v>12.0350000113249</v>
      </c>
      <c r="D730" s="3">
        <f t="shared" si="56"/>
        <v>5.6809868862440387E-4</v>
      </c>
      <c r="E730" s="2">
        <f t="shared" si="57"/>
        <v>263.25769232858761</v>
      </c>
      <c r="F730" s="2">
        <v>0.72</v>
      </c>
      <c r="G730" s="5">
        <f t="shared" si="58"/>
        <v>1.4551185599999999E-4</v>
      </c>
      <c r="I730" s="5">
        <f t="shared" si="59"/>
        <v>1.010499E-4</v>
      </c>
      <c r="J730" s="2">
        <v>4.5591172572499996</v>
      </c>
      <c r="K730" s="2">
        <v>4.3876282054764602</v>
      </c>
    </row>
    <row r="731" spans="1:11">
      <c r="A731" s="21">
        <f t="shared" si="55"/>
        <v>273.59152667999996</v>
      </c>
      <c r="B731" s="3">
        <v>13.04</v>
      </c>
      <c r="C731" s="3">
        <v>11.72</v>
      </c>
      <c r="D731" s="3">
        <f t="shared" si="56"/>
        <v>5.6197394959612288E-4</v>
      </c>
      <c r="E731" s="2">
        <f t="shared" si="57"/>
        <v>263.43565734282481</v>
      </c>
      <c r="F731" s="2">
        <v>0.53299999999999992</v>
      </c>
      <c r="G731" s="5">
        <f t="shared" si="58"/>
        <v>1.0771919339999997E-4</v>
      </c>
      <c r="I731" s="5">
        <f t="shared" si="59"/>
        <v>1.010499E-4</v>
      </c>
      <c r="J731" s="2">
        <v>4.5598587779999997</v>
      </c>
      <c r="K731" s="2">
        <v>4.3905942890470797</v>
      </c>
    </row>
    <row r="732" spans="1:11">
      <c r="A732" s="21">
        <f t="shared" si="55"/>
        <v>273.63601792499998</v>
      </c>
      <c r="B732" s="3">
        <v>14.6299999952316</v>
      </c>
      <c r="C732" s="3">
        <v>10.3700000047684</v>
      </c>
      <c r="D732" s="3">
        <f t="shared" si="56"/>
        <v>5.1746402710501282E-4</v>
      </c>
      <c r="E732" s="2">
        <f t="shared" si="57"/>
        <v>263.61362231435044</v>
      </c>
      <c r="F732" s="2">
        <v>0.38900000000000001</v>
      </c>
      <c r="G732" s="5">
        <f t="shared" si="58"/>
        <v>7.8616822199999999E-5</v>
      </c>
      <c r="I732" s="5">
        <f t="shared" si="59"/>
        <v>1.010499E-4</v>
      </c>
      <c r="J732" s="2">
        <v>4.5606002987499998</v>
      </c>
      <c r="K732" s="2">
        <v>4.3935603719058403</v>
      </c>
    </row>
    <row r="733" spans="1:11">
      <c r="A733" s="21">
        <f t="shared" si="55"/>
        <v>273.68050916999999</v>
      </c>
      <c r="B733" s="3">
        <v>17.014999996870799</v>
      </c>
      <c r="C733" s="3">
        <v>7.9850000031292403</v>
      </c>
      <c r="D733" s="3">
        <f t="shared" si="56"/>
        <v>4.449332959751636E-4</v>
      </c>
      <c r="E733" s="2">
        <f t="shared" si="57"/>
        <v>263.79158732858758</v>
      </c>
      <c r="F733" s="2">
        <v>0.34399999999999997</v>
      </c>
      <c r="G733" s="5">
        <f t="shared" si="58"/>
        <v>6.9522331199999978E-5</v>
      </c>
      <c r="I733" s="5">
        <f t="shared" si="59"/>
        <v>1.010499E-4</v>
      </c>
      <c r="J733" s="2">
        <v>4.5613418194999999</v>
      </c>
      <c r="K733" s="2">
        <v>4.3965264554764598</v>
      </c>
    </row>
    <row r="734" spans="1:11">
      <c r="A734" s="21">
        <f t="shared" si="55"/>
        <v>273.72500041500001</v>
      </c>
      <c r="B734" s="3">
        <v>20.434999994933602</v>
      </c>
      <c r="C734" s="2">
        <v>4.5650000050664001</v>
      </c>
      <c r="D734" s="3">
        <f t="shared" si="56"/>
        <v>3.4092696467407534E-4</v>
      </c>
      <c r="E734" s="2">
        <f t="shared" si="57"/>
        <v>263.96955234282484</v>
      </c>
      <c r="F734" s="2">
        <v>0.66500000000000004</v>
      </c>
      <c r="G734" s="5">
        <f t="shared" si="58"/>
        <v>1.34396367E-4</v>
      </c>
      <c r="I734" s="5">
        <f t="shared" si="59"/>
        <v>1.010499E-4</v>
      </c>
      <c r="J734" s="2">
        <v>4.5620833402500001</v>
      </c>
      <c r="K734" s="2">
        <v>4.3994925390470803</v>
      </c>
    </row>
    <row r="735" spans="1:11">
      <c r="A735" s="21">
        <f t="shared" si="55"/>
        <v>273.76949166000003</v>
      </c>
      <c r="B735" s="3">
        <v>24.88</v>
      </c>
      <c r="C735" s="3">
        <v>0.11</v>
      </c>
      <c r="D735" s="3">
        <f t="shared" si="56"/>
        <v>2.0544637150860342E-4</v>
      </c>
      <c r="E735" s="2">
        <f t="shared" si="57"/>
        <v>264.14751731435041</v>
      </c>
      <c r="F735" s="2">
        <v>1.1340000000000001</v>
      </c>
      <c r="G735" s="5">
        <f t="shared" si="58"/>
        <v>2.2918117320000001E-4</v>
      </c>
      <c r="I735" s="5">
        <f t="shared" si="59"/>
        <v>1.010499E-4</v>
      </c>
      <c r="J735" s="2">
        <v>4.5628248610000002</v>
      </c>
      <c r="K735" s="2">
        <v>4.4024586219058399</v>
      </c>
    </row>
    <row r="736" spans="1:11">
      <c r="A736" s="21">
        <f t="shared" si="55"/>
        <v>274.83728166000003</v>
      </c>
      <c r="B736" s="3">
        <v>24.97</v>
      </c>
      <c r="C736" s="3">
        <v>0</v>
      </c>
      <c r="D736" s="3">
        <f t="shared" si="56"/>
        <v>2.0209979999999999E-4</v>
      </c>
      <c r="E736" s="2">
        <f t="shared" si="57"/>
        <v>264.32548232858761</v>
      </c>
      <c r="F736" s="2">
        <v>1.276</v>
      </c>
      <c r="G736" s="5">
        <f t="shared" si="58"/>
        <v>2.578793448E-4</v>
      </c>
      <c r="I736" s="5">
        <f t="shared" si="59"/>
        <v>1.010499E-4</v>
      </c>
      <c r="J736" s="2">
        <v>4.5806213610000004</v>
      </c>
      <c r="K736" s="2">
        <v>4.4054247054764604</v>
      </c>
    </row>
    <row r="737" spans="1:11">
      <c r="A737" s="21">
        <f t="shared" si="55"/>
        <v>275.01524669999998</v>
      </c>
      <c r="B737" s="3">
        <v>20.04</v>
      </c>
      <c r="C737" s="2">
        <v>5.2</v>
      </c>
      <c r="D737" s="3">
        <f t="shared" si="56"/>
        <v>3.5873438954041206E-4</v>
      </c>
      <c r="E737" s="2">
        <f t="shared" si="57"/>
        <v>264.50344734282481</v>
      </c>
      <c r="F737" s="2">
        <v>1.149</v>
      </c>
      <c r="G737" s="5">
        <f t="shared" si="58"/>
        <v>2.3221267019999999E-4</v>
      </c>
      <c r="I737" s="5">
        <f t="shared" si="59"/>
        <v>1.010499E-4</v>
      </c>
      <c r="J737" s="2">
        <v>4.583587445</v>
      </c>
      <c r="K737" s="2">
        <v>4.4083907890470799</v>
      </c>
    </row>
    <row r="738" spans="1:11">
      <c r="A738" s="21">
        <f t="shared" si="55"/>
        <v>275.05973794499999</v>
      </c>
      <c r="B738" s="3">
        <v>17.257500004023299</v>
      </c>
      <c r="C738" s="2">
        <v>7.74249999597669</v>
      </c>
      <c r="D738" s="3">
        <f t="shared" si="56"/>
        <v>4.3755857781764638E-4</v>
      </c>
      <c r="E738" s="2">
        <f t="shared" si="57"/>
        <v>264.68141231435038</v>
      </c>
      <c r="F738" s="2">
        <v>0.92</v>
      </c>
      <c r="G738" s="5">
        <f t="shared" si="58"/>
        <v>1.8593181600000001E-4</v>
      </c>
      <c r="I738" s="5">
        <f t="shared" si="59"/>
        <v>1.010499E-4</v>
      </c>
      <c r="J738" s="2">
        <v>4.5843289657500002</v>
      </c>
      <c r="K738" s="2">
        <v>4.4113568719058396</v>
      </c>
    </row>
    <row r="739" spans="1:11">
      <c r="A739" s="21">
        <f t="shared" si="55"/>
        <v>275.10422919000001</v>
      </c>
      <c r="B739" s="3">
        <v>15.6200000047684</v>
      </c>
      <c r="C739" s="3">
        <v>9.3799999952316302</v>
      </c>
      <c r="D739" s="3">
        <f t="shared" si="56"/>
        <v>4.8735693089498776E-4</v>
      </c>
      <c r="E739" s="2">
        <f t="shared" si="57"/>
        <v>264.85937732858758</v>
      </c>
      <c r="F739" s="2">
        <v>0.69</v>
      </c>
      <c r="G739" s="5">
        <f t="shared" si="58"/>
        <v>1.3944886199999997E-4</v>
      </c>
      <c r="I739" s="5">
        <f t="shared" si="59"/>
        <v>1.010499E-4</v>
      </c>
      <c r="J739" s="2">
        <v>4.5850704865000003</v>
      </c>
      <c r="K739" s="2">
        <v>4.41432295547646</v>
      </c>
    </row>
    <row r="740" spans="1:11">
      <c r="A740" s="21">
        <f t="shared" si="55"/>
        <v>275.14872043500003</v>
      </c>
      <c r="B740" s="3">
        <v>14.8875000029802</v>
      </c>
      <c r="C740" s="3">
        <v>10.1124999970198</v>
      </c>
      <c r="D740" s="3">
        <f t="shared" si="56"/>
        <v>5.0963314080936851E-4</v>
      </c>
      <c r="E740" s="2">
        <f t="shared" si="57"/>
        <v>265.03734234282479</v>
      </c>
      <c r="F740" s="2">
        <v>0.51</v>
      </c>
      <c r="G740" s="5">
        <f t="shared" si="58"/>
        <v>1.03070898E-4</v>
      </c>
      <c r="I740" s="5">
        <f t="shared" si="59"/>
        <v>1.010499E-4</v>
      </c>
      <c r="J740" s="2">
        <v>4.5858120072500004</v>
      </c>
      <c r="K740" s="2">
        <v>4.4172890390470796</v>
      </c>
    </row>
    <row r="741" spans="1:11">
      <c r="A741" s="21">
        <f t="shared" si="55"/>
        <v>275.19321167999999</v>
      </c>
      <c r="B741" s="3">
        <v>14.88</v>
      </c>
      <c r="C741" s="2">
        <v>9.94</v>
      </c>
      <c r="D741" s="3">
        <f t="shared" si="56"/>
        <v>5.0657946107977435E-4</v>
      </c>
      <c r="E741" s="2">
        <f t="shared" si="57"/>
        <v>265.21530731435041</v>
      </c>
      <c r="F741" s="2">
        <v>0.373</v>
      </c>
      <c r="G741" s="5">
        <f t="shared" si="58"/>
        <v>7.5383225399999995E-5</v>
      </c>
      <c r="I741" s="5">
        <f t="shared" si="59"/>
        <v>1.010499E-4</v>
      </c>
      <c r="J741" s="2">
        <v>4.5865535279999996</v>
      </c>
      <c r="K741" s="2">
        <v>4.4202551219058401</v>
      </c>
    </row>
    <row r="742" spans="1:11">
      <c r="A742" s="21">
        <f t="shared" si="55"/>
        <v>275.23770292500001</v>
      </c>
      <c r="B742" s="3">
        <v>16.137499999254899</v>
      </c>
      <c r="C742" s="2">
        <v>8.8625000007450598</v>
      </c>
      <c r="D742" s="3">
        <f t="shared" si="56"/>
        <v>4.7161913092265862E-4</v>
      </c>
      <c r="E742" s="2">
        <f t="shared" si="57"/>
        <v>265.39327232858756</v>
      </c>
      <c r="F742" s="2">
        <v>0.36799999999999999</v>
      </c>
      <c r="G742" s="5">
        <f t="shared" si="58"/>
        <v>7.4372726400000005E-5</v>
      </c>
      <c r="I742" s="5">
        <f t="shared" si="59"/>
        <v>1.010499E-4</v>
      </c>
      <c r="J742" s="2">
        <v>4.5872950487499997</v>
      </c>
      <c r="K742" s="2">
        <v>4.4232212054764597</v>
      </c>
    </row>
    <row r="743" spans="1:11">
      <c r="A743" s="21">
        <f t="shared" si="55"/>
        <v>275.28219416999997</v>
      </c>
      <c r="B743" s="3">
        <v>18.119999997317802</v>
      </c>
      <c r="C743" s="2">
        <v>6.8800000026822099</v>
      </c>
      <c r="D743" s="3">
        <f t="shared" si="56"/>
        <v>4.1132891112156917E-4</v>
      </c>
      <c r="E743" s="2">
        <f t="shared" si="57"/>
        <v>265.57123734282482</v>
      </c>
      <c r="F743" s="2">
        <v>0.74</v>
      </c>
      <c r="G743" s="5">
        <f t="shared" si="58"/>
        <v>1.4955385199999998E-4</v>
      </c>
      <c r="I743" s="5">
        <f t="shared" si="59"/>
        <v>1.010499E-4</v>
      </c>
      <c r="J743" s="2">
        <v>4.5880365694999998</v>
      </c>
      <c r="K743" s="2">
        <v>4.4261872890470801</v>
      </c>
    </row>
    <row r="744" spans="1:11">
      <c r="A744" s="21">
        <f t="shared" si="55"/>
        <v>275.32668541499999</v>
      </c>
      <c r="B744" s="3">
        <v>21.007500000297998</v>
      </c>
      <c r="C744" s="3">
        <v>3.9924999997019799</v>
      </c>
      <c r="D744" s="3">
        <f t="shared" si="56"/>
        <v>3.2351654793093693E-4</v>
      </c>
      <c r="E744" s="2">
        <f t="shared" si="57"/>
        <v>265.74920231435038</v>
      </c>
      <c r="F744" s="2">
        <v>1.1679999999999999</v>
      </c>
      <c r="G744" s="5">
        <f t="shared" si="58"/>
        <v>2.3605256639999998E-4</v>
      </c>
      <c r="I744" s="5">
        <f t="shared" si="59"/>
        <v>1.010499E-4</v>
      </c>
      <c r="J744" s="2">
        <v>4.5887780902499999</v>
      </c>
      <c r="K744" s="2">
        <v>4.4291533719058398</v>
      </c>
    </row>
    <row r="745" spans="1:11">
      <c r="A745" s="21">
        <f t="shared" si="55"/>
        <v>275.37117666</v>
      </c>
      <c r="B745" s="3">
        <v>24.52</v>
      </c>
      <c r="C745" s="2">
        <v>0.2</v>
      </c>
      <c r="D745" s="3">
        <f t="shared" si="56"/>
        <v>2.082509343042071E-4</v>
      </c>
      <c r="E745" s="2">
        <f t="shared" si="57"/>
        <v>265.92716732858764</v>
      </c>
      <c r="F745" s="2">
        <v>1.2770000000000001</v>
      </c>
      <c r="G745" s="5">
        <f t="shared" si="58"/>
        <v>2.580814446E-4</v>
      </c>
      <c r="I745" s="5">
        <f t="shared" si="59"/>
        <v>1.010499E-4</v>
      </c>
      <c r="J745" s="2">
        <v>4.5895196110000001</v>
      </c>
      <c r="K745" s="2">
        <v>4.4321194554764602</v>
      </c>
    </row>
    <row r="746" spans="1:11">
      <c r="A746" s="21">
        <f t="shared" si="55"/>
        <v>276.43896666000001</v>
      </c>
      <c r="B746" s="3">
        <v>24.8</v>
      </c>
      <c r="C746" s="2">
        <v>0</v>
      </c>
      <c r="D746" s="3">
        <f t="shared" si="56"/>
        <v>2.0209979999999999E-4</v>
      </c>
      <c r="E746" s="2">
        <f t="shared" si="57"/>
        <v>266.10513234282479</v>
      </c>
      <c r="F746" s="2">
        <v>1.137</v>
      </c>
      <c r="G746" s="5">
        <f t="shared" si="58"/>
        <v>2.2978747259999997E-4</v>
      </c>
      <c r="I746" s="5">
        <f t="shared" si="59"/>
        <v>1.010499E-4</v>
      </c>
      <c r="J746" s="2">
        <v>4.6073161110000003</v>
      </c>
      <c r="K746" s="2">
        <v>4.4350855390470798</v>
      </c>
    </row>
    <row r="747" spans="1:11">
      <c r="A747" s="21">
        <f t="shared" si="55"/>
        <v>276.61693170000001</v>
      </c>
      <c r="B747" s="3">
        <v>17.55</v>
      </c>
      <c r="C747" s="2">
        <v>7.36</v>
      </c>
      <c r="D747" s="3">
        <f t="shared" si="56"/>
        <v>4.2673497751906868E-4</v>
      </c>
      <c r="E747" s="2">
        <f t="shared" si="57"/>
        <v>266.28309731435041</v>
      </c>
      <c r="F747" s="2">
        <v>0.89500000000000002</v>
      </c>
      <c r="G747" s="5">
        <f t="shared" si="58"/>
        <v>1.8087932099999999E-4</v>
      </c>
      <c r="I747" s="5">
        <f t="shared" si="59"/>
        <v>1.010499E-4</v>
      </c>
      <c r="J747" s="2">
        <v>4.6102821949999999</v>
      </c>
      <c r="K747" s="2">
        <v>4.4380516219058403</v>
      </c>
    </row>
    <row r="748" spans="1:11">
      <c r="A748" s="21">
        <f t="shared" si="55"/>
        <v>276.66142294500003</v>
      </c>
      <c r="B748" s="3">
        <v>15.7609374914318</v>
      </c>
      <c r="C748" s="3">
        <v>9.2390625085681695</v>
      </c>
      <c r="D748" s="3">
        <f t="shared" si="56"/>
        <v>4.8307085167306871E-4</v>
      </c>
      <c r="E748" s="2">
        <f t="shared" si="57"/>
        <v>266.46106232858762</v>
      </c>
      <c r="F748" s="2">
        <v>0.67099999999999993</v>
      </c>
      <c r="G748" s="5">
        <f t="shared" si="58"/>
        <v>1.3560896579999999E-4</v>
      </c>
      <c r="I748" s="5">
        <f t="shared" si="59"/>
        <v>1.010499E-4</v>
      </c>
      <c r="J748" s="2">
        <v>4.61102371575</v>
      </c>
      <c r="K748" s="2">
        <v>4.4410177054764599</v>
      </c>
    </row>
    <row r="749" spans="1:11">
      <c r="A749" s="21">
        <f t="shared" si="55"/>
        <v>276.70591418999999</v>
      </c>
      <c r="B749" s="3">
        <v>14.6812499929219</v>
      </c>
      <c r="C749" s="2">
        <v>10.3187500070781</v>
      </c>
      <c r="D749" s="3">
        <f t="shared" si="56"/>
        <v>5.1590545276525355E-4</v>
      </c>
      <c r="E749" s="2">
        <f t="shared" si="57"/>
        <v>266.63902734282482</v>
      </c>
      <c r="F749" s="2">
        <v>0.49399999999999999</v>
      </c>
      <c r="G749" s="5">
        <f t="shared" si="58"/>
        <v>9.98373012E-5</v>
      </c>
      <c r="I749" s="5">
        <f t="shared" si="59"/>
        <v>1.010499E-4</v>
      </c>
      <c r="J749" s="2">
        <v>4.6117652365000001</v>
      </c>
      <c r="K749" s="2">
        <v>4.4439837890470804</v>
      </c>
    </row>
    <row r="750" spans="1:11">
      <c r="A750" s="21">
        <f t="shared" si="55"/>
        <v>276.750405435</v>
      </c>
      <c r="B750" s="3">
        <v>14.400937495753199</v>
      </c>
      <c r="C750" s="2">
        <v>10.599062504246801</v>
      </c>
      <c r="D750" s="3">
        <f t="shared" si="56"/>
        <v>5.2443009442165039E-4</v>
      </c>
      <c r="E750" s="2">
        <f t="shared" si="57"/>
        <v>266.81699231435039</v>
      </c>
      <c r="F750" s="2">
        <v>0.36499999999999999</v>
      </c>
      <c r="G750" s="5">
        <f t="shared" si="58"/>
        <v>7.3766427E-5</v>
      </c>
      <c r="I750" s="5">
        <f t="shared" si="59"/>
        <v>1.010499E-4</v>
      </c>
      <c r="J750" s="2">
        <v>4.6125067572500003</v>
      </c>
      <c r="K750" s="2">
        <v>4.44694987190584</v>
      </c>
    </row>
    <row r="751" spans="1:11">
      <c r="A751" s="21">
        <f t="shared" si="55"/>
        <v>276.79489668000002</v>
      </c>
      <c r="B751" s="3">
        <v>14.54</v>
      </c>
      <c r="C751" s="3">
        <v>10.08</v>
      </c>
      <c r="D751" s="3">
        <f t="shared" si="56"/>
        <v>5.133761775792039E-4</v>
      </c>
      <c r="E751" s="2">
        <f t="shared" si="57"/>
        <v>266.99495732858759</v>
      </c>
      <c r="F751" s="2">
        <v>0.38799999999999996</v>
      </c>
      <c r="G751" s="5">
        <f t="shared" si="58"/>
        <v>7.8414722399999979E-5</v>
      </c>
      <c r="I751" s="5">
        <f t="shared" si="59"/>
        <v>1.010499E-4</v>
      </c>
      <c r="J751" s="2">
        <v>4.6132482780000004</v>
      </c>
      <c r="K751" s="2">
        <v>4.4499159554764596</v>
      </c>
    </row>
    <row r="752" spans="1:11">
      <c r="A752" s="21">
        <f t="shared" si="55"/>
        <v>276.83938792499998</v>
      </c>
      <c r="B752" s="3">
        <v>16.238437496125702</v>
      </c>
      <c r="C752" s="3">
        <v>8.7615625038743001</v>
      </c>
      <c r="D752" s="3">
        <f t="shared" si="56"/>
        <v>4.6854949971032218E-4</v>
      </c>
      <c r="E752" s="2">
        <f t="shared" si="57"/>
        <v>267.17292234282479</v>
      </c>
      <c r="F752" s="2">
        <v>0.77900000000000003</v>
      </c>
      <c r="G752" s="5">
        <f t="shared" si="58"/>
        <v>1.574357442E-4</v>
      </c>
      <c r="I752" s="5">
        <f t="shared" si="59"/>
        <v>1.010499E-4</v>
      </c>
      <c r="J752" s="2">
        <v>4.6139897987499996</v>
      </c>
      <c r="K752" s="2">
        <v>4.45288203904708</v>
      </c>
    </row>
    <row r="753" spans="1:11">
      <c r="A753" s="21">
        <f t="shared" si="55"/>
        <v>276.88387917</v>
      </c>
      <c r="B753" s="3">
        <v>18.3562499973923</v>
      </c>
      <c r="C753" s="2">
        <v>6.6437500026076997</v>
      </c>
      <c r="D753" s="3">
        <f t="shared" si="56"/>
        <v>4.0414426322930326E-4</v>
      </c>
      <c r="E753" s="2">
        <f t="shared" si="57"/>
        <v>267.35088731435036</v>
      </c>
      <c r="F753" s="2">
        <v>1.1890000000000001</v>
      </c>
      <c r="G753" s="5">
        <f t="shared" si="58"/>
        <v>2.402966622E-4</v>
      </c>
      <c r="I753" s="5">
        <f t="shared" si="59"/>
        <v>1.010499E-4</v>
      </c>
      <c r="J753" s="2">
        <v>4.6147313194999997</v>
      </c>
      <c r="K753" s="2">
        <v>4.4558481219058397</v>
      </c>
    </row>
    <row r="754" spans="1:11">
      <c r="A754" s="21">
        <f t="shared" si="55"/>
        <v>276.92837041500002</v>
      </c>
      <c r="B754" s="3">
        <v>21.2734374944121</v>
      </c>
      <c r="C754" s="3">
        <v>3.7265625055879399</v>
      </c>
      <c r="D754" s="3">
        <f t="shared" si="56"/>
        <v>3.1542906748243581E-4</v>
      </c>
      <c r="E754" s="2">
        <f t="shared" si="57"/>
        <v>267.52885232858762</v>
      </c>
      <c r="F754" s="2">
        <v>1.252</v>
      </c>
      <c r="G754" s="5">
        <f t="shared" si="58"/>
        <v>2.5302894960000001E-4</v>
      </c>
      <c r="I754" s="5">
        <f t="shared" si="59"/>
        <v>1.010499E-4</v>
      </c>
      <c r="J754" s="2">
        <v>4.6154728402499998</v>
      </c>
      <c r="K754" s="2">
        <v>4.4588142054764601</v>
      </c>
    </row>
    <row r="755" spans="1:11">
      <c r="A755" s="21">
        <f t="shared" si="55"/>
        <v>276.97286165999998</v>
      </c>
      <c r="B755" s="3">
        <v>25.06</v>
      </c>
      <c r="C755" s="3">
        <v>0.01</v>
      </c>
      <c r="D755" s="3">
        <f t="shared" si="56"/>
        <v>2.0240306294375747E-4</v>
      </c>
      <c r="E755" s="2">
        <f t="shared" si="57"/>
        <v>267.70681734282476</v>
      </c>
      <c r="F755" s="2">
        <v>1.083</v>
      </c>
      <c r="G755" s="5">
        <f t="shared" si="58"/>
        <v>2.1887408339999999E-4</v>
      </c>
      <c r="I755" s="5">
        <f t="shared" si="59"/>
        <v>1.010499E-4</v>
      </c>
      <c r="J755" s="2">
        <v>4.6162143609999999</v>
      </c>
      <c r="K755" s="2">
        <v>4.4617802890470797</v>
      </c>
    </row>
    <row r="756" spans="1:11">
      <c r="A756" s="21">
        <f t="shared" si="55"/>
        <v>277.63726434</v>
      </c>
      <c r="B756" s="3">
        <v>24.98</v>
      </c>
      <c r="C756" s="2">
        <v>0</v>
      </c>
      <c r="D756" s="3">
        <f t="shared" si="56"/>
        <v>2.0209979999999999E-4</v>
      </c>
      <c r="E756" s="2">
        <f t="shared" si="57"/>
        <v>267.88478231435039</v>
      </c>
      <c r="F756" s="2">
        <v>0.83900000000000008</v>
      </c>
      <c r="G756" s="5">
        <f t="shared" si="58"/>
        <v>1.695617322E-4</v>
      </c>
      <c r="I756" s="5">
        <f t="shared" si="59"/>
        <v>1.010499E-4</v>
      </c>
      <c r="J756" s="2">
        <v>4.6272877389999998</v>
      </c>
      <c r="K756" s="2">
        <v>4.4647463719058402</v>
      </c>
    </row>
    <row r="757" spans="1:11">
      <c r="A757" s="21">
        <f t="shared" si="55"/>
        <v>278.04065165999998</v>
      </c>
      <c r="B757" s="3">
        <v>24.96</v>
      </c>
      <c r="C757" s="2">
        <v>0</v>
      </c>
      <c r="D757" s="3">
        <f t="shared" si="56"/>
        <v>2.0209979999999999E-4</v>
      </c>
      <c r="E757" s="2">
        <f t="shared" si="57"/>
        <v>268.06274732858759</v>
      </c>
      <c r="F757" s="2">
        <v>0.61399999999999999</v>
      </c>
      <c r="G757" s="5">
        <f t="shared" si="58"/>
        <v>1.2408927719999998E-4</v>
      </c>
      <c r="I757" s="5">
        <f t="shared" si="59"/>
        <v>1.010499E-4</v>
      </c>
      <c r="J757" s="2">
        <v>4.6340108610000001</v>
      </c>
      <c r="K757" s="2">
        <v>4.4677124554764598</v>
      </c>
    </row>
    <row r="758" spans="1:11">
      <c r="A758" s="21">
        <f t="shared" si="55"/>
        <v>278.21861669999998</v>
      </c>
      <c r="B758" s="3">
        <v>18.72</v>
      </c>
      <c r="C758" s="2">
        <v>6.21</v>
      </c>
      <c r="D758" s="3">
        <f t="shared" si="56"/>
        <v>3.9148367653429601E-4</v>
      </c>
      <c r="E758" s="2">
        <f t="shared" si="57"/>
        <v>268.24071234282479</v>
      </c>
      <c r="F758" s="2">
        <v>0.43099999999999999</v>
      </c>
      <c r="G758" s="5">
        <f t="shared" si="58"/>
        <v>8.7105013799999989E-5</v>
      </c>
      <c r="I758" s="5">
        <f t="shared" si="59"/>
        <v>1.010499E-4</v>
      </c>
      <c r="J758" s="2">
        <v>4.6369769449999998</v>
      </c>
      <c r="K758" s="2">
        <v>4.4706785390470802</v>
      </c>
    </row>
    <row r="759" spans="1:11">
      <c r="A759" s="21">
        <f t="shared" si="55"/>
        <v>278.263107945</v>
      </c>
      <c r="B759" s="3">
        <v>16.8315624929965</v>
      </c>
      <c r="C759" s="3">
        <v>8.1684375070035493</v>
      </c>
      <c r="D759" s="3">
        <f t="shared" si="56"/>
        <v>4.5051185206048593E-4</v>
      </c>
      <c r="E759" s="2">
        <f t="shared" si="57"/>
        <v>268.41867731435042</v>
      </c>
      <c r="F759" s="2">
        <v>0.32200000000000001</v>
      </c>
      <c r="G759" s="5">
        <f t="shared" si="58"/>
        <v>6.5076135600000004E-5</v>
      </c>
      <c r="I759" s="5">
        <f t="shared" si="59"/>
        <v>1.010499E-4</v>
      </c>
      <c r="J759" s="2">
        <v>4.6377184657499999</v>
      </c>
      <c r="K759" s="2">
        <v>4.4736446219058399</v>
      </c>
    </row>
    <row r="760" spans="1:11">
      <c r="A760" s="21">
        <f t="shared" si="55"/>
        <v>278.30759919000002</v>
      </c>
      <c r="B760" s="3">
        <v>15.6537499967963</v>
      </c>
      <c r="C760" s="2">
        <v>9.3462500032037497</v>
      </c>
      <c r="D760" s="3">
        <f t="shared" si="56"/>
        <v>4.8633055286742934E-4</v>
      </c>
      <c r="E760" s="2">
        <f t="shared" si="57"/>
        <v>268.59664232858762</v>
      </c>
      <c r="F760" s="2">
        <v>0.501</v>
      </c>
      <c r="G760" s="5">
        <f t="shared" si="58"/>
        <v>1.012519998E-4</v>
      </c>
      <c r="I760" s="5">
        <f t="shared" si="59"/>
        <v>1.010499E-4</v>
      </c>
      <c r="J760" s="2">
        <v>4.6384599865</v>
      </c>
      <c r="K760" s="2">
        <v>4.4766107054764603</v>
      </c>
    </row>
    <row r="761" spans="1:11">
      <c r="A761" s="21">
        <f t="shared" si="55"/>
        <v>278.35209043500004</v>
      </c>
      <c r="B761" s="3">
        <v>15.256562497466801</v>
      </c>
      <c r="C761" s="3">
        <v>9.7434375025331992</v>
      </c>
      <c r="D761" s="3">
        <f t="shared" si="56"/>
        <v>4.984095045245376E-4</v>
      </c>
      <c r="E761" s="2">
        <f t="shared" si="57"/>
        <v>268.77460734282477</v>
      </c>
      <c r="F761" s="2">
        <v>1.026</v>
      </c>
      <c r="G761" s="5">
        <f t="shared" si="58"/>
        <v>2.0735439479999999E-4</v>
      </c>
      <c r="I761" s="5">
        <f t="shared" si="59"/>
        <v>1.010499E-4</v>
      </c>
      <c r="J761" s="2">
        <v>4.6392015072500001</v>
      </c>
      <c r="K761" s="2">
        <v>4.4795767890470799</v>
      </c>
    </row>
    <row r="762" spans="1:11">
      <c r="A762" s="21">
        <f t="shared" si="55"/>
        <v>278.39658168</v>
      </c>
      <c r="B762" s="3">
        <v>15.37</v>
      </c>
      <c r="C762" s="2">
        <v>9.36</v>
      </c>
      <c r="D762" s="3">
        <f t="shared" si="56"/>
        <v>4.8985647901334407E-4</v>
      </c>
      <c r="E762" s="2">
        <f t="shared" si="57"/>
        <v>268.95257231435045</v>
      </c>
      <c r="F762" s="2">
        <v>1.3280000000000001</v>
      </c>
      <c r="G762" s="5">
        <f t="shared" si="58"/>
        <v>2.6838853439999999E-4</v>
      </c>
      <c r="I762" s="5">
        <f t="shared" si="59"/>
        <v>1.010499E-4</v>
      </c>
      <c r="J762" s="2">
        <v>4.6399430280000002</v>
      </c>
      <c r="K762" s="2">
        <v>4.4825428719058404</v>
      </c>
    </row>
    <row r="763" spans="1:11">
      <c r="A763" s="21">
        <f t="shared" si="55"/>
        <v>278.44107292500001</v>
      </c>
      <c r="B763" s="3">
        <v>16.8040624950081</v>
      </c>
      <c r="C763" s="2">
        <v>8.1959375049918908</v>
      </c>
      <c r="D763" s="3">
        <f t="shared" si="56"/>
        <v>4.5134816021930946E-4</v>
      </c>
      <c r="E763" s="2">
        <f t="shared" si="57"/>
        <v>269.13053732858759</v>
      </c>
      <c r="F763" s="2">
        <v>1.2890000000000001</v>
      </c>
      <c r="G763" s="5">
        <f t="shared" si="58"/>
        <v>2.6050664220000002E-4</v>
      </c>
      <c r="I763" s="5">
        <f t="shared" si="59"/>
        <v>1.010499E-4</v>
      </c>
      <c r="J763" s="2">
        <v>4.6406845487500004</v>
      </c>
      <c r="K763" s="2">
        <v>4.48550895547646</v>
      </c>
    </row>
    <row r="764" spans="1:11">
      <c r="A764" s="21">
        <f t="shared" si="55"/>
        <v>278.48556416999998</v>
      </c>
      <c r="B764" s="3">
        <v>18.748749993741502</v>
      </c>
      <c r="C764" s="2">
        <v>6.2512500062584904</v>
      </c>
      <c r="D764" s="3">
        <f t="shared" si="56"/>
        <v>3.9220786420032832E-4</v>
      </c>
      <c r="E764" s="2">
        <f t="shared" si="57"/>
        <v>269.32036668564962</v>
      </c>
      <c r="F764" s="2">
        <v>1.0880000000000001</v>
      </c>
      <c r="G764" s="5">
        <f t="shared" si="58"/>
        <v>2.1988458240000002E-4</v>
      </c>
      <c r="I764" s="5">
        <f t="shared" si="59"/>
        <v>1.010499E-4</v>
      </c>
      <c r="J764" s="2">
        <v>4.6414260694999996</v>
      </c>
      <c r="K764" s="2">
        <v>4.48867277809416</v>
      </c>
    </row>
    <row r="765" spans="1:11">
      <c r="A765" s="21">
        <f t="shared" si="55"/>
        <v>278.53005541499999</v>
      </c>
      <c r="B765" s="3">
        <v>21.474062494933602</v>
      </c>
      <c r="C765" s="3">
        <v>3.5259375050664001</v>
      </c>
      <c r="D765" s="3">
        <f t="shared" si="56"/>
        <v>3.0932781886157536E-4</v>
      </c>
      <c r="E765" s="2">
        <f t="shared" si="57"/>
        <v>269.49833165717519</v>
      </c>
      <c r="F765" s="2">
        <v>0.86499999999999999</v>
      </c>
      <c r="G765" s="5">
        <f t="shared" si="58"/>
        <v>1.7481632699999997E-4</v>
      </c>
      <c r="I765" s="5">
        <f t="shared" si="59"/>
        <v>1.010499E-4</v>
      </c>
      <c r="J765" s="2">
        <v>4.6421675902499997</v>
      </c>
      <c r="K765" s="2">
        <v>4.4916388609529196</v>
      </c>
    </row>
    <row r="766" spans="1:11">
      <c r="A766" s="21">
        <f t="shared" si="55"/>
        <v>278.57454666000001</v>
      </c>
      <c r="B766" s="3">
        <v>25.01</v>
      </c>
      <c r="C766" s="2">
        <v>0.02</v>
      </c>
      <c r="D766" s="3">
        <f t="shared" si="56"/>
        <v>2.0270729516580103E-4</v>
      </c>
      <c r="E766" s="2">
        <f t="shared" si="57"/>
        <v>269.67629667141239</v>
      </c>
      <c r="F766" s="2">
        <v>0.65799999999999992</v>
      </c>
      <c r="G766" s="5">
        <f t="shared" si="58"/>
        <v>1.3298166839999996E-4</v>
      </c>
      <c r="I766" s="5">
        <f t="shared" si="59"/>
        <v>1.010499E-4</v>
      </c>
      <c r="J766" s="2">
        <v>4.6429091109999998</v>
      </c>
      <c r="K766" s="2">
        <v>4.4946049445235401</v>
      </c>
    </row>
    <row r="767" spans="1:11">
      <c r="A767" s="21">
        <f t="shared" si="55"/>
        <v>279.64233666000001</v>
      </c>
      <c r="B767" s="3">
        <v>24.97</v>
      </c>
      <c r="C767" s="2">
        <v>0</v>
      </c>
      <c r="D767" s="3">
        <f t="shared" si="56"/>
        <v>2.0209979999999999E-4</v>
      </c>
      <c r="E767" s="2">
        <f t="shared" si="57"/>
        <v>269.85426168564959</v>
      </c>
      <c r="F767" s="2">
        <v>0.51900000000000002</v>
      </c>
      <c r="G767" s="5">
        <f t="shared" si="58"/>
        <v>1.0488979620000001E-4</v>
      </c>
      <c r="I767" s="5">
        <f t="shared" si="59"/>
        <v>1.010499E-4</v>
      </c>
      <c r="J767" s="2">
        <v>4.660705611</v>
      </c>
      <c r="K767" s="2">
        <v>4.4975710280941597</v>
      </c>
    </row>
    <row r="768" spans="1:11">
      <c r="A768" s="21">
        <f t="shared" si="55"/>
        <v>279.82030169999996</v>
      </c>
      <c r="B768" s="3">
        <v>21.58</v>
      </c>
      <c r="C768" s="2">
        <v>4.24</v>
      </c>
      <c r="D768" s="3">
        <f t="shared" si="56"/>
        <v>3.2694829140201393E-4</v>
      </c>
      <c r="E768" s="2">
        <f t="shared" si="57"/>
        <v>270.03222665717522</v>
      </c>
      <c r="F768" s="2">
        <v>0.42200000000000004</v>
      </c>
      <c r="G768" s="5">
        <f t="shared" si="58"/>
        <v>8.5286115600000001E-5</v>
      </c>
      <c r="I768" s="5">
        <f t="shared" si="59"/>
        <v>1.010499E-4</v>
      </c>
      <c r="J768" s="2">
        <v>4.6636716949999997</v>
      </c>
      <c r="K768" s="2">
        <v>4.5005371109529202</v>
      </c>
    </row>
    <row r="769" spans="1:11">
      <c r="A769" s="21">
        <f t="shared" si="55"/>
        <v>279.86479294499998</v>
      </c>
      <c r="B769" s="3">
        <v>19.307500006630999</v>
      </c>
      <c r="C769" s="3">
        <v>5.6924999933689797</v>
      </c>
      <c r="D769" s="3">
        <f t="shared" si="56"/>
        <v>3.7521560133834281E-4</v>
      </c>
      <c r="E769" s="2">
        <f t="shared" si="57"/>
        <v>270.21019167141236</v>
      </c>
      <c r="F769" s="2">
        <v>0.4</v>
      </c>
      <c r="G769" s="5">
        <f t="shared" si="58"/>
        <v>8.083992E-5</v>
      </c>
      <c r="I769" s="5">
        <f t="shared" si="59"/>
        <v>1.010499E-4</v>
      </c>
      <c r="J769" s="2">
        <v>4.6644132157499998</v>
      </c>
      <c r="K769" s="2">
        <v>4.5035031945235398</v>
      </c>
    </row>
    <row r="770" spans="1:11">
      <c r="A770" s="21">
        <f t="shared" si="55"/>
        <v>279.90928418999999</v>
      </c>
      <c r="B770" s="3">
        <v>18.4200000017881</v>
      </c>
      <c r="C770" s="3">
        <v>6.5799999982118598</v>
      </c>
      <c r="D770" s="3">
        <f t="shared" si="56"/>
        <v>4.0220554858562082E-4</v>
      </c>
      <c r="E770" s="2">
        <f t="shared" si="57"/>
        <v>270.38815668564962</v>
      </c>
      <c r="F770" s="2">
        <v>0.628</v>
      </c>
      <c r="G770" s="5">
        <f t="shared" si="58"/>
        <v>1.2691867439999999E-4</v>
      </c>
      <c r="I770" s="5">
        <f t="shared" si="59"/>
        <v>1.010499E-4</v>
      </c>
      <c r="J770" s="2">
        <v>4.6651547364999999</v>
      </c>
      <c r="K770" s="2">
        <v>4.5064692780941602</v>
      </c>
    </row>
    <row r="771" spans="1:11">
      <c r="A771" s="21">
        <f t="shared" ref="A771:A783" si="60">60*J771</f>
        <v>279.95377543500001</v>
      </c>
      <c r="B771" s="3">
        <v>18.097500003874298</v>
      </c>
      <c r="C771" s="2">
        <v>6.9024999961256999</v>
      </c>
      <c r="D771" s="3">
        <f t="shared" ref="D771:D783" si="61">((C771+(0.21*B771))/(B771+C771))*0.00096238</f>
        <v>4.1201316310217779E-4</v>
      </c>
      <c r="E771" s="2">
        <f t="shared" ref="E771:E834" si="62">60*K771</f>
        <v>270.56612165717519</v>
      </c>
      <c r="F771" s="2">
        <v>0.95900000000000007</v>
      </c>
      <c r="G771" s="5">
        <f t="shared" ref="G771:G834" si="63">0.21*F771*0.00096238</f>
        <v>1.9381370820000001E-4</v>
      </c>
      <c r="I771" s="5">
        <f t="shared" ref="I771:I834" si="64">0.5*$H$2</f>
        <v>1.010499E-4</v>
      </c>
      <c r="J771" s="2">
        <v>4.66589625725</v>
      </c>
      <c r="K771" s="2">
        <v>4.5094353609529199</v>
      </c>
    </row>
    <row r="772" spans="1:11">
      <c r="A772" s="21">
        <f t="shared" si="60"/>
        <v>279.99826668000003</v>
      </c>
      <c r="B772" s="3">
        <v>18.18</v>
      </c>
      <c r="C772" s="2">
        <v>6.66</v>
      </c>
      <c r="D772" s="3">
        <f t="shared" si="61"/>
        <v>4.0594304202898552E-4</v>
      </c>
      <c r="E772" s="2">
        <f t="shared" si="62"/>
        <v>270.74408667141245</v>
      </c>
      <c r="F772" s="2">
        <v>1.0580000000000001</v>
      </c>
      <c r="G772" s="5">
        <f t="shared" si="63"/>
        <v>2.138215884E-4</v>
      </c>
      <c r="I772" s="5">
        <f t="shared" si="64"/>
        <v>1.010499E-4</v>
      </c>
      <c r="J772" s="2">
        <v>4.6666377780000001</v>
      </c>
      <c r="K772" s="2">
        <v>4.5124014445235403</v>
      </c>
    </row>
    <row r="773" spans="1:11">
      <c r="A773" s="21">
        <f t="shared" si="60"/>
        <v>280.04275792499999</v>
      </c>
      <c r="B773" s="3">
        <v>19.147500000894102</v>
      </c>
      <c r="C773" s="2">
        <v>5.8524999991059303</v>
      </c>
      <c r="D773" s="3">
        <f t="shared" si="61"/>
        <v>3.8008139479280998E-4</v>
      </c>
      <c r="E773" s="2">
        <f t="shared" si="62"/>
        <v>270.92205168564959</v>
      </c>
      <c r="F773" s="2">
        <v>0.97</v>
      </c>
      <c r="G773" s="5">
        <f t="shared" si="63"/>
        <v>1.96036806E-4</v>
      </c>
      <c r="I773" s="5">
        <f t="shared" si="64"/>
        <v>1.010499E-4</v>
      </c>
      <c r="J773" s="2">
        <v>4.6673792987500002</v>
      </c>
      <c r="K773" s="2">
        <v>4.5153675280941599</v>
      </c>
    </row>
    <row r="774" spans="1:11">
      <c r="A774" s="21">
        <f t="shared" si="60"/>
        <v>280.08724917000001</v>
      </c>
      <c r="B774" s="3">
        <v>20.520000003278302</v>
      </c>
      <c r="C774" s="3">
        <v>4.4799999967217401</v>
      </c>
      <c r="D774" s="3">
        <f t="shared" si="61"/>
        <v>3.3834201174030387E-4</v>
      </c>
      <c r="E774" s="2">
        <f t="shared" si="62"/>
        <v>271.10001665717522</v>
      </c>
      <c r="F774" s="2">
        <v>0.82099999999999995</v>
      </c>
      <c r="G774" s="5">
        <f t="shared" si="63"/>
        <v>1.6592393579999997E-4</v>
      </c>
      <c r="I774" s="5">
        <f t="shared" si="64"/>
        <v>1.010499E-4</v>
      </c>
      <c r="J774" s="2">
        <v>4.6681208195000004</v>
      </c>
      <c r="K774" s="2">
        <v>4.5183336109529204</v>
      </c>
    </row>
    <row r="775" spans="1:11">
      <c r="A775" s="21">
        <f t="shared" si="60"/>
        <v>280.13174041499997</v>
      </c>
      <c r="B775" s="3">
        <v>22.457500003278302</v>
      </c>
      <c r="C775" s="2">
        <v>2.5424999967217401</v>
      </c>
      <c r="D775" s="3">
        <f t="shared" si="61"/>
        <v>2.7942029624030399E-4</v>
      </c>
      <c r="E775" s="2">
        <f t="shared" si="62"/>
        <v>271.27798167141242</v>
      </c>
      <c r="F775" s="2">
        <v>0.68099999999999994</v>
      </c>
      <c r="G775" s="5">
        <f t="shared" si="63"/>
        <v>1.3762996379999997E-4</v>
      </c>
      <c r="I775" s="5">
        <f t="shared" si="64"/>
        <v>1.010499E-4</v>
      </c>
      <c r="J775" s="2">
        <v>4.6688623402499996</v>
      </c>
      <c r="K775" s="2">
        <v>4.52129969452354</v>
      </c>
    </row>
    <row r="776" spans="1:11">
      <c r="A776" s="21">
        <f t="shared" si="60"/>
        <v>280.17623165999998</v>
      </c>
      <c r="B776" s="3">
        <v>24.85</v>
      </c>
      <c r="C776" s="2">
        <v>0.04</v>
      </c>
      <c r="D776" s="3">
        <f t="shared" si="61"/>
        <v>2.0332162434712734E-4</v>
      </c>
      <c r="E776" s="2">
        <f t="shared" si="62"/>
        <v>271.45594668564962</v>
      </c>
      <c r="F776" s="2">
        <v>0.56700000000000006</v>
      </c>
      <c r="G776" s="5">
        <f t="shared" si="63"/>
        <v>1.1459058660000001E-4</v>
      </c>
      <c r="I776" s="5">
        <f t="shared" si="64"/>
        <v>1.010499E-4</v>
      </c>
      <c r="J776" s="2">
        <v>4.6696038609999997</v>
      </c>
      <c r="K776" s="2">
        <v>4.5242657780941604</v>
      </c>
    </row>
    <row r="777" spans="1:11">
      <c r="A777" s="21">
        <f t="shared" si="60"/>
        <v>298.99306434282482</v>
      </c>
      <c r="B777" s="2">
        <v>24.98</v>
      </c>
      <c r="C777" s="2">
        <v>0</v>
      </c>
      <c r="D777" s="3">
        <f t="shared" si="61"/>
        <v>2.0209979999999999E-4</v>
      </c>
      <c r="E777" s="2">
        <f t="shared" si="62"/>
        <v>271.63391165717519</v>
      </c>
      <c r="F777" s="2">
        <v>0.48</v>
      </c>
      <c r="G777" s="5">
        <f t="shared" si="63"/>
        <v>9.7007903999999981E-5</v>
      </c>
      <c r="I777" s="5">
        <f t="shared" si="64"/>
        <v>1.010499E-4</v>
      </c>
      <c r="J777" s="2">
        <v>4.9832177390470802</v>
      </c>
      <c r="K777" s="2">
        <v>4.5272318609529201</v>
      </c>
    </row>
    <row r="778" spans="1:11">
      <c r="A778" s="21">
        <f t="shared" si="60"/>
        <v>320.34886434282481</v>
      </c>
      <c r="B778" s="2">
        <v>24.97</v>
      </c>
      <c r="C778" s="2">
        <v>0</v>
      </c>
      <c r="D778" s="3">
        <f t="shared" si="61"/>
        <v>2.0209979999999999E-4</v>
      </c>
      <c r="E778" s="2">
        <f t="shared" si="62"/>
        <v>271.81187667141239</v>
      </c>
      <c r="F778" s="2">
        <v>0.42100000000000004</v>
      </c>
      <c r="G778" s="5">
        <f t="shared" si="63"/>
        <v>8.5084015799999994E-5</v>
      </c>
      <c r="I778" s="5">
        <f t="shared" si="64"/>
        <v>1.010499E-4</v>
      </c>
      <c r="J778" s="2">
        <v>5.3391477390470801</v>
      </c>
      <c r="K778" s="2">
        <v>4.5301979445235396</v>
      </c>
    </row>
    <row r="779" spans="1:11">
      <c r="A779" s="21">
        <f t="shared" si="60"/>
        <v>341.7046643428248</v>
      </c>
      <c r="B779" s="2">
        <v>24.97</v>
      </c>
      <c r="C779" s="2">
        <v>0</v>
      </c>
      <c r="D779" s="3">
        <f t="shared" si="61"/>
        <v>2.0209979999999999E-4</v>
      </c>
      <c r="E779" s="2">
        <f t="shared" si="62"/>
        <v>271.98984168564959</v>
      </c>
      <c r="F779" s="2">
        <v>0.46399999999999997</v>
      </c>
      <c r="G779" s="5">
        <f t="shared" si="63"/>
        <v>9.377430719999999E-5</v>
      </c>
      <c r="I779" s="5">
        <f t="shared" si="64"/>
        <v>1.010499E-4</v>
      </c>
      <c r="J779" s="2">
        <v>5.6950777390470799</v>
      </c>
      <c r="K779" s="2">
        <v>4.5331640280941601</v>
      </c>
    </row>
    <row r="780" spans="1:11">
      <c r="A780" s="21">
        <f t="shared" si="60"/>
        <v>363.06046434282479</v>
      </c>
      <c r="B780" s="2">
        <v>24.98</v>
      </c>
      <c r="C780" s="2">
        <v>0</v>
      </c>
      <c r="D780" s="3">
        <f t="shared" si="61"/>
        <v>2.0209979999999999E-4</v>
      </c>
      <c r="E780" s="2">
        <f t="shared" si="62"/>
        <v>272.16780665717516</v>
      </c>
      <c r="F780" s="2">
        <v>0.70900000000000007</v>
      </c>
      <c r="G780" s="5">
        <f t="shared" si="63"/>
        <v>1.4328875820000003E-4</v>
      </c>
      <c r="I780" s="5">
        <f t="shared" si="64"/>
        <v>1.010499E-4</v>
      </c>
      <c r="J780" s="2">
        <v>6.0510077390470798</v>
      </c>
      <c r="K780" s="2">
        <v>4.5361301109529197</v>
      </c>
    </row>
    <row r="781" spans="1:11">
      <c r="A781" s="21">
        <f t="shared" si="60"/>
        <v>384.41626434282477</v>
      </c>
      <c r="B781" s="2">
        <v>24.98</v>
      </c>
      <c r="C781" s="2">
        <v>0</v>
      </c>
      <c r="D781" s="3">
        <f t="shared" si="61"/>
        <v>2.0209979999999999E-4</v>
      </c>
      <c r="E781" s="2">
        <f t="shared" si="62"/>
        <v>272.34577167141242</v>
      </c>
      <c r="F781" s="2">
        <v>0.90300000000000002</v>
      </c>
      <c r="G781" s="5">
        <f t="shared" si="63"/>
        <v>1.8249611939999999E-4</v>
      </c>
      <c r="I781" s="5">
        <f t="shared" si="64"/>
        <v>1.010499E-4</v>
      </c>
      <c r="J781" s="2">
        <v>6.4069377390470796</v>
      </c>
      <c r="K781" s="2">
        <v>4.5390961945235402</v>
      </c>
    </row>
    <row r="782" spans="1:11">
      <c r="A782" s="21">
        <f t="shared" si="60"/>
        <v>405.77206434282482</v>
      </c>
      <c r="B782" s="2">
        <v>24.96</v>
      </c>
      <c r="C782" s="2">
        <v>0</v>
      </c>
      <c r="D782" s="3">
        <f t="shared" si="61"/>
        <v>2.0209979999999999E-4</v>
      </c>
      <c r="E782" s="2">
        <f t="shared" si="62"/>
        <v>272.52373668564957</v>
      </c>
      <c r="F782" s="2">
        <v>0.90099999999999991</v>
      </c>
      <c r="G782" s="5">
        <f t="shared" si="63"/>
        <v>1.8209191979999995E-4</v>
      </c>
      <c r="I782" s="5">
        <f t="shared" si="64"/>
        <v>1.010499E-4</v>
      </c>
      <c r="J782" s="2">
        <v>6.7628677390470804</v>
      </c>
      <c r="K782" s="2">
        <v>4.5420622780941597</v>
      </c>
    </row>
    <row r="783" spans="1:11">
      <c r="A783" s="21">
        <f t="shared" si="60"/>
        <v>427.12786442824802</v>
      </c>
      <c r="B783" s="2">
        <v>24.98</v>
      </c>
      <c r="C783" s="2">
        <v>0</v>
      </c>
      <c r="D783" s="3">
        <f t="shared" si="61"/>
        <v>2.0209979999999999E-4</v>
      </c>
      <c r="E783" s="2">
        <f t="shared" si="62"/>
        <v>272.70170165717519</v>
      </c>
      <c r="F783" s="2">
        <v>0.79900000000000004</v>
      </c>
      <c r="G783" s="5">
        <f t="shared" si="63"/>
        <v>1.6147774019999999E-4</v>
      </c>
      <c r="I783" s="5">
        <f t="shared" si="64"/>
        <v>1.010499E-4</v>
      </c>
      <c r="J783" s="2">
        <v>7.1187977404708001</v>
      </c>
      <c r="K783" s="2">
        <v>4.5450283609529203</v>
      </c>
    </row>
    <row r="784" spans="1:11">
      <c r="A784" s="21"/>
      <c r="B784" s="3"/>
      <c r="C784" s="2"/>
      <c r="D784" s="3"/>
      <c r="E784" s="2">
        <f t="shared" si="62"/>
        <v>272.87966667141239</v>
      </c>
      <c r="F784" s="2">
        <v>0.67700000000000005</v>
      </c>
      <c r="G784" s="5">
        <f t="shared" si="63"/>
        <v>1.368215646E-4</v>
      </c>
      <c r="I784" s="5">
        <f t="shared" si="64"/>
        <v>1.010499E-4</v>
      </c>
      <c r="J784" s="2"/>
      <c r="K784" s="2">
        <v>4.5479944445235398</v>
      </c>
    </row>
    <row r="785" spans="1:11">
      <c r="A785" s="21"/>
      <c r="B785" s="3"/>
      <c r="C785" s="2"/>
      <c r="D785" s="3"/>
      <c r="E785" s="2">
        <f t="shared" si="62"/>
        <v>273.0576316856496</v>
      </c>
      <c r="F785" s="2">
        <v>0.57700000000000007</v>
      </c>
      <c r="G785" s="5">
        <f t="shared" si="63"/>
        <v>1.1661158460000001E-4</v>
      </c>
      <c r="I785" s="5">
        <f t="shared" si="64"/>
        <v>1.010499E-4</v>
      </c>
      <c r="J785" s="2"/>
      <c r="K785" s="2">
        <v>4.5509605280941603</v>
      </c>
    </row>
    <row r="786" spans="1:11">
      <c r="A786" s="21"/>
      <c r="B786" s="3"/>
      <c r="C786" s="2"/>
      <c r="D786" s="3"/>
      <c r="E786" s="2">
        <f t="shared" si="62"/>
        <v>273.23559665717522</v>
      </c>
      <c r="F786" s="2">
        <v>0.498</v>
      </c>
      <c r="G786" s="5">
        <f t="shared" si="63"/>
        <v>1.006457004E-4</v>
      </c>
      <c r="I786" s="5">
        <f t="shared" si="64"/>
        <v>1.010499E-4</v>
      </c>
      <c r="J786" s="2"/>
      <c r="K786" s="2">
        <v>4.55392661095292</v>
      </c>
    </row>
    <row r="787" spans="1:11">
      <c r="A787" s="21"/>
      <c r="B787" s="3"/>
      <c r="C787" s="3"/>
      <c r="D787" s="3"/>
      <c r="E787" s="2">
        <f t="shared" si="62"/>
        <v>273.41356167141242</v>
      </c>
      <c r="F787" s="2">
        <v>0.44</v>
      </c>
      <c r="G787" s="5">
        <f t="shared" si="63"/>
        <v>8.892391199999999E-5</v>
      </c>
      <c r="I787" s="5">
        <f t="shared" si="64"/>
        <v>1.010499E-4</v>
      </c>
      <c r="J787" s="2"/>
      <c r="K787" s="2">
        <v>4.5568926945235404</v>
      </c>
    </row>
    <row r="788" spans="1:11">
      <c r="A788" s="21"/>
      <c r="B788" s="3"/>
      <c r="C788" s="2"/>
      <c r="D788" s="3"/>
      <c r="E788" s="2">
        <f t="shared" si="62"/>
        <v>273.59152668564957</v>
      </c>
      <c r="F788" s="2">
        <v>0.44299999999999995</v>
      </c>
      <c r="G788" s="5">
        <f t="shared" si="63"/>
        <v>8.9530211399999982E-5</v>
      </c>
      <c r="I788" s="5">
        <f t="shared" si="64"/>
        <v>1.010499E-4</v>
      </c>
      <c r="J788" s="2"/>
      <c r="K788" s="2">
        <v>4.55985877809416</v>
      </c>
    </row>
    <row r="789" spans="1:11">
      <c r="A789" s="21"/>
      <c r="B789" s="3"/>
      <c r="C789" s="2"/>
      <c r="D789" s="3"/>
      <c r="E789" s="2">
        <f t="shared" si="62"/>
        <v>273.76949165717519</v>
      </c>
      <c r="F789" s="2">
        <v>0.62</v>
      </c>
      <c r="G789" s="5">
        <f t="shared" si="63"/>
        <v>1.2530187599999997E-4</v>
      </c>
      <c r="I789" s="5">
        <f t="shared" si="64"/>
        <v>1.010499E-4</v>
      </c>
      <c r="J789" s="2"/>
      <c r="K789" s="2">
        <v>4.5628248609529196</v>
      </c>
    </row>
    <row r="790" spans="1:11">
      <c r="A790" s="21"/>
      <c r="B790" s="3"/>
      <c r="C790" s="2"/>
      <c r="D790" s="3"/>
      <c r="E790" s="2">
        <f t="shared" si="62"/>
        <v>273.9474566714124</v>
      </c>
      <c r="F790" s="2">
        <v>0.82099999999999995</v>
      </c>
      <c r="G790" s="5">
        <f t="shared" si="63"/>
        <v>1.6592393579999997E-4</v>
      </c>
      <c r="I790" s="5">
        <f t="shared" si="64"/>
        <v>1.010499E-4</v>
      </c>
      <c r="J790" s="2"/>
      <c r="K790" s="2">
        <v>4.5657909445235401</v>
      </c>
    </row>
    <row r="791" spans="1:11">
      <c r="A791" s="21"/>
      <c r="B791" s="3"/>
      <c r="C791" s="3"/>
      <c r="D791" s="3"/>
      <c r="E791" s="2">
        <f t="shared" si="62"/>
        <v>274.1254216856496</v>
      </c>
      <c r="F791" s="2">
        <v>0.85599999999999998</v>
      </c>
      <c r="G791" s="5">
        <f t="shared" si="63"/>
        <v>1.7299742879999999E-4</v>
      </c>
      <c r="I791" s="5">
        <f t="shared" si="64"/>
        <v>1.010499E-4</v>
      </c>
      <c r="J791" s="2"/>
      <c r="K791" s="2">
        <v>4.5687570280941596</v>
      </c>
    </row>
    <row r="792" spans="1:11">
      <c r="A792" s="21"/>
      <c r="B792" s="3"/>
      <c r="C792" s="2"/>
      <c r="D792" s="3"/>
      <c r="E792" s="2">
        <f t="shared" si="62"/>
        <v>274.30338665717522</v>
      </c>
      <c r="F792" s="2">
        <v>0.77599999999999991</v>
      </c>
      <c r="G792" s="5">
        <f t="shared" si="63"/>
        <v>1.5682944479999996E-4</v>
      </c>
      <c r="I792" s="5">
        <f t="shared" si="64"/>
        <v>1.010499E-4</v>
      </c>
      <c r="J792" s="2"/>
      <c r="K792" s="2">
        <v>4.5717231109529202</v>
      </c>
    </row>
    <row r="793" spans="1:11">
      <c r="A793" s="21"/>
      <c r="B793" s="3"/>
      <c r="C793" s="3"/>
      <c r="D793" s="3"/>
      <c r="E793" s="2">
        <f t="shared" si="62"/>
        <v>274.48135167141237</v>
      </c>
      <c r="F793" s="2">
        <v>0.67099999999999993</v>
      </c>
      <c r="G793" s="5">
        <f t="shared" si="63"/>
        <v>1.3560896579999999E-4</v>
      </c>
      <c r="I793" s="5">
        <f t="shared" si="64"/>
        <v>1.010499E-4</v>
      </c>
      <c r="J793" s="2"/>
      <c r="K793" s="2">
        <v>4.5746891945235397</v>
      </c>
    </row>
    <row r="794" spans="1:11">
      <c r="A794" s="21"/>
      <c r="B794" s="3"/>
      <c r="C794" s="2"/>
      <c r="D794" s="3"/>
      <c r="E794" s="2">
        <f t="shared" si="62"/>
        <v>274.65931668564963</v>
      </c>
      <c r="F794" s="2">
        <v>0.57700000000000007</v>
      </c>
      <c r="G794" s="5">
        <f t="shared" si="63"/>
        <v>1.1661158460000001E-4</v>
      </c>
      <c r="I794" s="5">
        <f t="shared" si="64"/>
        <v>1.010499E-4</v>
      </c>
      <c r="J794" s="2"/>
      <c r="K794" s="2">
        <v>4.5776552780941602</v>
      </c>
    </row>
    <row r="795" spans="1:11">
      <c r="A795" s="21"/>
      <c r="B795" s="3"/>
      <c r="C795" s="2"/>
      <c r="D795" s="3"/>
      <c r="E795" s="2">
        <f t="shared" si="62"/>
        <v>274.8372816571752</v>
      </c>
      <c r="F795" s="2">
        <v>0.504</v>
      </c>
      <c r="G795" s="5">
        <f t="shared" si="63"/>
        <v>1.0185829920000001E-4</v>
      </c>
      <c r="I795" s="5">
        <f t="shared" si="64"/>
        <v>1.010499E-4</v>
      </c>
      <c r="J795" s="2"/>
      <c r="K795" s="2">
        <v>4.5806213609529198</v>
      </c>
    </row>
    <row r="796" spans="1:11">
      <c r="A796" s="21"/>
      <c r="B796" s="3"/>
      <c r="C796" s="2"/>
      <c r="D796" s="3"/>
      <c r="E796" s="2">
        <f t="shared" si="62"/>
        <v>275.0152466714124</v>
      </c>
      <c r="F796" s="2">
        <v>0.45299999999999996</v>
      </c>
      <c r="G796" s="5">
        <f t="shared" si="63"/>
        <v>9.1551209399999989E-5</v>
      </c>
      <c r="I796" s="5">
        <f t="shared" si="64"/>
        <v>1.010499E-4</v>
      </c>
      <c r="J796" s="2"/>
      <c r="K796" s="2">
        <v>4.5835874445235403</v>
      </c>
    </row>
    <row r="797" spans="1:11">
      <c r="A797" s="21"/>
      <c r="B797" s="3"/>
      <c r="C797" s="3"/>
      <c r="D797" s="3"/>
      <c r="E797" s="2">
        <f t="shared" si="62"/>
        <v>275.1932116856496</v>
      </c>
      <c r="F797" s="2">
        <v>0.44799999999999995</v>
      </c>
      <c r="G797" s="5">
        <f t="shared" si="63"/>
        <v>9.0540710399999986E-5</v>
      </c>
      <c r="I797" s="5">
        <f t="shared" si="64"/>
        <v>1.010499E-4</v>
      </c>
      <c r="J797" s="2"/>
      <c r="K797" s="2">
        <v>4.5865535280941598</v>
      </c>
    </row>
    <row r="798" spans="1:11">
      <c r="A798" s="21"/>
      <c r="B798" s="3"/>
      <c r="C798" s="3"/>
      <c r="D798" s="3"/>
      <c r="E798" s="2">
        <f t="shared" si="62"/>
        <v>275.37117665717523</v>
      </c>
      <c r="F798" s="2">
        <v>0.58700000000000008</v>
      </c>
      <c r="G798" s="5">
        <f t="shared" si="63"/>
        <v>1.1863258260000002E-4</v>
      </c>
      <c r="I798" s="5">
        <f t="shared" si="64"/>
        <v>1.010499E-4</v>
      </c>
      <c r="J798" s="2"/>
      <c r="K798" s="2">
        <v>4.5895196109529204</v>
      </c>
    </row>
    <row r="799" spans="1:11">
      <c r="A799" s="21"/>
      <c r="B799" s="3"/>
      <c r="C799" s="2"/>
      <c r="D799" s="3"/>
      <c r="E799" s="2">
        <f t="shared" si="62"/>
        <v>275.54914167141237</v>
      </c>
      <c r="F799" s="2">
        <v>0.77300000000000002</v>
      </c>
      <c r="G799" s="5">
        <f t="shared" si="63"/>
        <v>1.5622314539999999E-4</v>
      </c>
      <c r="I799" s="5">
        <f t="shared" si="64"/>
        <v>1.010499E-4</v>
      </c>
      <c r="J799" s="2"/>
      <c r="K799" s="2">
        <v>4.5924856945235399</v>
      </c>
    </row>
    <row r="800" spans="1:11">
      <c r="A800" s="21"/>
      <c r="B800" s="3"/>
      <c r="C800" s="2"/>
      <c r="D800" s="3"/>
      <c r="E800" s="2">
        <f t="shared" si="62"/>
        <v>275.72710668564963</v>
      </c>
      <c r="F800" s="2">
        <v>0.81400000000000006</v>
      </c>
      <c r="G800" s="5">
        <f t="shared" si="63"/>
        <v>1.645092372E-4</v>
      </c>
      <c r="I800" s="5">
        <f t="shared" si="64"/>
        <v>1.010499E-4</v>
      </c>
      <c r="J800" s="2"/>
      <c r="K800" s="2">
        <v>4.5954517780941604</v>
      </c>
    </row>
    <row r="801" spans="1:11">
      <c r="A801" s="21"/>
      <c r="B801" s="3"/>
      <c r="C801" s="3"/>
      <c r="D801" s="3"/>
      <c r="E801" s="2">
        <f t="shared" si="62"/>
        <v>275.9050716571752</v>
      </c>
      <c r="F801" s="2">
        <v>0.747</v>
      </c>
      <c r="G801" s="5">
        <f t="shared" si="63"/>
        <v>1.5096855059999997E-4</v>
      </c>
      <c r="I801" s="5">
        <f t="shared" si="64"/>
        <v>1.010499E-4</v>
      </c>
      <c r="J801" s="2"/>
      <c r="K801" s="2">
        <v>4.59841786095292</v>
      </c>
    </row>
    <row r="802" spans="1:11">
      <c r="A802" s="21"/>
      <c r="B802" s="3"/>
      <c r="C802" s="3"/>
      <c r="D802" s="3"/>
      <c r="E802" s="2">
        <f t="shared" si="62"/>
        <v>276.0830366714124</v>
      </c>
      <c r="F802" s="2">
        <v>0.64900000000000002</v>
      </c>
      <c r="G802" s="5">
        <f t="shared" si="63"/>
        <v>1.3116277019999998E-4</v>
      </c>
      <c r="I802" s="5">
        <f t="shared" si="64"/>
        <v>1.010499E-4</v>
      </c>
      <c r="J802" s="2"/>
      <c r="K802" s="2">
        <v>4.6013839445235396</v>
      </c>
    </row>
    <row r="803" spans="1:11">
      <c r="A803" s="21"/>
      <c r="B803" s="3"/>
      <c r="C803" s="3"/>
      <c r="D803" s="3"/>
      <c r="E803" s="2">
        <f t="shared" si="62"/>
        <v>276.2610016856496</v>
      </c>
      <c r="F803" s="2">
        <v>0.55899999999999994</v>
      </c>
      <c r="G803" s="5">
        <f t="shared" si="63"/>
        <v>1.1297378819999998E-4</v>
      </c>
      <c r="I803" s="5">
        <f t="shared" si="64"/>
        <v>1.010499E-4</v>
      </c>
      <c r="J803" s="2"/>
      <c r="K803" s="2">
        <v>4.6043500280941601</v>
      </c>
    </row>
    <row r="804" spans="1:11">
      <c r="A804" s="21"/>
      <c r="B804" s="3"/>
      <c r="C804" s="2"/>
      <c r="D804" s="3"/>
      <c r="E804" s="2">
        <f t="shared" si="62"/>
        <v>276.43896665717517</v>
      </c>
      <c r="F804" s="2">
        <v>0.48799999999999999</v>
      </c>
      <c r="G804" s="5">
        <f t="shared" si="63"/>
        <v>9.862470239999999E-5</v>
      </c>
      <c r="I804" s="5">
        <f t="shared" si="64"/>
        <v>1.010499E-4</v>
      </c>
      <c r="J804" s="2"/>
      <c r="K804" s="2">
        <v>4.6073161109529197</v>
      </c>
    </row>
    <row r="805" spans="1:11">
      <c r="A805" s="21"/>
      <c r="B805" s="3"/>
      <c r="C805" s="2"/>
      <c r="D805" s="3"/>
      <c r="E805" s="2">
        <f t="shared" si="62"/>
        <v>276.61693167141243</v>
      </c>
      <c r="F805" s="2">
        <v>0.44</v>
      </c>
      <c r="G805" s="5">
        <f t="shared" si="63"/>
        <v>8.892391199999999E-5</v>
      </c>
      <c r="I805" s="5">
        <f t="shared" si="64"/>
        <v>1.010499E-4</v>
      </c>
      <c r="J805" s="2"/>
      <c r="K805" s="2">
        <v>4.6102821945235402</v>
      </c>
    </row>
    <row r="806" spans="1:11">
      <c r="A806" s="21"/>
      <c r="B806" s="3"/>
      <c r="C806" s="3"/>
      <c r="D806" s="3"/>
      <c r="E806" s="2">
        <f t="shared" si="62"/>
        <v>276.79489668564958</v>
      </c>
      <c r="F806" s="2">
        <v>0.46200000000000002</v>
      </c>
      <c r="G806" s="5">
        <f t="shared" si="63"/>
        <v>9.3370107599999991E-5</v>
      </c>
      <c r="I806" s="5">
        <f t="shared" si="64"/>
        <v>1.010499E-4</v>
      </c>
      <c r="J806" s="2"/>
      <c r="K806" s="2">
        <v>4.6132482780941597</v>
      </c>
    </row>
    <row r="807" spans="1:11">
      <c r="A807" s="21"/>
      <c r="B807" s="3"/>
      <c r="C807" s="2"/>
      <c r="D807" s="3"/>
      <c r="E807" s="2">
        <f t="shared" si="62"/>
        <v>276.9728616571752</v>
      </c>
      <c r="F807" s="2">
        <v>0.65500000000000003</v>
      </c>
      <c r="G807" s="5">
        <f t="shared" si="63"/>
        <v>1.3237536899999999E-4</v>
      </c>
      <c r="I807" s="5">
        <f t="shared" si="64"/>
        <v>1.010499E-4</v>
      </c>
      <c r="J807" s="2"/>
      <c r="K807" s="2">
        <v>4.6162143609529203</v>
      </c>
    </row>
    <row r="808" spans="1:11">
      <c r="A808" s="21"/>
      <c r="B808" s="3"/>
      <c r="C808" s="2"/>
      <c r="D808" s="3"/>
      <c r="E808" s="2">
        <f t="shared" si="62"/>
        <v>277.1508266714124</v>
      </c>
      <c r="F808" s="2">
        <v>0.81799999999999995</v>
      </c>
      <c r="G808" s="5">
        <f t="shared" si="63"/>
        <v>1.6531763639999998E-4</v>
      </c>
      <c r="I808" s="5">
        <f t="shared" si="64"/>
        <v>1.010499E-4</v>
      </c>
      <c r="J808" s="2"/>
      <c r="K808" s="2">
        <v>4.6191804445235398</v>
      </c>
    </row>
    <row r="809" spans="1:11">
      <c r="A809" s="21"/>
      <c r="B809" s="3"/>
      <c r="C809" s="3"/>
      <c r="D809" s="3"/>
      <c r="E809" s="2">
        <f t="shared" si="62"/>
        <v>277.32879168564961</v>
      </c>
      <c r="F809" s="2">
        <v>0.81799999999999995</v>
      </c>
      <c r="G809" s="5">
        <f t="shared" si="63"/>
        <v>1.6531763639999998E-4</v>
      </c>
      <c r="I809" s="5">
        <f t="shared" si="64"/>
        <v>1.010499E-4</v>
      </c>
      <c r="J809" s="2"/>
      <c r="K809" s="2">
        <v>4.6221465280941603</v>
      </c>
    </row>
    <row r="810" spans="1:11">
      <c r="A810" s="21"/>
      <c r="B810" s="3"/>
      <c r="C810" s="3"/>
      <c r="D810" s="3"/>
      <c r="E810" s="2">
        <f t="shared" si="62"/>
        <v>277.50675665717517</v>
      </c>
      <c r="F810" s="2">
        <v>0.73599999999999999</v>
      </c>
      <c r="G810" s="5">
        <f t="shared" si="63"/>
        <v>1.4874545280000001E-4</v>
      </c>
      <c r="I810" s="5">
        <f t="shared" si="64"/>
        <v>1.010499E-4</v>
      </c>
      <c r="J810" s="2"/>
      <c r="K810" s="2">
        <v>4.6251126109529199</v>
      </c>
    </row>
    <row r="811" spans="1:11">
      <c r="A811" s="21"/>
      <c r="B811" s="3"/>
      <c r="C811" s="2"/>
      <c r="D811" s="3"/>
      <c r="E811" s="2">
        <f t="shared" si="62"/>
        <v>277.63726434282484</v>
      </c>
      <c r="F811" s="2">
        <v>0.66900000000000004</v>
      </c>
      <c r="G811" s="5">
        <f t="shared" si="63"/>
        <v>1.352047662E-4</v>
      </c>
      <c r="I811" s="5">
        <f t="shared" si="64"/>
        <v>1.010499E-4</v>
      </c>
      <c r="J811" s="2"/>
      <c r="K811" s="2">
        <v>4.6272877390470804</v>
      </c>
    </row>
    <row r="812" spans="1:11">
      <c r="A812" s="21"/>
      <c r="B812" s="3"/>
      <c r="C812" s="2"/>
      <c r="D812" s="3"/>
      <c r="E812" s="2">
        <f t="shared" si="62"/>
        <v>277.68472167141243</v>
      </c>
      <c r="F812" s="2">
        <v>0.63700000000000001</v>
      </c>
      <c r="G812" s="5">
        <f t="shared" si="63"/>
        <v>1.2873757259999999E-4</v>
      </c>
      <c r="I812" s="5">
        <f t="shared" si="64"/>
        <v>1.010499E-4</v>
      </c>
      <c r="J812" s="2"/>
      <c r="K812" s="2">
        <v>4.6280786945235404</v>
      </c>
    </row>
    <row r="813" spans="1:11">
      <c r="A813" s="21"/>
      <c r="B813" s="3"/>
      <c r="C813" s="2"/>
      <c r="D813" s="3"/>
      <c r="E813" s="2">
        <f t="shared" si="62"/>
        <v>277.86268668564958</v>
      </c>
      <c r="F813" s="2">
        <v>0.55299999999999994</v>
      </c>
      <c r="G813" s="5">
        <f t="shared" si="63"/>
        <v>1.1176118939999999E-4</v>
      </c>
      <c r="I813" s="5">
        <f t="shared" si="64"/>
        <v>1.010499E-4</v>
      </c>
      <c r="J813" s="2"/>
      <c r="K813" s="2">
        <v>4.6310447780941599</v>
      </c>
    </row>
    <row r="814" spans="1:11">
      <c r="A814" s="21"/>
      <c r="B814" s="3"/>
      <c r="C814" s="2"/>
      <c r="D814" s="3"/>
      <c r="E814" s="2">
        <f t="shared" si="62"/>
        <v>278.0406516571752</v>
      </c>
      <c r="F814" s="2">
        <v>0.49200000000000005</v>
      </c>
      <c r="G814" s="5">
        <f t="shared" si="63"/>
        <v>9.9433101600000001E-5</v>
      </c>
      <c r="I814" s="5">
        <f t="shared" si="64"/>
        <v>1.010499E-4</v>
      </c>
      <c r="J814" s="2"/>
      <c r="K814" s="2">
        <v>4.6340108609529196</v>
      </c>
    </row>
    <row r="815" spans="1:11">
      <c r="A815" s="21"/>
      <c r="B815" s="3"/>
      <c r="C815" s="3"/>
      <c r="D815" s="3"/>
      <c r="E815" s="2">
        <f t="shared" si="62"/>
        <v>278.21861667141241</v>
      </c>
      <c r="F815" s="2">
        <v>0.44700000000000001</v>
      </c>
      <c r="G815" s="5">
        <f t="shared" si="63"/>
        <v>9.0338610599999993E-5</v>
      </c>
      <c r="I815" s="5">
        <f t="shared" si="64"/>
        <v>1.010499E-4</v>
      </c>
      <c r="J815" s="2"/>
      <c r="K815" s="2">
        <v>4.63697694452354</v>
      </c>
    </row>
    <row r="816" spans="1:11">
      <c r="A816" s="21"/>
      <c r="B816" s="3"/>
      <c r="C816" s="3"/>
      <c r="D816" s="3"/>
      <c r="E816" s="2">
        <f t="shared" si="62"/>
        <v>278.39658168564955</v>
      </c>
      <c r="F816" s="2">
        <v>0.46299999999999997</v>
      </c>
      <c r="G816" s="5">
        <f t="shared" si="63"/>
        <v>9.3572207399999984E-5</v>
      </c>
      <c r="I816" s="5">
        <f t="shared" si="64"/>
        <v>1.010499E-4</v>
      </c>
      <c r="J816" s="2"/>
      <c r="K816" s="2">
        <v>4.6399430280941596</v>
      </c>
    </row>
    <row r="817" spans="1:11">
      <c r="A817" s="21"/>
      <c r="B817" s="3"/>
      <c r="C817" s="3"/>
      <c r="D817" s="3"/>
      <c r="E817" s="2">
        <f t="shared" si="62"/>
        <v>278.57454665717523</v>
      </c>
      <c r="F817" s="2">
        <v>0.62</v>
      </c>
      <c r="G817" s="5">
        <f t="shared" si="63"/>
        <v>1.2530187599999997E-4</v>
      </c>
      <c r="I817" s="5">
        <f t="shared" si="64"/>
        <v>1.010499E-4</v>
      </c>
      <c r="J817" s="2"/>
      <c r="K817" s="2">
        <v>4.6429091109529201</v>
      </c>
    </row>
    <row r="818" spans="1:11">
      <c r="A818" s="21"/>
      <c r="B818" s="3"/>
      <c r="C818" s="2"/>
      <c r="D818" s="3"/>
      <c r="E818" s="2">
        <f t="shared" si="62"/>
        <v>278.75251167141238</v>
      </c>
      <c r="F818" s="2">
        <v>0.77300000000000002</v>
      </c>
      <c r="G818" s="5">
        <f t="shared" si="63"/>
        <v>1.5622314539999999E-4</v>
      </c>
      <c r="I818" s="5">
        <f t="shared" si="64"/>
        <v>1.010499E-4</v>
      </c>
      <c r="J818" s="2"/>
      <c r="K818" s="2">
        <v>4.6458751945235397</v>
      </c>
    </row>
    <row r="819" spans="1:11">
      <c r="A819" s="21"/>
      <c r="B819" s="3"/>
      <c r="C819" s="3"/>
      <c r="D819" s="3"/>
      <c r="E819" s="2">
        <f t="shared" si="62"/>
        <v>278.93047668564964</v>
      </c>
      <c r="F819" s="2">
        <v>0.78299999999999992</v>
      </c>
      <c r="G819" s="5">
        <f t="shared" si="63"/>
        <v>1.5824414339999998E-4</v>
      </c>
      <c r="I819" s="5">
        <f t="shared" si="64"/>
        <v>1.010499E-4</v>
      </c>
      <c r="J819" s="2"/>
      <c r="K819" s="2">
        <v>4.6488412780941601</v>
      </c>
    </row>
    <row r="820" spans="1:11">
      <c r="A820" s="21"/>
      <c r="B820" s="3"/>
      <c r="C820" s="3"/>
      <c r="D820" s="3"/>
      <c r="E820" s="2">
        <f t="shared" si="62"/>
        <v>279.10844165717521</v>
      </c>
      <c r="F820" s="2">
        <v>0.71299999999999997</v>
      </c>
      <c r="G820" s="5">
        <f t="shared" si="63"/>
        <v>1.4409715739999998E-4</v>
      </c>
      <c r="I820" s="5">
        <f t="shared" si="64"/>
        <v>1.010499E-4</v>
      </c>
      <c r="J820" s="2"/>
      <c r="K820" s="2">
        <v>4.6518073609529198</v>
      </c>
    </row>
    <row r="821" spans="1:11">
      <c r="A821" s="21"/>
      <c r="B821" s="3"/>
      <c r="C821" s="3"/>
      <c r="D821" s="3"/>
      <c r="E821" s="2">
        <f t="shared" si="62"/>
        <v>279.28640667141241</v>
      </c>
      <c r="F821" s="2">
        <v>0.628</v>
      </c>
      <c r="G821" s="5">
        <f t="shared" si="63"/>
        <v>1.2691867439999999E-4</v>
      </c>
      <c r="I821" s="5">
        <f t="shared" si="64"/>
        <v>1.010499E-4</v>
      </c>
      <c r="J821" s="2"/>
      <c r="K821" s="2">
        <v>4.6547734445235402</v>
      </c>
    </row>
    <row r="822" spans="1:11">
      <c r="A822" s="21"/>
      <c r="B822" s="3"/>
      <c r="C822" s="3"/>
      <c r="D822" s="3"/>
      <c r="E822" s="2">
        <f t="shared" si="62"/>
        <v>279.46437168564961</v>
      </c>
      <c r="F822" s="2">
        <v>0.55600000000000005</v>
      </c>
      <c r="G822" s="5">
        <f t="shared" si="63"/>
        <v>1.123674888E-4</v>
      </c>
      <c r="I822" s="5">
        <f t="shared" si="64"/>
        <v>1.010499E-4</v>
      </c>
      <c r="J822" s="2"/>
      <c r="K822" s="2">
        <v>4.6577395280941598</v>
      </c>
    </row>
    <row r="823" spans="1:11">
      <c r="A823" s="21"/>
      <c r="B823" s="3"/>
      <c r="C823" s="2"/>
      <c r="D823" s="3"/>
      <c r="E823" s="2">
        <f t="shared" si="62"/>
        <v>279.64233665717524</v>
      </c>
      <c r="F823" s="2">
        <v>0.504</v>
      </c>
      <c r="G823" s="5">
        <f t="shared" si="63"/>
        <v>1.0185829920000001E-4</v>
      </c>
      <c r="I823" s="5">
        <f t="shared" si="64"/>
        <v>1.010499E-4</v>
      </c>
      <c r="J823" s="2"/>
      <c r="K823" s="2">
        <v>4.6607056109529204</v>
      </c>
    </row>
    <row r="824" spans="1:11">
      <c r="A824" s="21"/>
      <c r="B824" s="3"/>
      <c r="C824" s="3"/>
      <c r="D824" s="3"/>
      <c r="E824" s="2">
        <f t="shared" si="62"/>
        <v>279.82030167141238</v>
      </c>
      <c r="F824" s="2">
        <v>0.46799999999999997</v>
      </c>
      <c r="G824" s="5">
        <f t="shared" si="63"/>
        <v>9.4582706399999988E-5</v>
      </c>
      <c r="I824" s="5">
        <f t="shared" si="64"/>
        <v>1.010499E-4</v>
      </c>
      <c r="J824" s="2"/>
      <c r="K824" s="2">
        <v>4.6636716945235399</v>
      </c>
    </row>
    <row r="825" spans="1:11">
      <c r="A825" s="21"/>
      <c r="B825" s="3"/>
      <c r="C825" s="2"/>
      <c r="D825" s="3"/>
      <c r="E825" s="2">
        <f t="shared" si="62"/>
        <v>279.99826668564964</v>
      </c>
      <c r="F825" s="2">
        <v>0.46500000000000002</v>
      </c>
      <c r="G825" s="5">
        <f t="shared" si="63"/>
        <v>9.3976406999999996E-5</v>
      </c>
      <c r="I825" s="5">
        <f t="shared" si="64"/>
        <v>1.010499E-4</v>
      </c>
      <c r="J825" s="2"/>
      <c r="K825" s="2">
        <v>4.6666377780941604</v>
      </c>
    </row>
    <row r="826" spans="1:11">
      <c r="A826" s="21"/>
      <c r="B826" s="3"/>
      <c r="C826" s="2"/>
      <c r="D826" s="3"/>
      <c r="E826" s="2">
        <f t="shared" si="62"/>
        <v>280.17623165717521</v>
      </c>
      <c r="F826" s="2">
        <v>0.56499999999999995</v>
      </c>
      <c r="G826" s="5">
        <f t="shared" si="63"/>
        <v>1.1418638699999998E-4</v>
      </c>
      <c r="I826" s="5">
        <f t="shared" si="64"/>
        <v>1.010499E-4</v>
      </c>
      <c r="J826" s="2"/>
      <c r="K826" s="2">
        <v>4.66960386095292</v>
      </c>
    </row>
    <row r="827" spans="1:11">
      <c r="A827" s="21"/>
      <c r="B827" s="3"/>
      <c r="C827" s="3"/>
      <c r="D827" s="3"/>
      <c r="E827" s="2">
        <f t="shared" si="62"/>
        <v>280.35419667141235</v>
      </c>
      <c r="F827" s="2">
        <v>0.69700000000000006</v>
      </c>
      <c r="G827" s="5">
        <f t="shared" si="63"/>
        <v>1.4086356060000001E-4</v>
      </c>
      <c r="I827" s="5">
        <f t="shared" si="64"/>
        <v>1.010499E-4</v>
      </c>
      <c r="J827" s="2"/>
      <c r="K827" s="2">
        <v>4.6725699445235396</v>
      </c>
    </row>
    <row r="828" spans="1:11">
      <c r="A828" s="21"/>
      <c r="B828" s="3"/>
      <c r="C828" s="2"/>
      <c r="D828" s="3"/>
      <c r="E828" s="2">
        <f t="shared" si="62"/>
        <v>280.53216168564961</v>
      </c>
      <c r="F828" s="2">
        <v>0.73099999999999998</v>
      </c>
      <c r="G828" s="5">
        <f t="shared" si="63"/>
        <v>1.4773495379999998E-4</v>
      </c>
      <c r="I828" s="5">
        <f t="shared" si="64"/>
        <v>1.010499E-4</v>
      </c>
      <c r="J828" s="2"/>
      <c r="K828" s="2">
        <v>4.67553602809416</v>
      </c>
    </row>
    <row r="829" spans="1:11">
      <c r="A829" s="21"/>
      <c r="B829" s="3"/>
      <c r="C829" s="2"/>
      <c r="D829" s="3"/>
      <c r="E829" s="2">
        <f t="shared" si="62"/>
        <v>280.71012665717518</v>
      </c>
      <c r="F829" s="2">
        <v>0.69700000000000006</v>
      </c>
      <c r="G829" s="5">
        <f t="shared" si="63"/>
        <v>1.4086356060000001E-4</v>
      </c>
      <c r="I829" s="5">
        <f t="shared" si="64"/>
        <v>1.010499E-4</v>
      </c>
      <c r="J829" s="2"/>
      <c r="K829" s="2">
        <v>4.6785021109529197</v>
      </c>
    </row>
    <row r="830" spans="1:11">
      <c r="A830" s="21"/>
      <c r="B830" s="3"/>
      <c r="C830" s="2"/>
      <c r="D830" s="3"/>
      <c r="E830" s="2">
        <f t="shared" si="62"/>
        <v>280.88809167141238</v>
      </c>
      <c r="F830" s="2">
        <v>0.64599999999999991</v>
      </c>
      <c r="G830" s="5">
        <f t="shared" si="63"/>
        <v>1.3055647079999997E-4</v>
      </c>
      <c r="I830" s="5">
        <f t="shared" si="64"/>
        <v>1.010499E-4</v>
      </c>
      <c r="J830" s="2"/>
      <c r="K830" s="2">
        <v>4.6814681945235401</v>
      </c>
    </row>
    <row r="831" spans="1:11">
      <c r="A831" s="21"/>
      <c r="B831" s="3"/>
      <c r="C831" s="3"/>
      <c r="D831" s="3"/>
      <c r="E831" s="2">
        <f t="shared" si="62"/>
        <v>281.06605668564958</v>
      </c>
      <c r="F831" s="2">
        <v>0.6</v>
      </c>
      <c r="G831" s="5">
        <f t="shared" si="63"/>
        <v>1.2125987999999999E-4</v>
      </c>
      <c r="I831" s="5">
        <f t="shared" si="64"/>
        <v>1.010499E-4</v>
      </c>
      <c r="J831" s="2"/>
      <c r="K831" s="2">
        <v>4.6844342780941597</v>
      </c>
    </row>
    <row r="832" spans="1:11">
      <c r="A832" s="21"/>
      <c r="B832" s="3"/>
      <c r="C832" s="3"/>
      <c r="D832" s="3"/>
      <c r="E832" s="2">
        <f t="shared" si="62"/>
        <v>281.24402165717521</v>
      </c>
      <c r="F832" s="2">
        <v>0.56600000000000006</v>
      </c>
      <c r="G832" s="5">
        <f t="shared" si="63"/>
        <v>1.143884868E-4</v>
      </c>
      <c r="I832" s="5">
        <f t="shared" si="64"/>
        <v>1.010499E-4</v>
      </c>
      <c r="J832" s="2"/>
      <c r="K832" s="2">
        <v>4.6874003609529202</v>
      </c>
    </row>
    <row r="833" spans="1:11">
      <c r="A833" s="21"/>
      <c r="B833" s="3"/>
      <c r="C833" s="2"/>
      <c r="D833" s="3"/>
      <c r="E833" s="2">
        <f t="shared" si="62"/>
        <v>281.42198667141241</v>
      </c>
      <c r="F833" s="2">
        <v>0.54400000000000004</v>
      </c>
      <c r="G833" s="5">
        <f t="shared" si="63"/>
        <v>1.0994229120000001E-4</v>
      </c>
      <c r="I833" s="5">
        <f t="shared" si="64"/>
        <v>1.010499E-4</v>
      </c>
      <c r="J833" s="2"/>
      <c r="K833" s="2">
        <v>4.6903664445235398</v>
      </c>
    </row>
    <row r="834" spans="1:11">
      <c r="A834" s="21"/>
      <c r="B834" s="3"/>
      <c r="C834" s="3"/>
      <c r="D834" s="3"/>
      <c r="E834" s="2">
        <f t="shared" si="62"/>
        <v>281.59995168564961</v>
      </c>
      <c r="F834" s="2">
        <v>0.53100000000000003</v>
      </c>
      <c r="G834" s="5">
        <f t="shared" si="63"/>
        <v>1.073149938E-4</v>
      </c>
      <c r="I834" s="5">
        <f t="shared" si="64"/>
        <v>1.010499E-4</v>
      </c>
      <c r="J834" s="2"/>
      <c r="K834" s="2">
        <v>4.6933325280941602</v>
      </c>
    </row>
    <row r="835" spans="1:11">
      <c r="A835" s="21"/>
      <c r="B835" s="3"/>
      <c r="C835" s="3"/>
      <c r="D835" s="3"/>
      <c r="E835" s="2">
        <f t="shared" ref="E835:E898" si="65">60*K835</f>
        <v>283.20163668564959</v>
      </c>
      <c r="F835" s="2">
        <v>0.54</v>
      </c>
      <c r="G835" s="5">
        <f t="shared" ref="G835:G898" si="66">0.21*F835*0.00096238</f>
        <v>1.09133892E-4</v>
      </c>
      <c r="I835" s="5">
        <f t="shared" ref="I835:I898" si="67">0.5*$H$2</f>
        <v>1.010499E-4</v>
      </c>
      <c r="J835" s="2"/>
      <c r="K835" s="2">
        <v>4.7200272780941601</v>
      </c>
    </row>
    <row r="836" spans="1:11">
      <c r="A836" s="21"/>
      <c r="B836" s="3"/>
      <c r="C836" s="3"/>
      <c r="D836" s="3"/>
      <c r="E836" s="2">
        <f t="shared" si="65"/>
        <v>283.37960165717516</v>
      </c>
      <c r="F836" s="2">
        <v>0.54400000000000004</v>
      </c>
      <c r="G836" s="5">
        <f t="shared" si="66"/>
        <v>1.0994229120000001E-4</v>
      </c>
      <c r="I836" s="5">
        <f t="shared" si="67"/>
        <v>1.010499E-4</v>
      </c>
      <c r="J836" s="2"/>
      <c r="K836" s="2">
        <v>4.7229933609529198</v>
      </c>
    </row>
    <row r="837" spans="1:11">
      <c r="A837" s="21"/>
      <c r="B837" s="3"/>
      <c r="C837" s="3"/>
      <c r="D837" s="3"/>
      <c r="E837" s="2">
        <f t="shared" si="65"/>
        <v>283.91349665717524</v>
      </c>
      <c r="F837" s="2">
        <v>0.55399999999999994</v>
      </c>
      <c r="G837" s="5">
        <f t="shared" si="66"/>
        <v>1.1196328919999998E-4</v>
      </c>
      <c r="I837" s="5">
        <f t="shared" si="67"/>
        <v>1.010499E-4</v>
      </c>
      <c r="J837" s="2"/>
      <c r="K837" s="2">
        <v>4.7318916109529203</v>
      </c>
    </row>
    <row r="838" spans="1:11">
      <c r="A838" s="21"/>
      <c r="B838" s="3"/>
      <c r="C838" s="2"/>
      <c r="D838" s="3"/>
      <c r="E838" s="2">
        <f t="shared" si="65"/>
        <v>284.09146167141239</v>
      </c>
      <c r="F838" s="2">
        <v>0.55500000000000005</v>
      </c>
      <c r="G838" s="5">
        <f t="shared" si="66"/>
        <v>1.12165389E-4</v>
      </c>
      <c r="I838" s="5">
        <f t="shared" si="67"/>
        <v>1.010499E-4</v>
      </c>
      <c r="J838" s="2"/>
      <c r="K838" s="2">
        <v>4.7348576945235399</v>
      </c>
    </row>
    <row r="839" spans="1:11">
      <c r="A839" s="21"/>
      <c r="B839" s="3"/>
      <c r="C839" s="3"/>
      <c r="D839" s="3"/>
      <c r="E839" s="2">
        <f t="shared" si="65"/>
        <v>284.80332168564962</v>
      </c>
      <c r="F839" s="2">
        <v>0.56299999999999994</v>
      </c>
      <c r="G839" s="5">
        <f t="shared" si="66"/>
        <v>1.1378218739999998E-4</v>
      </c>
      <c r="I839" s="5">
        <f t="shared" si="67"/>
        <v>1.010499E-4</v>
      </c>
      <c r="J839" s="2"/>
      <c r="K839" s="2">
        <v>4.74672202809416</v>
      </c>
    </row>
    <row r="840" spans="1:11">
      <c r="A840" s="21"/>
      <c r="B840" s="3"/>
      <c r="C840" s="3"/>
      <c r="D840" s="3"/>
      <c r="E840" s="2">
        <f t="shared" si="65"/>
        <v>284.98128665717519</v>
      </c>
      <c r="F840" s="2">
        <v>0.56600000000000006</v>
      </c>
      <c r="G840" s="5">
        <f t="shared" si="66"/>
        <v>1.143884868E-4</v>
      </c>
      <c r="I840" s="5">
        <f t="shared" si="67"/>
        <v>1.010499E-4</v>
      </c>
      <c r="J840" s="2"/>
      <c r="K840" s="2">
        <v>4.7496881109529197</v>
      </c>
    </row>
    <row r="841" spans="1:11">
      <c r="A841" s="21"/>
      <c r="B841" s="3"/>
      <c r="C841" s="3"/>
      <c r="D841" s="3"/>
      <c r="E841" s="2">
        <f t="shared" si="65"/>
        <v>285.15925167141239</v>
      </c>
      <c r="F841" s="2">
        <v>0.57100000000000006</v>
      </c>
      <c r="G841" s="5">
        <f t="shared" si="66"/>
        <v>1.153989858E-4</v>
      </c>
      <c r="I841" s="5">
        <f t="shared" si="67"/>
        <v>1.010499E-4</v>
      </c>
      <c r="J841" s="2"/>
      <c r="K841" s="2">
        <v>4.7526541945235401</v>
      </c>
    </row>
    <row r="842" spans="1:11">
      <c r="A842" s="21"/>
      <c r="B842" s="3"/>
      <c r="C842" s="3"/>
      <c r="D842" s="3"/>
      <c r="E842" s="2">
        <f t="shared" si="65"/>
        <v>285.33721668564959</v>
      </c>
      <c r="F842" s="2">
        <v>0.57700000000000007</v>
      </c>
      <c r="G842" s="5">
        <f t="shared" si="66"/>
        <v>1.1661158460000001E-4</v>
      </c>
      <c r="I842" s="5">
        <f t="shared" si="67"/>
        <v>1.010499E-4</v>
      </c>
      <c r="J842" s="2"/>
      <c r="K842" s="2">
        <v>4.7556202780941597</v>
      </c>
    </row>
    <row r="843" spans="1:11">
      <c r="A843" s="21"/>
      <c r="B843" s="3"/>
      <c r="C843" s="2"/>
      <c r="D843" s="3"/>
      <c r="E843" s="2">
        <f t="shared" si="65"/>
        <v>285.51518165717522</v>
      </c>
      <c r="F843" s="2">
        <v>0.58399999999999996</v>
      </c>
      <c r="G843" s="5">
        <f t="shared" si="66"/>
        <v>1.1802628319999999E-4</v>
      </c>
      <c r="I843" s="5">
        <f t="shared" si="67"/>
        <v>1.010499E-4</v>
      </c>
      <c r="J843" s="2"/>
      <c r="K843" s="2">
        <v>4.7585863609529202</v>
      </c>
    </row>
    <row r="844" spans="1:11">
      <c r="A844" s="21"/>
      <c r="B844" s="3"/>
      <c r="C844" s="3"/>
      <c r="D844" s="3"/>
      <c r="E844" s="2">
        <f t="shared" si="65"/>
        <v>285.69314667141236</v>
      </c>
      <c r="F844" s="2">
        <v>0.59099999999999997</v>
      </c>
      <c r="G844" s="5">
        <f t="shared" si="66"/>
        <v>1.1944098179999998E-4</v>
      </c>
      <c r="I844" s="5">
        <f t="shared" si="67"/>
        <v>1.010499E-4</v>
      </c>
      <c r="J844" s="2"/>
      <c r="K844" s="2">
        <v>4.7615524445235398</v>
      </c>
    </row>
    <row r="845" spans="1:11">
      <c r="A845" s="21"/>
      <c r="B845" s="3"/>
      <c r="C845" s="3"/>
      <c r="D845" s="3"/>
      <c r="E845" s="2">
        <f t="shared" si="65"/>
        <v>285.87111168564962</v>
      </c>
      <c r="F845" s="2">
        <v>0.59899999999999998</v>
      </c>
      <c r="G845" s="5">
        <f t="shared" si="66"/>
        <v>1.2105778019999999E-4</v>
      </c>
      <c r="I845" s="5">
        <f t="shared" si="67"/>
        <v>1.010499E-4</v>
      </c>
      <c r="J845" s="2"/>
      <c r="K845" s="2">
        <v>4.7645185280941602</v>
      </c>
    </row>
    <row r="846" spans="1:11">
      <c r="A846" s="21"/>
      <c r="B846" s="3"/>
      <c r="C846" s="3"/>
      <c r="D846" s="3"/>
      <c r="E846" s="2">
        <f t="shared" si="65"/>
        <v>286.04907665717519</v>
      </c>
      <c r="F846" s="2">
        <v>0.60799999999999998</v>
      </c>
      <c r="G846" s="5">
        <f t="shared" si="66"/>
        <v>1.2287667839999997E-4</v>
      </c>
      <c r="I846" s="5">
        <f t="shared" si="67"/>
        <v>1.010499E-4</v>
      </c>
      <c r="J846" s="2"/>
      <c r="K846" s="2">
        <v>4.7674846109529199</v>
      </c>
    </row>
    <row r="847" spans="1:11">
      <c r="A847" s="21"/>
      <c r="B847" s="3"/>
      <c r="C847" s="3"/>
      <c r="D847" s="3"/>
      <c r="E847" s="2">
        <f t="shared" si="65"/>
        <v>286.22704167141239</v>
      </c>
      <c r="F847" s="2">
        <v>0.61499999999999999</v>
      </c>
      <c r="G847" s="5">
        <f t="shared" si="66"/>
        <v>1.2429137699999999E-4</v>
      </c>
      <c r="I847" s="5">
        <f t="shared" si="67"/>
        <v>1.010499E-4</v>
      </c>
      <c r="J847" s="2"/>
      <c r="K847" s="2">
        <v>4.7704506945235403</v>
      </c>
    </row>
    <row r="848" spans="1:11">
      <c r="A848" s="21"/>
      <c r="B848" s="3"/>
      <c r="C848" s="3"/>
      <c r="D848" s="3"/>
      <c r="E848" s="2">
        <f t="shared" si="65"/>
        <v>286.4050066856496</v>
      </c>
      <c r="F848" s="2">
        <v>0.621</v>
      </c>
      <c r="G848" s="5">
        <f t="shared" si="66"/>
        <v>1.255039758E-4</v>
      </c>
      <c r="I848" s="5">
        <f t="shared" si="67"/>
        <v>1.010499E-4</v>
      </c>
      <c r="J848" s="2"/>
      <c r="K848" s="2">
        <v>4.7734167780941599</v>
      </c>
    </row>
    <row r="849" spans="1:11">
      <c r="A849" s="21"/>
      <c r="B849" s="3"/>
      <c r="C849" s="3"/>
      <c r="D849" s="3"/>
      <c r="E849" s="2">
        <f t="shared" si="65"/>
        <v>287.11686665717519</v>
      </c>
      <c r="F849" s="2">
        <v>0.63</v>
      </c>
      <c r="G849" s="5">
        <f t="shared" si="66"/>
        <v>1.27322874E-4</v>
      </c>
      <c r="I849" s="5">
        <f t="shared" si="67"/>
        <v>1.010499E-4</v>
      </c>
      <c r="J849" s="2"/>
      <c r="K849" s="2">
        <v>4.7852811109529201</v>
      </c>
    </row>
    <row r="850" spans="1:11">
      <c r="A850" s="21"/>
      <c r="B850" s="3"/>
      <c r="C850" s="3"/>
      <c r="D850" s="3"/>
      <c r="E850" s="2">
        <f t="shared" si="65"/>
        <v>287.2948316714124</v>
      </c>
      <c r="F850" s="2">
        <v>0.63300000000000001</v>
      </c>
      <c r="G850" s="5">
        <f t="shared" si="66"/>
        <v>1.2792917339999999E-4</v>
      </c>
      <c r="I850" s="5">
        <f t="shared" si="67"/>
        <v>1.010499E-4</v>
      </c>
      <c r="J850" s="2"/>
      <c r="K850" s="2">
        <v>4.7882471945235396</v>
      </c>
    </row>
    <row r="851" spans="1:11">
      <c r="A851" s="21"/>
      <c r="B851" s="3"/>
      <c r="C851" s="2"/>
      <c r="D851" s="3"/>
      <c r="E851" s="2">
        <f t="shared" si="65"/>
        <v>287.82872667141243</v>
      </c>
      <c r="F851" s="2">
        <v>0.64</v>
      </c>
      <c r="G851" s="5">
        <f t="shared" si="66"/>
        <v>1.2934387199999998E-4</v>
      </c>
      <c r="I851" s="5">
        <f t="shared" si="67"/>
        <v>1.010499E-4</v>
      </c>
      <c r="J851" s="2"/>
      <c r="K851" s="2">
        <v>4.7971454445235402</v>
      </c>
    </row>
    <row r="852" spans="1:11">
      <c r="A852" s="21"/>
      <c r="B852" s="3"/>
      <c r="C852" s="2"/>
      <c r="D852" s="3"/>
      <c r="E852" s="2">
        <f t="shared" si="65"/>
        <v>288.00669168564957</v>
      </c>
      <c r="F852" s="2">
        <v>0.64400000000000002</v>
      </c>
      <c r="G852" s="5">
        <f t="shared" si="66"/>
        <v>1.3015227120000001E-4</v>
      </c>
      <c r="I852" s="5">
        <f t="shared" si="67"/>
        <v>1.010499E-4</v>
      </c>
      <c r="J852" s="2"/>
      <c r="K852" s="2">
        <v>4.8001115280941598</v>
      </c>
    </row>
    <row r="853" spans="1:11">
      <c r="A853" s="21"/>
      <c r="B853" s="3"/>
      <c r="C853" s="3"/>
      <c r="D853" s="3"/>
      <c r="E853" s="2">
        <f t="shared" si="65"/>
        <v>288.3626216714124</v>
      </c>
      <c r="F853" s="2">
        <v>0.65200000000000002</v>
      </c>
      <c r="G853" s="5">
        <f t="shared" si="66"/>
        <v>1.3176906959999998E-4</v>
      </c>
      <c r="I853" s="5">
        <f t="shared" si="67"/>
        <v>1.010499E-4</v>
      </c>
      <c r="J853" s="2"/>
      <c r="K853" s="2">
        <v>4.8060436945235399</v>
      </c>
    </row>
    <row r="854" spans="1:11">
      <c r="A854" s="21"/>
      <c r="B854" s="3"/>
      <c r="C854" s="3"/>
      <c r="D854" s="3"/>
      <c r="E854" s="2">
        <f t="shared" si="65"/>
        <v>288.5405866856496</v>
      </c>
      <c r="F854" s="2">
        <v>0.65500000000000003</v>
      </c>
      <c r="G854" s="5">
        <f t="shared" si="66"/>
        <v>1.3237536899999999E-4</v>
      </c>
      <c r="I854" s="5">
        <f t="shared" si="67"/>
        <v>1.010499E-4</v>
      </c>
      <c r="J854" s="2"/>
      <c r="K854" s="2">
        <v>4.8090097780941603</v>
      </c>
    </row>
    <row r="855" spans="1:11">
      <c r="A855" s="21"/>
      <c r="B855" s="3"/>
      <c r="C855" s="3"/>
      <c r="D855" s="3"/>
      <c r="E855" s="2">
        <f t="shared" si="65"/>
        <v>290.68803098576279</v>
      </c>
      <c r="F855" s="2">
        <v>0.66099999999999992</v>
      </c>
      <c r="G855" s="5">
        <f t="shared" si="66"/>
        <v>1.3358796779999998E-4</v>
      </c>
      <c r="I855" s="5">
        <f t="shared" si="67"/>
        <v>1.010499E-4</v>
      </c>
      <c r="J855" s="2"/>
      <c r="K855" s="2">
        <v>4.8448005164293804</v>
      </c>
    </row>
    <row r="856" spans="1:11">
      <c r="A856" s="21"/>
      <c r="B856" s="3"/>
      <c r="C856" s="3"/>
      <c r="D856" s="3"/>
      <c r="E856" s="2">
        <f t="shared" si="65"/>
        <v>290.865996</v>
      </c>
      <c r="F856" s="2">
        <v>0.66500000000000004</v>
      </c>
      <c r="G856" s="5">
        <f t="shared" si="66"/>
        <v>1.34396367E-4</v>
      </c>
      <c r="I856" s="5">
        <f t="shared" si="67"/>
        <v>1.010499E-4</v>
      </c>
      <c r="J856" s="2"/>
      <c r="K856" s="2">
        <v>4.8477665999999999</v>
      </c>
    </row>
    <row r="857" spans="1:11">
      <c r="A857" s="21"/>
      <c r="B857" s="3"/>
      <c r="C857" s="3"/>
      <c r="D857" s="3"/>
      <c r="E857" s="2">
        <f t="shared" si="65"/>
        <v>293.001576</v>
      </c>
      <c r="F857" s="2">
        <v>0.67200000000000004</v>
      </c>
      <c r="G857" s="5">
        <f t="shared" si="66"/>
        <v>1.3581106559999999E-4</v>
      </c>
      <c r="I857" s="5">
        <f t="shared" si="67"/>
        <v>1.010499E-4</v>
      </c>
      <c r="J857" s="2"/>
      <c r="K857" s="2">
        <v>4.8833596000000004</v>
      </c>
    </row>
    <row r="858" spans="1:11">
      <c r="A858" s="21"/>
      <c r="B858" s="3"/>
      <c r="C858" s="3"/>
      <c r="D858" s="3"/>
      <c r="E858" s="2">
        <f t="shared" si="65"/>
        <v>293.1795410142372</v>
      </c>
      <c r="F858" s="2">
        <v>0.67500000000000004</v>
      </c>
      <c r="G858" s="5">
        <f t="shared" si="66"/>
        <v>1.3641736500000001E-4</v>
      </c>
      <c r="I858" s="5">
        <f t="shared" si="67"/>
        <v>1.010499E-4</v>
      </c>
      <c r="J858" s="2"/>
      <c r="K858" s="2">
        <v>4.8863256835706199</v>
      </c>
    </row>
    <row r="859" spans="1:11">
      <c r="A859" s="21"/>
      <c r="B859" s="3"/>
      <c r="C859" s="3"/>
      <c r="D859" s="3"/>
      <c r="E859" s="2">
        <f t="shared" si="65"/>
        <v>298.34052599999995</v>
      </c>
      <c r="F859" s="2">
        <v>0.68500000000000005</v>
      </c>
      <c r="G859" s="5">
        <f t="shared" si="66"/>
        <v>1.3843836299999999E-4</v>
      </c>
      <c r="I859" s="5">
        <f t="shared" si="67"/>
        <v>1.010499E-4</v>
      </c>
      <c r="J859" s="2"/>
      <c r="K859" s="2">
        <v>4.9723420999999997</v>
      </c>
    </row>
    <row r="860" spans="1:11">
      <c r="A860" s="21"/>
      <c r="B860" s="3"/>
      <c r="C860" s="3"/>
      <c r="D860" s="3"/>
      <c r="E860" s="2">
        <f t="shared" si="65"/>
        <v>298.51849101423721</v>
      </c>
      <c r="F860" s="2">
        <v>0.68700000000000006</v>
      </c>
      <c r="G860" s="5">
        <f t="shared" si="66"/>
        <v>1.388425626E-4</v>
      </c>
      <c r="I860" s="5">
        <f t="shared" si="67"/>
        <v>1.010499E-4</v>
      </c>
      <c r="J860" s="2"/>
      <c r="K860" s="2">
        <v>4.9753081835706201</v>
      </c>
    </row>
    <row r="861" spans="1:11">
      <c r="A861" s="21"/>
      <c r="B861" s="3"/>
      <c r="C861" s="3"/>
      <c r="D861" s="3"/>
      <c r="E861" s="2">
        <f t="shared" si="65"/>
        <v>298.99306434282482</v>
      </c>
      <c r="F861" s="2">
        <v>0.68799999999999994</v>
      </c>
      <c r="G861" s="5">
        <f t="shared" si="66"/>
        <v>1.3904466239999996E-4</v>
      </c>
      <c r="I861" s="5">
        <f t="shared" si="67"/>
        <v>1.010499E-4</v>
      </c>
      <c r="J861" s="2"/>
      <c r="K861" s="2">
        <v>4.9832177390470802</v>
      </c>
    </row>
    <row r="862" spans="1:11">
      <c r="A862" s="21"/>
      <c r="B862" s="3"/>
      <c r="C862" s="3"/>
      <c r="D862" s="3"/>
      <c r="E862" s="2">
        <f t="shared" si="65"/>
        <v>300.65407101423716</v>
      </c>
      <c r="F862" s="2">
        <v>0.69400000000000006</v>
      </c>
      <c r="G862" s="5">
        <f t="shared" si="66"/>
        <v>1.4025726119999999E-4</v>
      </c>
      <c r="I862" s="5">
        <f t="shared" si="67"/>
        <v>1.010499E-4</v>
      </c>
      <c r="J862" s="2"/>
      <c r="K862" s="2">
        <v>5.0109011835706196</v>
      </c>
    </row>
    <row r="863" spans="1:11">
      <c r="A863" s="21"/>
      <c r="B863" s="3"/>
      <c r="C863" s="3"/>
      <c r="D863" s="3"/>
      <c r="E863" s="2">
        <f t="shared" si="65"/>
        <v>300.83203598576279</v>
      </c>
      <c r="F863" s="2">
        <v>0.69799999999999995</v>
      </c>
      <c r="G863" s="5">
        <f t="shared" si="66"/>
        <v>1.4106566039999999E-4</v>
      </c>
      <c r="I863" s="5">
        <f t="shared" si="67"/>
        <v>1.010499E-4</v>
      </c>
      <c r="J863" s="2"/>
      <c r="K863" s="2">
        <v>5.0138672664293802</v>
      </c>
    </row>
    <row r="864" spans="1:11">
      <c r="A864" s="21"/>
      <c r="B864" s="3"/>
      <c r="C864" s="3"/>
      <c r="D864" s="3"/>
      <c r="E864" s="2">
        <f t="shared" si="65"/>
        <v>302.78965101423722</v>
      </c>
      <c r="F864" s="2">
        <v>0.70700000000000007</v>
      </c>
      <c r="G864" s="5">
        <f t="shared" si="66"/>
        <v>1.4288455860000002E-4</v>
      </c>
      <c r="I864" s="5">
        <f t="shared" si="67"/>
        <v>1.010499E-4</v>
      </c>
      <c r="J864" s="2"/>
      <c r="K864" s="2">
        <v>5.0464941835706201</v>
      </c>
    </row>
    <row r="865" spans="1:11">
      <c r="A865" s="21"/>
      <c r="B865" s="3"/>
      <c r="C865" s="3"/>
      <c r="D865" s="3"/>
      <c r="E865" s="2">
        <f t="shared" si="65"/>
        <v>302.96761598576279</v>
      </c>
      <c r="F865" s="2">
        <v>0.70799999999999996</v>
      </c>
      <c r="G865" s="5">
        <f t="shared" si="66"/>
        <v>1.4308665839999997E-4</v>
      </c>
      <c r="I865" s="5">
        <f t="shared" si="67"/>
        <v>1.010499E-4</v>
      </c>
      <c r="J865" s="2"/>
      <c r="K865" s="2">
        <v>5.0494602664293797</v>
      </c>
    </row>
    <row r="866" spans="1:11">
      <c r="A866" s="21"/>
      <c r="B866" s="3"/>
      <c r="C866" s="3"/>
      <c r="D866" s="3"/>
      <c r="E866" s="2">
        <f t="shared" si="65"/>
        <v>305.281161</v>
      </c>
      <c r="F866" s="2">
        <v>0.71700000000000008</v>
      </c>
      <c r="G866" s="5">
        <f t="shared" si="66"/>
        <v>1.449055566E-4</v>
      </c>
      <c r="I866" s="5">
        <f t="shared" si="67"/>
        <v>1.010499E-4</v>
      </c>
      <c r="J866" s="2"/>
      <c r="K866" s="2">
        <v>5.0880193499999997</v>
      </c>
    </row>
    <row r="867" spans="1:11">
      <c r="A867" s="21"/>
      <c r="B867" s="3"/>
      <c r="C867" s="3"/>
      <c r="D867" s="3"/>
      <c r="E867" s="2">
        <f t="shared" si="65"/>
        <v>305.4591260142372</v>
      </c>
      <c r="F867" s="2">
        <v>0.71900000000000008</v>
      </c>
      <c r="G867" s="5">
        <f t="shared" si="66"/>
        <v>1.4530975620000001E-4</v>
      </c>
      <c r="I867" s="5">
        <f t="shared" si="67"/>
        <v>1.010499E-4</v>
      </c>
      <c r="J867" s="2"/>
      <c r="K867" s="2">
        <v>5.0909854335706202</v>
      </c>
    </row>
    <row r="868" spans="1:11">
      <c r="A868" s="21"/>
      <c r="B868" s="3"/>
      <c r="C868" s="3"/>
      <c r="D868" s="3"/>
      <c r="E868" s="2">
        <f t="shared" si="65"/>
        <v>308.12860101423723</v>
      </c>
      <c r="F868" s="2">
        <v>0.72599999999999998</v>
      </c>
      <c r="G868" s="5">
        <f t="shared" si="66"/>
        <v>1.4672445479999997E-4</v>
      </c>
      <c r="I868" s="5">
        <f t="shared" si="67"/>
        <v>1.010499E-4</v>
      </c>
      <c r="J868" s="2"/>
      <c r="K868" s="2">
        <v>5.1354766835706203</v>
      </c>
    </row>
    <row r="869" spans="1:11">
      <c r="A869" s="21"/>
      <c r="B869" s="3"/>
      <c r="C869" s="3"/>
      <c r="D869" s="3"/>
      <c r="E869" s="2">
        <f t="shared" si="65"/>
        <v>308.3065659857628</v>
      </c>
      <c r="F869" s="2">
        <v>0.73</v>
      </c>
      <c r="G869" s="5">
        <f t="shared" si="66"/>
        <v>1.47532854E-4</v>
      </c>
      <c r="I869" s="5">
        <f t="shared" si="67"/>
        <v>1.010499E-4</v>
      </c>
      <c r="J869" s="2"/>
      <c r="K869" s="2">
        <v>5.1384427664293799</v>
      </c>
    </row>
    <row r="870" spans="1:11">
      <c r="A870" s="21"/>
      <c r="B870" s="3"/>
      <c r="C870" s="3"/>
      <c r="D870" s="3"/>
      <c r="E870" s="2">
        <f t="shared" si="65"/>
        <v>310.79807601423721</v>
      </c>
      <c r="F870" s="2">
        <v>0.74</v>
      </c>
      <c r="G870" s="5">
        <f t="shared" si="66"/>
        <v>1.4955385199999998E-4</v>
      </c>
      <c r="I870" s="5">
        <f t="shared" si="67"/>
        <v>1.010499E-4</v>
      </c>
      <c r="J870" s="2"/>
      <c r="K870" s="2">
        <v>5.1799679335706204</v>
      </c>
    </row>
    <row r="871" spans="1:11">
      <c r="A871" s="21"/>
      <c r="B871" s="3"/>
      <c r="C871" s="3"/>
      <c r="D871" s="3"/>
      <c r="E871" s="2">
        <f t="shared" si="65"/>
        <v>310.97604098576278</v>
      </c>
      <c r="F871" s="2">
        <v>0.74099999999999999</v>
      </c>
      <c r="G871" s="5">
        <f t="shared" si="66"/>
        <v>1.4975595179999999E-4</v>
      </c>
      <c r="I871" s="5">
        <f t="shared" si="67"/>
        <v>1.010499E-4</v>
      </c>
      <c r="J871" s="2"/>
      <c r="K871" s="2">
        <v>5.18293401642938</v>
      </c>
    </row>
    <row r="872" spans="1:11">
      <c r="A872" s="21"/>
      <c r="B872" s="3"/>
      <c r="C872" s="3"/>
      <c r="D872" s="3"/>
      <c r="E872" s="2">
        <f t="shared" si="65"/>
        <v>315.42516600000005</v>
      </c>
      <c r="F872" s="2">
        <v>0.75</v>
      </c>
      <c r="G872" s="5">
        <f t="shared" si="66"/>
        <v>1.5157484999999999E-4</v>
      </c>
      <c r="I872" s="5">
        <f t="shared" si="67"/>
        <v>1.010499E-4</v>
      </c>
      <c r="J872" s="2"/>
      <c r="K872" s="2">
        <v>5.2570861000000004</v>
      </c>
    </row>
    <row r="873" spans="1:11">
      <c r="A873" s="21"/>
      <c r="B873" s="3"/>
      <c r="C873" s="3"/>
      <c r="D873" s="3"/>
      <c r="E873" s="2">
        <f t="shared" si="65"/>
        <v>315.60313101423719</v>
      </c>
      <c r="F873" s="2">
        <v>0.752</v>
      </c>
      <c r="G873" s="5">
        <f t="shared" si="66"/>
        <v>1.519790496E-4</v>
      </c>
      <c r="I873" s="5">
        <f t="shared" si="67"/>
        <v>1.010499E-4</v>
      </c>
      <c r="J873" s="2"/>
      <c r="K873" s="2">
        <v>5.26005218357062</v>
      </c>
    </row>
    <row r="874" spans="1:11">
      <c r="A874" s="21"/>
      <c r="B874" s="3"/>
      <c r="C874" s="3"/>
      <c r="D874" s="3"/>
      <c r="E874" s="2">
        <f t="shared" si="65"/>
        <v>318.09464099999997</v>
      </c>
      <c r="F874" s="2">
        <v>0.7609999999999999</v>
      </c>
      <c r="G874" s="5">
        <f t="shared" si="66"/>
        <v>1.5379794779999997E-4</v>
      </c>
      <c r="I874" s="5">
        <f t="shared" si="67"/>
        <v>1.010499E-4</v>
      </c>
      <c r="J874" s="2"/>
      <c r="K874" s="2">
        <v>5.3015773499999996</v>
      </c>
    </row>
    <row r="875" spans="1:11">
      <c r="A875" s="21"/>
      <c r="B875" s="3"/>
      <c r="C875" s="3"/>
      <c r="D875" s="3"/>
      <c r="E875" s="2">
        <f t="shared" si="65"/>
        <v>318.28447031435036</v>
      </c>
      <c r="F875" s="2">
        <v>0.76400000000000001</v>
      </c>
      <c r="G875" s="5">
        <f t="shared" si="66"/>
        <v>1.5440424719999999E-4</v>
      </c>
      <c r="I875" s="5">
        <f t="shared" si="67"/>
        <v>1.010499E-4</v>
      </c>
      <c r="J875" s="2"/>
      <c r="K875" s="2">
        <v>5.3047411719058397</v>
      </c>
    </row>
    <row r="876" spans="1:11">
      <c r="A876" s="21"/>
      <c r="B876" s="3"/>
      <c r="C876" s="3"/>
      <c r="D876" s="3"/>
      <c r="E876" s="2">
        <f t="shared" si="65"/>
        <v>320.34886434282481</v>
      </c>
      <c r="F876" s="2">
        <v>0.76</v>
      </c>
      <c r="G876" s="5">
        <f t="shared" si="66"/>
        <v>1.53595848E-4</v>
      </c>
      <c r="I876" s="5">
        <f t="shared" si="67"/>
        <v>1.010499E-4</v>
      </c>
      <c r="J876" s="2"/>
      <c r="K876" s="2">
        <v>5.3391477390470801</v>
      </c>
    </row>
    <row r="877" spans="1:11">
      <c r="A877" s="21"/>
      <c r="B877" s="3"/>
      <c r="C877" s="3"/>
      <c r="D877" s="3"/>
      <c r="E877" s="2">
        <f t="shared" si="65"/>
        <v>320.77598034282482</v>
      </c>
      <c r="F877" s="2">
        <v>0.76900000000000002</v>
      </c>
      <c r="G877" s="5">
        <f t="shared" si="66"/>
        <v>1.554147462E-4</v>
      </c>
      <c r="I877" s="5">
        <f t="shared" si="67"/>
        <v>1.010499E-4</v>
      </c>
      <c r="J877" s="2"/>
      <c r="K877" s="2">
        <v>5.3462663390470802</v>
      </c>
    </row>
    <row r="878" spans="1:11">
      <c r="A878" s="21"/>
      <c r="B878" s="3"/>
      <c r="C878" s="3"/>
      <c r="D878" s="3"/>
      <c r="E878" s="2">
        <f t="shared" si="65"/>
        <v>320.95394531435039</v>
      </c>
      <c r="F878" s="2">
        <v>0.77099999999999991</v>
      </c>
      <c r="G878" s="5">
        <f t="shared" si="66"/>
        <v>1.5581894579999998E-4</v>
      </c>
      <c r="I878" s="5">
        <f t="shared" si="67"/>
        <v>1.010499E-4</v>
      </c>
      <c r="J878" s="2"/>
      <c r="K878" s="2">
        <v>5.3492324219058398</v>
      </c>
    </row>
    <row r="879" spans="1:11">
      <c r="A879" s="21"/>
      <c r="B879" s="3"/>
      <c r="C879" s="3"/>
      <c r="D879" s="3"/>
      <c r="E879" s="2">
        <f t="shared" si="65"/>
        <v>323.2674903285876</v>
      </c>
      <c r="F879" s="2">
        <v>0.77900000000000003</v>
      </c>
      <c r="G879" s="5">
        <f t="shared" si="66"/>
        <v>1.574357442E-4</v>
      </c>
      <c r="I879" s="5">
        <f t="shared" si="67"/>
        <v>1.010499E-4</v>
      </c>
      <c r="J879" s="2"/>
      <c r="K879" s="2">
        <v>5.3877915054764598</v>
      </c>
    </row>
    <row r="880" spans="1:11">
      <c r="A880" s="21"/>
      <c r="B880" s="3"/>
      <c r="C880" s="3"/>
      <c r="D880" s="3"/>
      <c r="E880" s="2">
        <f t="shared" si="65"/>
        <v>323.4454553428248</v>
      </c>
      <c r="F880" s="2">
        <v>0.78099999999999992</v>
      </c>
      <c r="G880" s="5">
        <f t="shared" si="66"/>
        <v>1.5783994379999999E-4</v>
      </c>
      <c r="I880" s="5">
        <f t="shared" si="67"/>
        <v>1.010499E-4</v>
      </c>
      <c r="J880" s="2"/>
      <c r="K880" s="2">
        <v>5.3907575890470802</v>
      </c>
    </row>
    <row r="881" spans="1:11">
      <c r="A881" s="21"/>
      <c r="B881" s="3"/>
      <c r="C881" s="3"/>
      <c r="D881" s="3"/>
      <c r="E881" s="2">
        <f t="shared" si="65"/>
        <v>326.11493034282483</v>
      </c>
      <c r="F881" s="2">
        <v>0.78900000000000003</v>
      </c>
      <c r="G881" s="5">
        <f t="shared" si="66"/>
        <v>1.5945674220000001E-4</v>
      </c>
      <c r="I881" s="5">
        <f t="shared" si="67"/>
        <v>1.010499E-4</v>
      </c>
      <c r="J881" s="2"/>
      <c r="K881" s="2">
        <v>5.4352488390470803</v>
      </c>
    </row>
    <row r="882" spans="1:11">
      <c r="A882" s="21"/>
      <c r="B882" s="3"/>
      <c r="C882" s="3"/>
      <c r="D882" s="3"/>
      <c r="E882" s="2">
        <f t="shared" si="65"/>
        <v>326.2928953143504</v>
      </c>
      <c r="F882" s="2">
        <v>0.79099999999999993</v>
      </c>
      <c r="G882" s="5">
        <f t="shared" si="66"/>
        <v>1.5986094179999997E-4</v>
      </c>
      <c r="I882" s="5">
        <f t="shared" si="67"/>
        <v>1.010499E-4</v>
      </c>
      <c r="J882" s="2"/>
      <c r="K882" s="2">
        <v>5.43821492190584</v>
      </c>
    </row>
    <row r="883" spans="1:11">
      <c r="A883" s="21"/>
      <c r="B883" s="3"/>
      <c r="C883" s="3"/>
      <c r="D883" s="3"/>
      <c r="E883" s="2">
        <f t="shared" si="65"/>
        <v>330.20812532858758</v>
      </c>
      <c r="F883" s="2">
        <v>0.79799999999999993</v>
      </c>
      <c r="G883" s="5">
        <f t="shared" si="66"/>
        <v>1.6127564039999999E-4</v>
      </c>
      <c r="I883" s="5">
        <f t="shared" si="67"/>
        <v>1.010499E-4</v>
      </c>
      <c r="J883" s="2"/>
      <c r="K883" s="2">
        <v>5.5034687554764599</v>
      </c>
    </row>
    <row r="884" spans="1:11">
      <c r="A884" s="21"/>
      <c r="B884" s="3"/>
      <c r="C884" s="3"/>
      <c r="D884" s="3"/>
      <c r="E884" s="2">
        <f t="shared" si="65"/>
        <v>330.38609034282484</v>
      </c>
      <c r="F884" s="2">
        <v>0.80099999999999993</v>
      </c>
      <c r="G884" s="5">
        <f t="shared" si="66"/>
        <v>1.6188193979999998E-4</v>
      </c>
      <c r="I884" s="5">
        <f t="shared" si="67"/>
        <v>1.010499E-4</v>
      </c>
      <c r="J884" s="2"/>
      <c r="K884" s="2">
        <v>5.5064348390470803</v>
      </c>
    </row>
    <row r="885" spans="1:11">
      <c r="A885" s="21"/>
      <c r="B885" s="3"/>
      <c r="C885" s="3"/>
      <c r="D885" s="3"/>
      <c r="E885" s="2">
        <f t="shared" si="65"/>
        <v>332.52167034282479</v>
      </c>
      <c r="F885" s="2">
        <v>0.81</v>
      </c>
      <c r="G885" s="5">
        <f t="shared" si="66"/>
        <v>1.6370083800000001E-4</v>
      </c>
      <c r="I885" s="5">
        <f t="shared" si="67"/>
        <v>1.010499E-4</v>
      </c>
      <c r="J885" s="2"/>
      <c r="K885" s="2">
        <v>5.5420278390470799</v>
      </c>
    </row>
    <row r="886" spans="1:11">
      <c r="A886" s="21"/>
      <c r="B886" s="3"/>
      <c r="C886" s="3"/>
      <c r="D886" s="3"/>
      <c r="E886" s="2">
        <f t="shared" si="65"/>
        <v>332.69963531435042</v>
      </c>
      <c r="F886" s="2">
        <v>0.81299999999999994</v>
      </c>
      <c r="G886" s="5">
        <f t="shared" si="66"/>
        <v>1.643071374E-4</v>
      </c>
      <c r="I886" s="5">
        <f t="shared" si="67"/>
        <v>1.010499E-4</v>
      </c>
      <c r="J886" s="2"/>
      <c r="K886" s="2">
        <v>5.5449939219058404</v>
      </c>
    </row>
    <row r="887" spans="1:11">
      <c r="A887" s="21"/>
      <c r="B887" s="3"/>
      <c r="C887" s="3"/>
      <c r="D887" s="3"/>
      <c r="E887" s="2">
        <f t="shared" si="65"/>
        <v>336.62672967141236</v>
      </c>
      <c r="F887" s="2">
        <v>0.82099999999999995</v>
      </c>
      <c r="G887" s="5">
        <f t="shared" si="66"/>
        <v>1.6592393579999997E-4</v>
      </c>
      <c r="I887" s="5">
        <f t="shared" si="67"/>
        <v>1.010499E-4</v>
      </c>
      <c r="J887" s="2"/>
      <c r="K887" s="2">
        <v>5.6104454945235398</v>
      </c>
    </row>
    <row r="888" spans="1:11">
      <c r="A888" s="21"/>
      <c r="B888" s="3"/>
      <c r="C888" s="3"/>
      <c r="D888" s="3"/>
      <c r="E888" s="2">
        <f t="shared" si="65"/>
        <v>336.80469468564962</v>
      </c>
      <c r="F888" s="2">
        <v>0.82499999999999996</v>
      </c>
      <c r="G888" s="5">
        <f t="shared" si="66"/>
        <v>1.6673233499999999E-4</v>
      </c>
      <c r="I888" s="5">
        <f t="shared" si="67"/>
        <v>1.010499E-4</v>
      </c>
      <c r="J888" s="2"/>
      <c r="K888" s="2">
        <v>5.6134115780941602</v>
      </c>
    </row>
    <row r="889" spans="1:11">
      <c r="A889" s="21"/>
      <c r="B889" s="3"/>
      <c r="C889" s="3"/>
      <c r="D889" s="3"/>
      <c r="E889" s="2">
        <f t="shared" si="65"/>
        <v>339.1182396571752</v>
      </c>
      <c r="F889" s="2">
        <v>0.83200000000000007</v>
      </c>
      <c r="G889" s="5">
        <f t="shared" si="66"/>
        <v>1.6814703360000001E-4</v>
      </c>
      <c r="I889" s="5">
        <f t="shared" si="67"/>
        <v>1.010499E-4</v>
      </c>
      <c r="J889" s="2"/>
      <c r="K889" s="2">
        <v>5.6519706609529203</v>
      </c>
    </row>
    <row r="890" spans="1:11">
      <c r="A890" s="21"/>
      <c r="B890" s="3"/>
      <c r="C890" s="3"/>
      <c r="D890" s="3"/>
      <c r="E890" s="2">
        <f t="shared" si="65"/>
        <v>339.2962046714124</v>
      </c>
      <c r="F890" s="2">
        <v>0.83499999999999996</v>
      </c>
      <c r="G890" s="5">
        <f t="shared" si="66"/>
        <v>1.6875333299999997E-4</v>
      </c>
      <c r="I890" s="5">
        <f t="shared" si="67"/>
        <v>1.010499E-4</v>
      </c>
      <c r="J890" s="2"/>
      <c r="K890" s="2">
        <v>5.6549367445235399</v>
      </c>
    </row>
    <row r="891" spans="1:11">
      <c r="A891" s="21"/>
      <c r="B891" s="3"/>
      <c r="C891" s="3"/>
      <c r="D891" s="3"/>
      <c r="E891" s="2">
        <f t="shared" si="65"/>
        <v>341.7046643428248</v>
      </c>
      <c r="F891" s="2">
        <v>0.84200000000000008</v>
      </c>
      <c r="G891" s="5">
        <f t="shared" si="66"/>
        <v>1.7016803159999999E-4</v>
      </c>
      <c r="I891" s="5">
        <f t="shared" si="67"/>
        <v>1.010499E-4</v>
      </c>
      <c r="J891" s="2"/>
      <c r="K891" s="2">
        <v>5.6950777390470799</v>
      </c>
    </row>
    <row r="892" spans="1:11">
      <c r="A892" s="21"/>
      <c r="B892" s="3"/>
      <c r="C892" s="3"/>
      <c r="D892" s="3"/>
      <c r="E892" s="2">
        <f t="shared" si="65"/>
        <v>342.68940398576279</v>
      </c>
      <c r="F892" s="2">
        <v>0.83200000000000007</v>
      </c>
      <c r="G892" s="5">
        <f t="shared" si="66"/>
        <v>1.6814703360000001E-4</v>
      </c>
      <c r="I892" s="5">
        <f t="shared" si="67"/>
        <v>1.010499E-4</v>
      </c>
      <c r="J892" s="2"/>
      <c r="K892" s="2">
        <v>5.7114900664293797</v>
      </c>
    </row>
    <row r="893" spans="1:11">
      <c r="A893" s="21"/>
      <c r="B893" s="3"/>
      <c r="C893" s="3"/>
      <c r="D893" s="3"/>
      <c r="E893" s="2">
        <f t="shared" si="65"/>
        <v>342.867369</v>
      </c>
      <c r="F893" s="2">
        <v>0.83200000000000007</v>
      </c>
      <c r="G893" s="5">
        <f t="shared" si="66"/>
        <v>1.6814703360000001E-4</v>
      </c>
      <c r="I893" s="5">
        <f t="shared" si="67"/>
        <v>1.010499E-4</v>
      </c>
      <c r="J893" s="2"/>
      <c r="K893" s="2">
        <v>5.7144561500000002</v>
      </c>
    </row>
    <row r="894" spans="1:11">
      <c r="A894" s="21"/>
      <c r="B894" s="3"/>
      <c r="C894" s="3"/>
      <c r="D894" s="3"/>
      <c r="E894" s="2">
        <f t="shared" si="65"/>
        <v>343.40126399999997</v>
      </c>
      <c r="F894" s="2">
        <v>0.84</v>
      </c>
      <c r="G894" s="5">
        <f t="shared" si="66"/>
        <v>1.6976383199999998E-4</v>
      </c>
      <c r="I894" s="5">
        <f t="shared" si="67"/>
        <v>1.010499E-4</v>
      </c>
      <c r="J894" s="2"/>
      <c r="K894" s="2">
        <v>5.7233543999999998</v>
      </c>
    </row>
    <row r="895" spans="1:11">
      <c r="A895" s="21"/>
      <c r="B895" s="3"/>
      <c r="C895" s="3"/>
      <c r="D895" s="3"/>
      <c r="E895" s="2">
        <f t="shared" si="65"/>
        <v>343.57922901423723</v>
      </c>
      <c r="F895" s="2">
        <v>0.84299999999999997</v>
      </c>
      <c r="G895" s="5">
        <f t="shared" si="66"/>
        <v>1.7037013139999999E-4</v>
      </c>
      <c r="I895" s="5">
        <f t="shared" si="67"/>
        <v>1.010499E-4</v>
      </c>
      <c r="J895" s="2"/>
      <c r="K895" s="2">
        <v>5.7263204835706203</v>
      </c>
    </row>
    <row r="896" spans="1:11">
      <c r="A896" s="21"/>
      <c r="B896" s="3"/>
      <c r="C896" s="3"/>
      <c r="D896" s="3"/>
      <c r="E896" s="2">
        <f t="shared" si="65"/>
        <v>346.070739</v>
      </c>
      <c r="F896" s="2">
        <v>0.85199999999999998</v>
      </c>
      <c r="G896" s="5">
        <f t="shared" si="66"/>
        <v>1.721890296E-4</v>
      </c>
      <c r="I896" s="5">
        <f t="shared" si="67"/>
        <v>1.010499E-4</v>
      </c>
      <c r="J896" s="2"/>
      <c r="K896" s="2">
        <v>5.7678456499999999</v>
      </c>
    </row>
    <row r="897" spans="1:11">
      <c r="A897" s="21"/>
      <c r="B897" s="3"/>
      <c r="C897" s="3"/>
      <c r="D897" s="3"/>
      <c r="E897" s="2">
        <f t="shared" si="65"/>
        <v>346.24870401423721</v>
      </c>
      <c r="F897" s="2">
        <v>0.85299999999999998</v>
      </c>
      <c r="G897" s="5">
        <f t="shared" si="66"/>
        <v>1.7239112939999998E-4</v>
      </c>
      <c r="I897" s="5">
        <f t="shared" si="67"/>
        <v>1.010499E-4</v>
      </c>
      <c r="J897" s="2"/>
      <c r="K897" s="2">
        <v>5.7708117335706204</v>
      </c>
    </row>
    <row r="898" spans="1:11">
      <c r="A898" s="21"/>
      <c r="B898" s="3"/>
      <c r="C898" s="3"/>
      <c r="D898" s="3"/>
      <c r="E898" s="2">
        <f t="shared" si="65"/>
        <v>346.78259901423718</v>
      </c>
      <c r="F898" s="2">
        <v>0.84599999999999997</v>
      </c>
      <c r="G898" s="5">
        <f t="shared" si="66"/>
        <v>1.7097643079999999E-4</v>
      </c>
      <c r="I898" s="5">
        <f t="shared" si="67"/>
        <v>1.010499E-4</v>
      </c>
      <c r="J898" s="2"/>
      <c r="K898" s="2">
        <v>5.77970998357062</v>
      </c>
    </row>
    <row r="899" spans="1:11">
      <c r="A899" s="21"/>
      <c r="B899" s="3"/>
      <c r="C899" s="3"/>
      <c r="D899" s="3"/>
      <c r="E899" s="2">
        <f t="shared" ref="E899:E962" si="68">60*K899</f>
        <v>346.9605639857628</v>
      </c>
      <c r="F899" s="2">
        <v>0.84299999999999997</v>
      </c>
      <c r="G899" s="5">
        <f t="shared" ref="G899:G962" si="69">0.21*F899*0.00096238</f>
        <v>1.7037013139999999E-4</v>
      </c>
      <c r="I899" s="5">
        <f t="shared" ref="I899:I962" si="70">0.5*$H$2</f>
        <v>1.010499E-4</v>
      </c>
      <c r="J899" s="2"/>
      <c r="K899" s="2">
        <v>5.7826760664293797</v>
      </c>
    </row>
    <row r="900" spans="1:11">
      <c r="A900" s="21"/>
      <c r="B900" s="3"/>
      <c r="C900" s="3"/>
      <c r="D900" s="3"/>
      <c r="E900" s="2">
        <f t="shared" si="68"/>
        <v>347.85038901423724</v>
      </c>
      <c r="F900" s="2">
        <v>0.85099999999999998</v>
      </c>
      <c r="G900" s="5">
        <f t="shared" si="69"/>
        <v>1.7198692979999999E-4</v>
      </c>
      <c r="I900" s="5">
        <f t="shared" si="70"/>
        <v>1.010499E-4</v>
      </c>
      <c r="J900" s="2"/>
      <c r="K900" s="2">
        <v>5.7975064835706203</v>
      </c>
    </row>
    <row r="901" spans="1:11">
      <c r="A901" s="21"/>
      <c r="B901" s="3"/>
      <c r="C901" s="3"/>
      <c r="D901" s="3"/>
      <c r="E901" s="2">
        <f t="shared" si="68"/>
        <v>348.02835398576281</v>
      </c>
      <c r="F901" s="2">
        <v>0.85400000000000009</v>
      </c>
      <c r="G901" s="5">
        <f t="shared" si="69"/>
        <v>1.7259322920000001E-4</v>
      </c>
      <c r="I901" s="5">
        <f t="shared" si="70"/>
        <v>1.010499E-4</v>
      </c>
      <c r="K901" s="2">
        <v>5.8004725664293799</v>
      </c>
    </row>
    <row r="902" spans="1:11">
      <c r="A902" s="21"/>
      <c r="B902" s="3"/>
      <c r="C902" s="3"/>
      <c r="D902" s="3"/>
      <c r="E902" s="2">
        <f t="shared" si="68"/>
        <v>352.47747900000002</v>
      </c>
      <c r="F902" s="2">
        <v>0.86099999999999999</v>
      </c>
      <c r="G902" s="5">
        <f t="shared" si="69"/>
        <v>1.740079278E-4</v>
      </c>
      <c r="I902" s="5">
        <f t="shared" si="70"/>
        <v>1.010499E-4</v>
      </c>
      <c r="K902" s="2">
        <v>5.8746246500000003</v>
      </c>
    </row>
    <row r="903" spans="1:11">
      <c r="A903" s="21"/>
      <c r="B903" s="3"/>
      <c r="C903" s="3"/>
      <c r="D903" s="3"/>
      <c r="E903" s="2">
        <f t="shared" si="68"/>
        <v>352.65544401423722</v>
      </c>
      <c r="F903" s="2">
        <v>0.8640000000000001</v>
      </c>
      <c r="G903" s="5">
        <f t="shared" si="69"/>
        <v>1.7461422720000002E-4</v>
      </c>
      <c r="I903" s="5">
        <f t="shared" si="70"/>
        <v>1.010499E-4</v>
      </c>
      <c r="K903" s="2">
        <v>5.8775907335706199</v>
      </c>
    </row>
    <row r="904" spans="1:11">
      <c r="A904" s="21"/>
      <c r="B904" s="3"/>
      <c r="C904" s="3"/>
      <c r="D904" s="3"/>
      <c r="E904" s="2">
        <f t="shared" si="68"/>
        <v>353.54526899999996</v>
      </c>
      <c r="F904" s="2">
        <v>0.85599999999999998</v>
      </c>
      <c r="G904" s="5">
        <f t="shared" si="69"/>
        <v>1.7299742879999999E-4</v>
      </c>
      <c r="I904" s="5">
        <f t="shared" si="70"/>
        <v>1.010499E-4</v>
      </c>
      <c r="K904" s="2">
        <v>5.8924211499999997</v>
      </c>
    </row>
    <row r="905" spans="1:11">
      <c r="A905" s="21"/>
      <c r="B905" s="3"/>
      <c r="C905" s="3"/>
      <c r="D905" s="3"/>
      <c r="E905" s="2">
        <f t="shared" si="68"/>
        <v>353.72323401423722</v>
      </c>
      <c r="F905" s="2">
        <v>0.85400000000000009</v>
      </c>
      <c r="G905" s="5">
        <f t="shared" si="69"/>
        <v>1.7259322920000001E-4</v>
      </c>
      <c r="I905" s="5">
        <f t="shared" si="70"/>
        <v>1.010499E-4</v>
      </c>
      <c r="K905" s="2">
        <v>5.8953872335706201</v>
      </c>
    </row>
    <row r="906" spans="1:11">
      <c r="A906" s="21"/>
      <c r="B906" s="3"/>
      <c r="C906" s="3"/>
      <c r="D906" s="3"/>
      <c r="E906" s="2">
        <f t="shared" si="68"/>
        <v>354.43509398576282</v>
      </c>
      <c r="F906" s="2">
        <v>0.86099999999999999</v>
      </c>
      <c r="G906" s="5">
        <f t="shared" si="69"/>
        <v>1.740079278E-4</v>
      </c>
      <c r="I906" s="5">
        <f t="shared" si="70"/>
        <v>1.010499E-4</v>
      </c>
      <c r="K906" s="2">
        <v>5.9072515664293803</v>
      </c>
    </row>
    <row r="907" spans="1:11">
      <c r="A907" s="21"/>
      <c r="B907" s="3"/>
      <c r="C907" s="3"/>
      <c r="D907" s="3"/>
      <c r="E907" s="2">
        <f t="shared" si="68"/>
        <v>354.61305900000002</v>
      </c>
      <c r="F907" s="2">
        <v>0.8640000000000001</v>
      </c>
      <c r="G907" s="5">
        <f t="shared" si="69"/>
        <v>1.7461422720000002E-4</v>
      </c>
      <c r="I907" s="5">
        <f t="shared" si="70"/>
        <v>1.010499E-4</v>
      </c>
      <c r="K907" s="2">
        <v>5.9102176499999999</v>
      </c>
    </row>
    <row r="908" spans="1:11">
      <c r="A908" s="21"/>
      <c r="B908" s="3"/>
      <c r="C908" s="3"/>
      <c r="D908" s="3"/>
      <c r="E908" s="2">
        <f t="shared" si="68"/>
        <v>359.60794331435039</v>
      </c>
      <c r="F908" s="2">
        <v>0.873</v>
      </c>
      <c r="G908" s="5">
        <f t="shared" si="69"/>
        <v>1.7643312539999999E-4</v>
      </c>
      <c r="I908" s="5">
        <f t="shared" si="70"/>
        <v>1.010499E-4</v>
      </c>
      <c r="K908" s="2">
        <v>5.9934657219058396</v>
      </c>
    </row>
    <row r="909" spans="1:11">
      <c r="A909" s="21"/>
      <c r="B909" s="3"/>
      <c r="C909" s="3"/>
      <c r="D909" s="3"/>
      <c r="E909" s="2">
        <f t="shared" si="68"/>
        <v>359.7859083285876</v>
      </c>
      <c r="F909" s="2">
        <v>0.87599999999999989</v>
      </c>
      <c r="G909" s="5">
        <f t="shared" si="69"/>
        <v>1.7703942479999996E-4</v>
      </c>
      <c r="I909" s="5">
        <f t="shared" si="70"/>
        <v>1.010499E-4</v>
      </c>
      <c r="K909" s="2">
        <v>5.99643180547646</v>
      </c>
    </row>
    <row r="910" spans="1:11">
      <c r="A910" s="21"/>
      <c r="B910" s="3"/>
      <c r="C910" s="3"/>
      <c r="D910" s="3"/>
      <c r="E910" s="2">
        <f t="shared" si="68"/>
        <v>360.6757333143504</v>
      </c>
      <c r="F910" s="2">
        <v>0.86599999999999999</v>
      </c>
      <c r="G910" s="5">
        <f t="shared" si="69"/>
        <v>1.750184268E-4</v>
      </c>
      <c r="I910" s="5">
        <f t="shared" si="70"/>
        <v>1.010499E-4</v>
      </c>
      <c r="K910" s="2">
        <v>6.0112622219058398</v>
      </c>
    </row>
    <row r="911" spans="1:11">
      <c r="A911" s="21"/>
      <c r="B911" s="3"/>
      <c r="C911" s="3"/>
      <c r="D911" s="3"/>
      <c r="E911" s="2">
        <f t="shared" si="68"/>
        <v>360.8536983285876</v>
      </c>
      <c r="F911" s="2">
        <v>0.8640000000000001</v>
      </c>
      <c r="G911" s="5">
        <f t="shared" si="69"/>
        <v>1.7461422720000002E-4</v>
      </c>
      <c r="I911" s="5">
        <f t="shared" si="70"/>
        <v>1.010499E-4</v>
      </c>
      <c r="K911" s="2">
        <v>6.0142283054764603</v>
      </c>
    </row>
    <row r="912" spans="1:11">
      <c r="A912" s="21"/>
      <c r="B912" s="3"/>
      <c r="C912" s="3"/>
      <c r="D912" s="3"/>
      <c r="E912" s="2">
        <f t="shared" si="68"/>
        <v>361.7435233143504</v>
      </c>
      <c r="F912" s="2">
        <v>0.873</v>
      </c>
      <c r="G912" s="5">
        <f t="shared" si="69"/>
        <v>1.7643312539999999E-4</v>
      </c>
      <c r="I912" s="5">
        <f t="shared" si="70"/>
        <v>1.010499E-4</v>
      </c>
      <c r="K912" s="2">
        <v>6.02905872190584</v>
      </c>
    </row>
    <row r="913" spans="1:11">
      <c r="A913" s="21"/>
      <c r="B913" s="3"/>
      <c r="C913" s="3"/>
      <c r="D913" s="3"/>
      <c r="E913" s="2">
        <f t="shared" si="68"/>
        <v>361.9214883285876</v>
      </c>
      <c r="F913" s="2">
        <v>0.87599999999999989</v>
      </c>
      <c r="G913" s="5">
        <f t="shared" si="69"/>
        <v>1.7703942479999996E-4</v>
      </c>
      <c r="I913" s="5">
        <f t="shared" si="70"/>
        <v>1.010499E-4</v>
      </c>
      <c r="K913" s="2">
        <v>6.0320248054764596</v>
      </c>
    </row>
    <row r="914" spans="1:11">
      <c r="A914" s="21"/>
      <c r="B914" s="3"/>
      <c r="C914" s="3"/>
      <c r="D914" s="3"/>
      <c r="E914" s="2">
        <f t="shared" si="68"/>
        <v>363.06046434282479</v>
      </c>
      <c r="F914" s="2">
        <v>0.86799999999999999</v>
      </c>
      <c r="G914" s="5">
        <f t="shared" si="69"/>
        <v>1.7542262639999999E-4</v>
      </c>
      <c r="I914" s="5">
        <f t="shared" si="70"/>
        <v>1.010499E-4</v>
      </c>
      <c r="K914" s="2">
        <v>6.0510077390470798</v>
      </c>
    </row>
    <row r="915" spans="1:11">
      <c r="A915" s="21"/>
      <c r="B915" s="3"/>
      <c r="C915" s="3"/>
      <c r="D915" s="3"/>
      <c r="E915" s="2">
        <f t="shared" si="68"/>
        <v>364.0570683285876</v>
      </c>
      <c r="F915" s="2">
        <v>0.877</v>
      </c>
      <c r="G915" s="5">
        <f t="shared" si="69"/>
        <v>1.7724152459999999E-4</v>
      </c>
      <c r="I915" s="5">
        <f t="shared" si="70"/>
        <v>1.010499E-4</v>
      </c>
      <c r="K915" s="2">
        <v>6.06761780547646</v>
      </c>
    </row>
    <row r="916" spans="1:11">
      <c r="A916" s="21"/>
      <c r="B916" s="3"/>
      <c r="C916" s="3"/>
      <c r="D916" s="3"/>
      <c r="E916" s="2">
        <f t="shared" si="68"/>
        <v>364.23503334282475</v>
      </c>
      <c r="F916" s="2">
        <v>0.879</v>
      </c>
      <c r="G916" s="5">
        <f t="shared" si="69"/>
        <v>1.776457242E-4</v>
      </c>
      <c r="I916" s="5">
        <f t="shared" si="70"/>
        <v>1.010499E-4</v>
      </c>
      <c r="K916" s="2">
        <v>6.0705838890470796</v>
      </c>
    </row>
    <row r="917" spans="1:11">
      <c r="A917" s="21"/>
      <c r="B917" s="3"/>
      <c r="C917" s="3"/>
      <c r="D917" s="3"/>
      <c r="E917" s="2">
        <f t="shared" si="68"/>
        <v>365.48078831435043</v>
      </c>
      <c r="F917" s="2">
        <v>0.87</v>
      </c>
      <c r="G917" s="5">
        <f t="shared" si="69"/>
        <v>1.75826826E-4</v>
      </c>
      <c r="I917" s="5">
        <f t="shared" si="70"/>
        <v>1.010499E-4</v>
      </c>
      <c r="K917" s="2">
        <v>6.0913464719058403</v>
      </c>
    </row>
    <row r="918" spans="1:11">
      <c r="A918" s="21"/>
      <c r="B918" s="3"/>
      <c r="C918" s="3"/>
      <c r="D918" s="3"/>
      <c r="E918" s="2">
        <f t="shared" si="68"/>
        <v>365.65875332858758</v>
      </c>
      <c r="F918" s="2">
        <v>0.86900000000000011</v>
      </c>
      <c r="G918" s="5">
        <f t="shared" si="69"/>
        <v>1.7562472620000002E-4</v>
      </c>
      <c r="I918" s="5">
        <f t="shared" si="70"/>
        <v>1.010499E-4</v>
      </c>
      <c r="K918" s="2">
        <v>6.0943125554764599</v>
      </c>
    </row>
    <row r="919" spans="1:11">
      <c r="A919" s="21"/>
      <c r="B919" s="3"/>
      <c r="C919" s="3"/>
      <c r="D919" s="3"/>
      <c r="E919" s="2">
        <f t="shared" si="68"/>
        <v>366.19264832858761</v>
      </c>
      <c r="F919" s="2">
        <v>0.877</v>
      </c>
      <c r="G919" s="5">
        <f t="shared" si="69"/>
        <v>1.7724152459999999E-4</v>
      </c>
      <c r="I919" s="5">
        <f t="shared" si="70"/>
        <v>1.010499E-4</v>
      </c>
      <c r="K919" s="2">
        <v>6.1032108054764604</v>
      </c>
    </row>
    <row r="920" spans="1:11">
      <c r="A920" s="21"/>
      <c r="B920" s="3"/>
      <c r="C920" s="3"/>
      <c r="D920" s="3"/>
      <c r="E920" s="2">
        <f t="shared" si="68"/>
        <v>366.37061334282481</v>
      </c>
      <c r="F920" s="2">
        <v>0.88</v>
      </c>
      <c r="G920" s="5">
        <f t="shared" si="69"/>
        <v>1.7784782399999998E-4</v>
      </c>
      <c r="I920" s="5">
        <f t="shared" si="70"/>
        <v>1.010499E-4</v>
      </c>
      <c r="K920" s="2">
        <v>6.10617688904708</v>
      </c>
    </row>
    <row r="921" spans="1:11">
      <c r="A921" s="21"/>
      <c r="B921" s="3"/>
      <c r="C921" s="3"/>
      <c r="D921" s="3"/>
      <c r="E921" s="2">
        <f t="shared" si="68"/>
        <v>370.99770332858759</v>
      </c>
      <c r="F921" s="2">
        <v>0.88700000000000001</v>
      </c>
      <c r="G921" s="5">
        <f t="shared" si="69"/>
        <v>1.792625226E-4</v>
      </c>
      <c r="I921" s="5">
        <f t="shared" si="70"/>
        <v>1.010499E-4</v>
      </c>
      <c r="K921" s="2">
        <v>6.1832950554764601</v>
      </c>
    </row>
    <row r="922" spans="1:11">
      <c r="A922" s="21"/>
      <c r="B922" s="3"/>
      <c r="C922" s="3"/>
      <c r="D922" s="3"/>
      <c r="E922" s="2">
        <f t="shared" si="68"/>
        <v>371.17566834282479</v>
      </c>
      <c r="F922" s="2">
        <v>0.89</v>
      </c>
      <c r="G922" s="5">
        <f t="shared" si="69"/>
        <v>1.7986882199999999E-4</v>
      </c>
      <c r="I922" s="5">
        <f t="shared" si="70"/>
        <v>1.010499E-4</v>
      </c>
      <c r="K922" s="2">
        <v>6.1862611390470796</v>
      </c>
    </row>
    <row r="923" spans="1:11">
      <c r="A923" s="21"/>
      <c r="B923" s="3"/>
      <c r="C923" s="3"/>
      <c r="D923" s="3"/>
      <c r="E923" s="2">
        <f t="shared" si="68"/>
        <v>372.07735767141241</v>
      </c>
      <c r="F923" s="2">
        <v>0.88099999999999989</v>
      </c>
      <c r="G923" s="5">
        <f t="shared" si="69"/>
        <v>1.7804992379999999E-4</v>
      </c>
      <c r="I923" s="5">
        <f t="shared" si="70"/>
        <v>1.010499E-4</v>
      </c>
      <c r="K923" s="2">
        <v>6.2012892945235398</v>
      </c>
    </row>
    <row r="924" spans="1:11">
      <c r="A924" s="21"/>
      <c r="B924" s="3"/>
      <c r="C924" s="3"/>
      <c r="D924" s="3"/>
      <c r="E924" s="2">
        <f t="shared" si="68"/>
        <v>372.25532268564962</v>
      </c>
      <c r="F924" s="2">
        <v>0.879</v>
      </c>
      <c r="G924" s="5">
        <f t="shared" si="69"/>
        <v>1.776457242E-4</v>
      </c>
      <c r="I924" s="5">
        <f t="shared" si="70"/>
        <v>1.010499E-4</v>
      </c>
      <c r="K924" s="2">
        <v>6.2042553780941603</v>
      </c>
    </row>
    <row r="925" spans="1:11">
      <c r="A925" s="21"/>
      <c r="B925" s="3"/>
      <c r="C925" s="3"/>
      <c r="D925" s="3"/>
      <c r="E925" s="2">
        <f t="shared" si="68"/>
        <v>373.14514767141242</v>
      </c>
      <c r="F925" s="2">
        <v>0.88700000000000001</v>
      </c>
      <c r="G925" s="5">
        <f t="shared" si="69"/>
        <v>1.792625226E-4</v>
      </c>
      <c r="I925" s="5">
        <f t="shared" si="70"/>
        <v>1.010499E-4</v>
      </c>
      <c r="K925" s="2">
        <v>6.21908579452354</v>
      </c>
    </row>
    <row r="926" spans="1:11">
      <c r="A926" s="21"/>
      <c r="B926" s="3"/>
      <c r="C926" s="3"/>
      <c r="D926" s="3"/>
      <c r="E926" s="2">
        <f t="shared" si="68"/>
        <v>373.32311268564956</v>
      </c>
      <c r="F926" s="2">
        <v>0.8909999999999999</v>
      </c>
      <c r="G926" s="5">
        <f t="shared" si="69"/>
        <v>1.8007092179999997E-4</v>
      </c>
      <c r="I926" s="5">
        <f t="shared" si="70"/>
        <v>1.010499E-4</v>
      </c>
      <c r="K926" s="2">
        <v>6.2220518780941596</v>
      </c>
    </row>
    <row r="927" spans="1:11">
      <c r="A927" s="21"/>
      <c r="B927" s="3"/>
      <c r="C927" s="3"/>
      <c r="D927" s="3"/>
      <c r="E927" s="2">
        <f t="shared" si="68"/>
        <v>374.39090268564956</v>
      </c>
      <c r="F927" s="2">
        <v>0.88099999999999989</v>
      </c>
      <c r="G927" s="5">
        <f t="shared" si="69"/>
        <v>1.7804992379999999E-4</v>
      </c>
      <c r="I927" s="5">
        <f t="shared" si="70"/>
        <v>1.010499E-4</v>
      </c>
      <c r="K927" s="2">
        <v>6.2398483780941598</v>
      </c>
    </row>
    <row r="928" spans="1:11">
      <c r="A928" s="21"/>
      <c r="B928" s="3"/>
      <c r="C928" s="3"/>
      <c r="D928" s="3"/>
      <c r="E928" s="2">
        <f t="shared" si="68"/>
        <v>374.56886765717525</v>
      </c>
      <c r="F928" s="2">
        <v>0.88</v>
      </c>
      <c r="G928" s="5">
        <f t="shared" si="69"/>
        <v>1.7784782399999998E-4</v>
      </c>
      <c r="I928" s="5">
        <f t="shared" si="70"/>
        <v>1.010499E-4</v>
      </c>
      <c r="K928" s="2">
        <v>6.2428144609529204</v>
      </c>
    </row>
    <row r="929" spans="1:11">
      <c r="A929" s="21"/>
      <c r="B929" s="3"/>
      <c r="C929" s="3"/>
      <c r="D929" s="3"/>
      <c r="E929" s="2">
        <f t="shared" si="68"/>
        <v>375.63665765717519</v>
      </c>
      <c r="F929" s="2">
        <v>0.89</v>
      </c>
      <c r="G929" s="5">
        <f t="shared" si="69"/>
        <v>1.7986882199999999E-4</v>
      </c>
      <c r="I929" s="5">
        <f t="shared" si="70"/>
        <v>1.010499E-4</v>
      </c>
      <c r="K929" s="2">
        <v>6.2606109609529197</v>
      </c>
    </row>
    <row r="930" spans="1:11">
      <c r="A930" s="21"/>
      <c r="B930" s="3"/>
      <c r="C930" s="3"/>
      <c r="D930" s="3"/>
      <c r="E930" s="2">
        <f t="shared" si="68"/>
        <v>375.81462267141239</v>
      </c>
      <c r="F930" s="2">
        <v>0.89200000000000002</v>
      </c>
      <c r="G930" s="5">
        <f t="shared" si="69"/>
        <v>1.8027302159999997E-4</v>
      </c>
      <c r="I930" s="5">
        <f t="shared" si="70"/>
        <v>1.010499E-4</v>
      </c>
      <c r="K930" s="2">
        <v>6.2635770445235401</v>
      </c>
    </row>
    <row r="931" spans="1:11">
      <c r="A931" s="21"/>
      <c r="B931" s="3"/>
      <c r="C931" s="3"/>
      <c r="D931" s="3"/>
      <c r="E931" s="2">
        <f t="shared" si="68"/>
        <v>383.4789819857628</v>
      </c>
      <c r="F931" s="2">
        <v>0.90099999999999991</v>
      </c>
      <c r="G931" s="5">
        <f t="shared" si="69"/>
        <v>1.8209191979999995E-4</v>
      </c>
      <c r="I931" s="5">
        <f t="shared" si="70"/>
        <v>1.010499E-4</v>
      </c>
      <c r="K931" s="2">
        <v>6.3913163664293799</v>
      </c>
    </row>
    <row r="932" spans="1:11">
      <c r="A932" s="21"/>
      <c r="B932" s="3"/>
      <c r="C932" s="3"/>
      <c r="D932" s="3"/>
      <c r="E932" s="2">
        <f t="shared" si="68"/>
        <v>383.656947</v>
      </c>
      <c r="F932" s="2">
        <v>0.90200000000000002</v>
      </c>
      <c r="G932" s="5">
        <f t="shared" si="69"/>
        <v>1.8229401960000001E-4</v>
      </c>
      <c r="I932" s="5">
        <f t="shared" si="70"/>
        <v>1.010499E-4</v>
      </c>
      <c r="K932" s="2">
        <v>6.3942824500000004</v>
      </c>
    </row>
    <row r="933" spans="1:11">
      <c r="A933" s="21"/>
      <c r="B933" s="3"/>
      <c r="C933" s="3"/>
      <c r="D933" s="3"/>
      <c r="E933" s="2">
        <f t="shared" si="68"/>
        <v>384.36880701423718</v>
      </c>
      <c r="F933" s="2">
        <v>0.89300000000000002</v>
      </c>
      <c r="G933" s="5">
        <f t="shared" si="69"/>
        <v>1.8047512140000001E-4</v>
      </c>
      <c r="I933" s="5">
        <f t="shared" si="70"/>
        <v>1.010499E-4</v>
      </c>
      <c r="K933" s="2">
        <v>6.4061467835706196</v>
      </c>
    </row>
    <row r="934" spans="1:11">
      <c r="A934" s="21"/>
      <c r="B934" s="3"/>
      <c r="C934" s="3"/>
      <c r="D934" s="3"/>
      <c r="E934" s="2">
        <f t="shared" si="68"/>
        <v>384.41626434282477</v>
      </c>
      <c r="F934" s="2">
        <v>0.89200000000000002</v>
      </c>
      <c r="G934" s="5">
        <f t="shared" si="69"/>
        <v>1.8027302159999997E-4</v>
      </c>
      <c r="I934" s="5">
        <f t="shared" si="70"/>
        <v>1.010499E-4</v>
      </c>
      <c r="K934" s="2">
        <v>6.4069377390470796</v>
      </c>
    </row>
    <row r="935" spans="1:11">
      <c r="A935" s="21"/>
      <c r="B935" s="3"/>
      <c r="C935" s="3"/>
      <c r="D935" s="3"/>
      <c r="E935" s="2">
        <f t="shared" si="68"/>
        <v>385.43659701423718</v>
      </c>
      <c r="F935" s="2">
        <v>0.9</v>
      </c>
      <c r="G935" s="5">
        <f t="shared" si="69"/>
        <v>1.8188982E-4</v>
      </c>
      <c r="I935" s="5">
        <f t="shared" si="70"/>
        <v>1.010499E-4</v>
      </c>
      <c r="K935" s="2">
        <v>6.4239432835706198</v>
      </c>
    </row>
    <row r="936" spans="1:11">
      <c r="A936" s="2"/>
      <c r="B936" s="3"/>
      <c r="C936" s="3"/>
      <c r="D936" s="3"/>
      <c r="E936" s="2">
        <f t="shared" si="68"/>
        <v>385.6145619857628</v>
      </c>
      <c r="F936" s="2">
        <v>0.90300000000000002</v>
      </c>
      <c r="G936" s="5">
        <f t="shared" si="69"/>
        <v>1.8249611939999999E-4</v>
      </c>
      <c r="I936" s="5">
        <f t="shared" si="70"/>
        <v>1.010499E-4</v>
      </c>
      <c r="K936" s="2">
        <v>6.4269093664293804</v>
      </c>
    </row>
    <row r="937" spans="1:11">
      <c r="A937" s="2"/>
      <c r="B937" s="3"/>
      <c r="C937" s="3"/>
      <c r="D937" s="3"/>
      <c r="E937" s="2">
        <f t="shared" si="68"/>
        <v>386.68235198576281</v>
      </c>
      <c r="F937" s="2">
        <v>0.89300000000000002</v>
      </c>
      <c r="G937" s="5">
        <f t="shared" si="69"/>
        <v>1.8047512140000001E-4</v>
      </c>
      <c r="I937" s="5">
        <f t="shared" si="70"/>
        <v>1.010499E-4</v>
      </c>
      <c r="K937" s="2">
        <v>6.4447058664293797</v>
      </c>
    </row>
    <row r="938" spans="1:11">
      <c r="A938" s="2"/>
      <c r="B938" s="3"/>
      <c r="C938" s="3"/>
      <c r="D938" s="3"/>
      <c r="E938" s="2">
        <f t="shared" si="68"/>
        <v>386.86031700000001</v>
      </c>
      <c r="F938" s="2">
        <v>0.8909999999999999</v>
      </c>
      <c r="G938" s="5">
        <f t="shared" si="69"/>
        <v>1.8007092179999997E-4</v>
      </c>
      <c r="I938" s="5">
        <f t="shared" si="70"/>
        <v>1.010499E-4</v>
      </c>
      <c r="K938" s="2">
        <v>6.4476719500000002</v>
      </c>
    </row>
    <row r="939" spans="1:11">
      <c r="A939" s="2"/>
      <c r="B939" s="3"/>
      <c r="C939" s="3"/>
      <c r="D939" s="3"/>
      <c r="E939" s="2">
        <f t="shared" si="68"/>
        <v>387.57217701423724</v>
      </c>
      <c r="F939" s="2">
        <v>0.9</v>
      </c>
      <c r="G939" s="5">
        <f t="shared" si="69"/>
        <v>1.8188982E-4</v>
      </c>
      <c r="I939" s="5">
        <f t="shared" si="70"/>
        <v>1.010499E-4</v>
      </c>
      <c r="K939" s="2">
        <v>6.4595362835706203</v>
      </c>
    </row>
    <row r="940" spans="1:11">
      <c r="A940" s="2"/>
      <c r="B940" s="3"/>
      <c r="C940" s="3"/>
      <c r="D940" s="3"/>
      <c r="E940" s="2">
        <f t="shared" si="68"/>
        <v>387.75014198576281</v>
      </c>
      <c r="F940" s="2">
        <v>0.90300000000000002</v>
      </c>
      <c r="G940" s="5">
        <f t="shared" si="69"/>
        <v>1.8249611939999999E-4</v>
      </c>
      <c r="I940" s="5">
        <f t="shared" si="70"/>
        <v>1.010499E-4</v>
      </c>
      <c r="K940" s="2">
        <v>6.4625023664293799</v>
      </c>
    </row>
    <row r="941" spans="1:11">
      <c r="A941" s="2"/>
      <c r="B941" s="3"/>
      <c r="C941" s="3"/>
      <c r="D941" s="3"/>
      <c r="E941" s="2">
        <f t="shared" si="68"/>
        <v>388.99589699999996</v>
      </c>
      <c r="F941" s="2">
        <v>0.89400000000000002</v>
      </c>
      <c r="G941" s="5">
        <f t="shared" si="69"/>
        <v>1.8067722119999999E-4</v>
      </c>
      <c r="I941" s="5">
        <f t="shared" si="70"/>
        <v>1.010499E-4</v>
      </c>
      <c r="K941" s="2">
        <v>6.4832649499999997</v>
      </c>
    </row>
    <row r="942" spans="1:11">
      <c r="A942" s="2"/>
      <c r="B942" s="3"/>
      <c r="C942" s="3"/>
      <c r="D942" s="3"/>
      <c r="E942" s="2">
        <f t="shared" si="68"/>
        <v>389.17386201423722</v>
      </c>
      <c r="F942" s="2">
        <v>0.89200000000000002</v>
      </c>
      <c r="G942" s="5">
        <f t="shared" si="69"/>
        <v>1.8027302159999997E-4</v>
      </c>
      <c r="I942" s="5">
        <f t="shared" si="70"/>
        <v>1.010499E-4</v>
      </c>
      <c r="K942" s="2">
        <v>6.4862310335706201</v>
      </c>
    </row>
    <row r="943" spans="1:11">
      <c r="A943" s="2"/>
      <c r="B943" s="3"/>
      <c r="C943" s="3"/>
      <c r="D943" s="3"/>
      <c r="E943" s="2">
        <f t="shared" si="68"/>
        <v>389.88572198576281</v>
      </c>
      <c r="F943" s="2">
        <v>0.90200000000000002</v>
      </c>
      <c r="G943" s="5">
        <f t="shared" si="69"/>
        <v>1.8229401960000001E-4</v>
      </c>
      <c r="I943" s="5">
        <f t="shared" si="70"/>
        <v>1.010499E-4</v>
      </c>
      <c r="K943" s="2">
        <v>6.4980953664293803</v>
      </c>
    </row>
    <row r="944" spans="1:11">
      <c r="A944" s="2"/>
      <c r="B944" s="3"/>
      <c r="C944" s="3"/>
      <c r="D944" s="3"/>
      <c r="E944" s="2">
        <f t="shared" si="68"/>
        <v>390.06368700000002</v>
      </c>
      <c r="F944" s="2">
        <v>0.90500000000000003</v>
      </c>
      <c r="G944" s="5">
        <f t="shared" si="69"/>
        <v>1.82900319E-4</v>
      </c>
      <c r="I944" s="5">
        <f t="shared" si="70"/>
        <v>1.010499E-4</v>
      </c>
      <c r="K944" s="2">
        <v>6.5010614499999999</v>
      </c>
    </row>
    <row r="945" spans="1:11">
      <c r="A945" s="2"/>
      <c r="B945" s="3"/>
      <c r="C945" s="3"/>
      <c r="D945" s="3"/>
      <c r="E945" s="2">
        <f t="shared" si="68"/>
        <v>391.14334134282478</v>
      </c>
      <c r="F945" s="2">
        <v>0.89700000000000002</v>
      </c>
      <c r="G945" s="5">
        <f t="shared" si="69"/>
        <v>1.812835206E-4</v>
      </c>
      <c r="I945" s="5">
        <f t="shared" si="70"/>
        <v>1.010499E-4</v>
      </c>
      <c r="K945" s="2">
        <v>6.5190556890470797</v>
      </c>
    </row>
    <row r="946" spans="1:11">
      <c r="A946" s="2"/>
      <c r="B946" s="3"/>
      <c r="C946" s="3"/>
      <c r="D946" s="3"/>
      <c r="E946" s="2">
        <f t="shared" si="68"/>
        <v>391.32130631435041</v>
      </c>
      <c r="F946" s="2">
        <v>0.89500000000000002</v>
      </c>
      <c r="G946" s="5">
        <f t="shared" si="69"/>
        <v>1.8087932099999999E-4</v>
      </c>
      <c r="I946" s="5">
        <f t="shared" si="70"/>
        <v>1.010499E-4</v>
      </c>
      <c r="K946" s="2">
        <v>6.5220217719058402</v>
      </c>
    </row>
    <row r="947" spans="1:11">
      <c r="A947" s="2"/>
      <c r="B947" s="3"/>
      <c r="C947" s="3"/>
      <c r="D947" s="3"/>
      <c r="E947" s="2">
        <f t="shared" si="68"/>
        <v>392.21113134282479</v>
      </c>
      <c r="F947" s="2">
        <v>0.90200000000000002</v>
      </c>
      <c r="G947" s="5">
        <f t="shared" si="69"/>
        <v>1.8229401960000001E-4</v>
      </c>
      <c r="I947" s="5">
        <f t="shared" si="70"/>
        <v>1.010499E-4</v>
      </c>
      <c r="K947" s="2">
        <v>6.5368521890470799</v>
      </c>
    </row>
    <row r="948" spans="1:11">
      <c r="A948" s="2"/>
      <c r="B948" s="3"/>
      <c r="C948" s="3"/>
      <c r="D948" s="3"/>
      <c r="E948" s="2">
        <f t="shared" si="68"/>
        <v>392.38909631435041</v>
      </c>
      <c r="F948" s="2">
        <v>0.90500000000000003</v>
      </c>
      <c r="G948" s="5">
        <f t="shared" si="69"/>
        <v>1.82900319E-4</v>
      </c>
      <c r="I948" s="5">
        <f t="shared" si="70"/>
        <v>1.010499E-4</v>
      </c>
      <c r="K948" s="2">
        <v>6.5398182719058404</v>
      </c>
    </row>
    <row r="949" spans="1:11">
      <c r="A949" s="2"/>
      <c r="B949" s="3"/>
      <c r="C949" s="3"/>
      <c r="D949" s="3"/>
      <c r="E949" s="2">
        <f t="shared" si="68"/>
        <v>405.77206434282482</v>
      </c>
      <c r="F949" s="2">
        <v>0.91299999999999992</v>
      </c>
      <c r="G949" s="5">
        <f t="shared" si="69"/>
        <v>1.8451711739999997E-4</v>
      </c>
      <c r="I949" s="5">
        <f t="shared" si="70"/>
        <v>1.010499E-4</v>
      </c>
      <c r="K949" s="2">
        <v>6.7628677390470804</v>
      </c>
    </row>
    <row r="950" spans="1:11">
      <c r="A950" s="2"/>
      <c r="B950" s="3"/>
      <c r="C950" s="3"/>
      <c r="D950" s="3"/>
      <c r="E950" s="2">
        <f t="shared" si="68"/>
        <v>406.99409067141244</v>
      </c>
      <c r="F950" s="2">
        <v>0.90500000000000003</v>
      </c>
      <c r="G950" s="5">
        <f t="shared" si="69"/>
        <v>1.82900319E-4</v>
      </c>
      <c r="I950" s="5">
        <f t="shared" si="70"/>
        <v>1.010499E-4</v>
      </c>
      <c r="K950" s="2">
        <v>6.7832348445235402</v>
      </c>
    </row>
    <row r="951" spans="1:11">
      <c r="A951" s="2"/>
      <c r="B951" s="3"/>
      <c r="C951" s="3"/>
      <c r="D951" s="3"/>
      <c r="E951" s="2">
        <f t="shared" si="68"/>
        <v>407.17205568564958</v>
      </c>
      <c r="F951" s="2">
        <v>0.90300000000000002</v>
      </c>
      <c r="G951" s="5">
        <f t="shared" si="69"/>
        <v>1.8249611939999999E-4</v>
      </c>
      <c r="I951" s="5">
        <f t="shared" si="70"/>
        <v>1.010499E-4</v>
      </c>
      <c r="K951" s="2">
        <v>6.7862009280941598</v>
      </c>
    </row>
    <row r="952" spans="1:11">
      <c r="A952" s="2"/>
      <c r="B952" s="3"/>
      <c r="C952" s="3"/>
      <c r="D952" s="3"/>
      <c r="E952" s="2">
        <f t="shared" si="68"/>
        <v>407.88391565717518</v>
      </c>
      <c r="F952" s="2">
        <v>0.91299999999999992</v>
      </c>
      <c r="G952" s="5">
        <f t="shared" si="69"/>
        <v>1.8451711739999997E-4</v>
      </c>
      <c r="I952" s="5">
        <f t="shared" si="70"/>
        <v>1.010499E-4</v>
      </c>
      <c r="K952" s="2">
        <v>6.79806526095292</v>
      </c>
    </row>
    <row r="953" spans="1:11">
      <c r="A953" s="2"/>
      <c r="B953" s="3"/>
      <c r="C953" s="3"/>
      <c r="D953" s="3"/>
      <c r="E953" s="2">
        <f t="shared" si="68"/>
        <v>408.06188067141244</v>
      </c>
      <c r="F953" s="2">
        <v>0.91599999999999993</v>
      </c>
      <c r="G953" s="5">
        <f t="shared" si="69"/>
        <v>1.8512341679999999E-4</v>
      </c>
      <c r="I953" s="5">
        <f t="shared" si="70"/>
        <v>1.010499E-4</v>
      </c>
      <c r="K953" s="2">
        <v>6.8010313445235404</v>
      </c>
    </row>
    <row r="954" spans="1:11">
      <c r="A954" s="2"/>
      <c r="B954" s="3"/>
      <c r="C954" s="3"/>
      <c r="D954" s="3"/>
      <c r="E954" s="2">
        <f t="shared" si="68"/>
        <v>408.95170565717524</v>
      </c>
      <c r="F954" s="2">
        <v>0.90900000000000003</v>
      </c>
      <c r="G954" s="5">
        <f t="shared" si="69"/>
        <v>1.837087182E-4</v>
      </c>
      <c r="I954" s="5">
        <f t="shared" si="70"/>
        <v>1.010499E-4</v>
      </c>
      <c r="K954" s="2">
        <v>6.8158617609529202</v>
      </c>
    </row>
    <row r="955" spans="1:11">
      <c r="A955" s="2"/>
      <c r="B955" s="3"/>
      <c r="C955" s="3"/>
      <c r="D955" s="3"/>
      <c r="E955" s="2">
        <f t="shared" si="68"/>
        <v>409.12967067141238</v>
      </c>
      <c r="F955" s="2">
        <v>0.90599999999999992</v>
      </c>
      <c r="G955" s="5">
        <f t="shared" si="69"/>
        <v>1.8310241879999998E-4</v>
      </c>
      <c r="I955" s="5">
        <f t="shared" si="70"/>
        <v>1.010499E-4</v>
      </c>
      <c r="K955" s="2">
        <v>6.8188278445235397</v>
      </c>
    </row>
    <row r="956" spans="1:11">
      <c r="A956" s="2"/>
      <c r="B956" s="3"/>
      <c r="C956" s="3"/>
      <c r="D956" s="3"/>
      <c r="E956" s="2">
        <f t="shared" si="68"/>
        <v>410.19746067141239</v>
      </c>
      <c r="F956" s="2">
        <v>0.91500000000000004</v>
      </c>
      <c r="G956" s="5">
        <f t="shared" si="69"/>
        <v>1.8492131699999998E-4</v>
      </c>
      <c r="I956" s="5">
        <f t="shared" si="70"/>
        <v>1.010499E-4</v>
      </c>
      <c r="K956" s="2">
        <v>6.83662434452354</v>
      </c>
    </row>
    <row r="957" spans="1:11">
      <c r="A957" s="2"/>
      <c r="B957" s="3"/>
      <c r="C957" s="3"/>
      <c r="D957" s="3"/>
      <c r="E957" s="2">
        <f t="shared" si="68"/>
        <v>410.37542568564965</v>
      </c>
      <c r="F957" s="2">
        <v>0.91900000000000004</v>
      </c>
      <c r="G957" s="5">
        <f t="shared" si="69"/>
        <v>1.8572971620000001E-4</v>
      </c>
      <c r="I957" s="5">
        <f t="shared" si="70"/>
        <v>1.010499E-4</v>
      </c>
      <c r="K957" s="2">
        <v>6.8395904280941604</v>
      </c>
    </row>
    <row r="958" spans="1:11">
      <c r="A958" s="2"/>
      <c r="B958" s="3"/>
      <c r="C958" s="3"/>
      <c r="D958" s="3"/>
      <c r="E958" s="2">
        <f t="shared" si="68"/>
        <v>411.08728565717519</v>
      </c>
      <c r="F958" s="2">
        <v>0.91099999999999992</v>
      </c>
      <c r="G958" s="5">
        <f t="shared" si="69"/>
        <v>1.8411291779999998E-4</v>
      </c>
      <c r="I958" s="5">
        <f t="shared" si="70"/>
        <v>1.010499E-4</v>
      </c>
      <c r="K958" s="2">
        <v>6.8514547609529197</v>
      </c>
    </row>
    <row r="959" spans="1:11">
      <c r="A959" s="2"/>
      <c r="B959" s="3"/>
      <c r="C959" s="3"/>
      <c r="D959" s="3"/>
      <c r="E959" s="2">
        <f t="shared" si="68"/>
        <v>411.26525067141239</v>
      </c>
      <c r="F959" s="2">
        <v>0.90799999999999992</v>
      </c>
      <c r="G959" s="5">
        <f t="shared" si="69"/>
        <v>1.8350661839999999E-4</v>
      </c>
      <c r="I959" s="5">
        <f t="shared" si="70"/>
        <v>1.010499E-4</v>
      </c>
      <c r="K959" s="2">
        <v>6.8544208445235402</v>
      </c>
    </row>
    <row r="960" spans="1:11">
      <c r="A960" s="2"/>
      <c r="B960" s="3"/>
      <c r="C960" s="3"/>
      <c r="D960" s="3"/>
      <c r="E960" s="2">
        <f t="shared" si="68"/>
        <v>412.33304067141245</v>
      </c>
      <c r="F960" s="2">
        <v>0.91599999999999993</v>
      </c>
      <c r="G960" s="5">
        <f t="shared" si="69"/>
        <v>1.8512341679999999E-4</v>
      </c>
      <c r="I960" s="5">
        <f t="shared" si="70"/>
        <v>1.010499E-4</v>
      </c>
      <c r="K960" s="2">
        <v>6.8722173445235404</v>
      </c>
    </row>
    <row r="961" spans="1:11">
      <c r="A961" s="2"/>
      <c r="B961" s="3"/>
      <c r="C961" s="3"/>
      <c r="D961" s="3"/>
      <c r="E961" s="2">
        <f t="shared" si="68"/>
        <v>412.51100568564959</v>
      </c>
      <c r="F961" s="2">
        <v>0.91900000000000004</v>
      </c>
      <c r="G961" s="5">
        <f t="shared" si="69"/>
        <v>1.8572971620000001E-4</v>
      </c>
      <c r="I961" s="5">
        <f t="shared" si="70"/>
        <v>1.010499E-4</v>
      </c>
      <c r="K961" s="2">
        <v>6.8751834280941599</v>
      </c>
    </row>
    <row r="962" spans="1:11">
      <c r="A962" s="2"/>
      <c r="B962" s="3"/>
      <c r="C962" s="3"/>
      <c r="D962" s="3"/>
      <c r="E962" s="2">
        <f t="shared" si="68"/>
        <v>413.40083067141239</v>
      </c>
      <c r="F962" s="2">
        <v>0.90900000000000003</v>
      </c>
      <c r="G962" s="5">
        <f t="shared" si="69"/>
        <v>1.837087182E-4</v>
      </c>
      <c r="I962" s="5">
        <f t="shared" si="70"/>
        <v>1.010499E-4</v>
      </c>
      <c r="K962" s="2">
        <v>6.8900138445235397</v>
      </c>
    </row>
    <row r="963" spans="1:11">
      <c r="A963" s="2"/>
      <c r="B963" s="3"/>
      <c r="C963" s="3"/>
      <c r="D963" s="3"/>
      <c r="E963" s="2">
        <f t="shared" ref="E963:E970" si="71">60*K963</f>
        <v>413.5787956856496</v>
      </c>
      <c r="F963" s="2">
        <v>0.90700000000000003</v>
      </c>
      <c r="G963" s="5">
        <f t="shared" ref="G963:G970" si="72">0.21*F963*0.00096238</f>
        <v>1.8330451859999999E-4</v>
      </c>
      <c r="I963" s="5">
        <f t="shared" ref="I963:I970" si="73">0.5*$H$2</f>
        <v>1.010499E-4</v>
      </c>
      <c r="K963" s="2">
        <v>6.8929799280941602</v>
      </c>
    </row>
    <row r="964" spans="1:11">
      <c r="A964" s="2"/>
      <c r="B964" s="3"/>
      <c r="C964" s="3"/>
      <c r="D964" s="3"/>
      <c r="E964" s="2">
        <f t="shared" si="71"/>
        <v>414.4686206714124</v>
      </c>
      <c r="F964" s="2">
        <v>0.91599999999999993</v>
      </c>
      <c r="G964" s="5">
        <f t="shared" si="72"/>
        <v>1.8512341679999999E-4</v>
      </c>
      <c r="I964" s="5">
        <f t="shared" si="73"/>
        <v>1.010499E-4</v>
      </c>
      <c r="K964" s="2">
        <v>6.9078103445235399</v>
      </c>
    </row>
    <row r="965" spans="1:11">
      <c r="A965" s="2"/>
      <c r="B965" s="3"/>
      <c r="C965" s="3"/>
      <c r="D965" s="3"/>
      <c r="E965" s="2">
        <f t="shared" si="71"/>
        <v>414.6465856856496</v>
      </c>
      <c r="F965" s="2">
        <v>0.91799999999999993</v>
      </c>
      <c r="G965" s="5">
        <f t="shared" si="72"/>
        <v>1.8552761639999997E-4</v>
      </c>
      <c r="I965" s="5">
        <f t="shared" si="73"/>
        <v>1.010499E-4</v>
      </c>
      <c r="K965" s="2">
        <v>6.9107764280941604</v>
      </c>
    </row>
    <row r="966" spans="1:11">
      <c r="A966" s="2"/>
      <c r="B966" s="3"/>
      <c r="C966" s="3"/>
      <c r="D966" s="3"/>
      <c r="E966" s="2">
        <f t="shared" si="71"/>
        <v>415.89234065717523</v>
      </c>
      <c r="F966" s="2">
        <v>0.90799999999999992</v>
      </c>
      <c r="G966" s="5">
        <f t="shared" si="72"/>
        <v>1.8350661839999999E-4</v>
      </c>
      <c r="I966" s="5">
        <f t="shared" si="73"/>
        <v>1.010499E-4</v>
      </c>
      <c r="K966" s="2">
        <v>6.9315390109529202</v>
      </c>
    </row>
    <row r="967" spans="1:11">
      <c r="A967" s="2"/>
      <c r="B967" s="3"/>
      <c r="C967" s="3"/>
      <c r="D967" s="3"/>
      <c r="E967" s="2">
        <f t="shared" si="71"/>
        <v>416.07030567141237</v>
      </c>
      <c r="F967" s="2">
        <v>0.90700000000000003</v>
      </c>
      <c r="G967" s="5">
        <f t="shared" si="72"/>
        <v>1.8330451859999999E-4</v>
      </c>
      <c r="I967" s="5">
        <f t="shared" si="73"/>
        <v>1.010499E-4</v>
      </c>
      <c r="K967" s="2">
        <v>6.9345050945235398</v>
      </c>
    </row>
    <row r="968" spans="1:11">
      <c r="A968" s="2"/>
      <c r="B968" s="3"/>
      <c r="C968" s="3"/>
      <c r="D968" s="3"/>
      <c r="E968" s="2">
        <f t="shared" si="71"/>
        <v>416.6042006714124</v>
      </c>
      <c r="F968" s="2">
        <v>0.91400000000000003</v>
      </c>
      <c r="G968" s="5">
        <f t="shared" si="72"/>
        <v>1.847192172E-4</v>
      </c>
      <c r="I968" s="5">
        <f t="shared" si="73"/>
        <v>1.010499E-4</v>
      </c>
      <c r="K968" s="2">
        <v>6.9434033445235404</v>
      </c>
    </row>
    <row r="969" spans="1:11">
      <c r="A969" s="2"/>
      <c r="B969" s="3"/>
      <c r="C969" s="3"/>
      <c r="D969" s="3"/>
      <c r="E969" s="2">
        <f t="shared" si="71"/>
        <v>416.7821656856496</v>
      </c>
      <c r="F969" s="2">
        <v>0.91700000000000004</v>
      </c>
      <c r="G969" s="5">
        <f t="shared" si="72"/>
        <v>1.8532551659999999E-4</v>
      </c>
      <c r="I969" s="5">
        <f t="shared" si="73"/>
        <v>1.010499E-4</v>
      </c>
      <c r="K969" s="2">
        <v>6.9463694280941599</v>
      </c>
    </row>
    <row r="970" spans="1:11">
      <c r="A970" s="2"/>
      <c r="B970" s="3"/>
      <c r="C970" s="3"/>
      <c r="D970" s="3"/>
      <c r="E970" s="2">
        <f t="shared" si="71"/>
        <v>427.12786442824802</v>
      </c>
      <c r="F970" s="2">
        <v>0.91200000000000003</v>
      </c>
      <c r="G970" s="5">
        <f t="shared" si="72"/>
        <v>1.8431501759999999E-4</v>
      </c>
      <c r="I970" s="5">
        <f t="shared" si="73"/>
        <v>1.010499E-4</v>
      </c>
      <c r="K970" s="2">
        <v>7.1187977404708001</v>
      </c>
    </row>
    <row r="971" spans="1:11">
      <c r="A971" s="2"/>
      <c r="B971" s="3"/>
      <c r="C971" s="3"/>
      <c r="D971" s="3"/>
      <c r="E971" s="2"/>
      <c r="F971" s="3"/>
    </row>
    <row r="972" spans="1:11">
      <c r="A972" s="2"/>
      <c r="B972" s="3"/>
      <c r="C972" s="3"/>
      <c r="D972" s="3"/>
      <c r="E972" s="2"/>
      <c r="F972" s="3"/>
    </row>
    <row r="973" spans="1:11">
      <c r="A973" s="2"/>
      <c r="B973" s="3"/>
      <c r="C973" s="3"/>
      <c r="D973" s="3"/>
      <c r="E973" s="2"/>
      <c r="F973" s="3"/>
    </row>
    <row r="974" spans="1:11">
      <c r="A974" s="2"/>
      <c r="B974" s="3"/>
      <c r="C974" s="3"/>
      <c r="D974" s="3"/>
      <c r="E974" s="2"/>
      <c r="F974" s="3"/>
    </row>
    <row r="975" spans="1:11">
      <c r="A975" s="2"/>
      <c r="B975" s="3"/>
      <c r="C975" s="3"/>
      <c r="D975" s="3"/>
      <c r="E975" s="2"/>
      <c r="F975" s="3"/>
    </row>
    <row r="976" spans="1:11">
      <c r="A976" s="2"/>
      <c r="B976" s="3"/>
      <c r="C976" s="3"/>
      <c r="D976" s="3"/>
      <c r="E976" s="2"/>
      <c r="F976" s="3"/>
    </row>
    <row r="977" spans="1:6">
      <c r="A977" s="2"/>
      <c r="B977" s="3"/>
      <c r="C977" s="3"/>
      <c r="D977" s="3"/>
      <c r="E977" s="2"/>
      <c r="F977" s="3"/>
    </row>
    <row r="978" spans="1:6">
      <c r="A978" s="2"/>
      <c r="B978" s="3"/>
      <c r="C978" s="3"/>
      <c r="D978" s="3"/>
    </row>
    <row r="979" spans="1:6">
      <c r="A979" s="2"/>
      <c r="B979" s="3"/>
      <c r="C979" s="3"/>
      <c r="D979" s="3"/>
    </row>
    <row r="980" spans="1:6">
      <c r="A980" s="2"/>
      <c r="B980" s="3"/>
      <c r="C980" s="3"/>
      <c r="D980" s="3"/>
    </row>
    <row r="981" spans="1:6">
      <c r="A981" s="2"/>
      <c r="B981" s="3"/>
      <c r="C981" s="3"/>
      <c r="D981" s="3"/>
    </row>
    <row r="982" spans="1:6">
      <c r="B982" s="7"/>
      <c r="C982" s="7"/>
    </row>
    <row r="983" spans="1:6">
      <c r="B983" s="7"/>
      <c r="C983" s="7"/>
    </row>
    <row r="984" spans="1:6">
      <c r="B984" s="7"/>
      <c r="C984" s="7"/>
    </row>
    <row r="985" spans="1:6">
      <c r="B985" s="7"/>
      <c r="C985" s="7"/>
    </row>
    <row r="986" spans="1:6">
      <c r="B986" s="7"/>
      <c r="C986" s="7"/>
    </row>
    <row r="987" spans="1:6">
      <c r="B987" s="7"/>
      <c r="C987" s="7"/>
    </row>
    <row r="988" spans="1:6">
      <c r="B988" s="7"/>
      <c r="C988" s="7"/>
    </row>
    <row r="989" spans="1:6">
      <c r="B989" s="7"/>
      <c r="C989" s="7"/>
    </row>
    <row r="990" spans="1:6">
      <c r="B990" s="7"/>
      <c r="C990" s="7"/>
    </row>
    <row r="991" spans="1:6">
      <c r="B991" s="7"/>
      <c r="C991" s="7"/>
    </row>
    <row r="992" spans="1:6">
      <c r="B992" s="7"/>
      <c r="C992" s="7"/>
    </row>
    <row r="993" spans="2:3">
      <c r="B993" s="7"/>
      <c r="C993" s="7"/>
    </row>
    <row r="994" spans="2:3">
      <c r="B994" s="7"/>
      <c r="C994" s="7"/>
    </row>
    <row r="995" spans="2:3">
      <c r="B995" s="7"/>
      <c r="C995" s="7"/>
    </row>
    <row r="996" spans="2:3">
      <c r="B996" s="7"/>
      <c r="C996" s="7"/>
    </row>
    <row r="997" spans="2:3">
      <c r="B997" s="7"/>
      <c r="C997" s="7"/>
    </row>
    <row r="998" spans="2:3">
      <c r="B998" s="7"/>
      <c r="C998" s="7"/>
    </row>
    <row r="999" spans="2:3">
      <c r="B999" s="7"/>
      <c r="C999" s="7"/>
    </row>
    <row r="1000" spans="2:3">
      <c r="B1000" s="7"/>
      <c r="C1000" s="7"/>
    </row>
    <row r="1001" spans="2:3">
      <c r="B1001" s="7"/>
      <c r="C1001" s="7"/>
    </row>
    <row r="1002" spans="2:3">
      <c r="B1002" s="7"/>
      <c r="C1002" s="7"/>
    </row>
    <row r="1003" spans="2:3">
      <c r="B1003" s="7"/>
      <c r="C1003" s="7"/>
    </row>
    <row r="1004" spans="2:3">
      <c r="B1004" s="7"/>
      <c r="C1004" s="7"/>
    </row>
    <row r="1005" spans="2:3">
      <c r="B1005" s="7"/>
      <c r="C1005" s="7"/>
    </row>
    <row r="1006" spans="2:3">
      <c r="B1006" s="7"/>
      <c r="C1006" s="7"/>
    </row>
    <row r="1007" spans="2:3">
      <c r="B1007" s="7"/>
      <c r="C1007" s="7"/>
    </row>
    <row r="1008" spans="2:3">
      <c r="B1008" s="7"/>
      <c r="C1008" s="7"/>
    </row>
    <row r="1009" spans="1:6">
      <c r="B1009" s="7"/>
      <c r="C1009" s="7"/>
    </row>
    <row r="1010" spans="1:6">
      <c r="B1010" s="7"/>
      <c r="C1010" s="7"/>
    </row>
    <row r="1011" spans="1:6">
      <c r="B1011" s="7"/>
      <c r="C1011" s="7"/>
    </row>
    <row r="1012" spans="1:6">
      <c r="B1012" s="7"/>
      <c r="C1012" s="7"/>
    </row>
    <row r="1013" spans="1:6">
      <c r="B1013" s="7"/>
      <c r="C1013" s="7"/>
    </row>
    <row r="1014" spans="1:6">
      <c r="B1014" s="7"/>
      <c r="C1014" s="7"/>
    </row>
    <row r="1015" spans="1:6">
      <c r="B1015" s="7"/>
      <c r="C1015" s="7"/>
    </row>
    <row r="1016" spans="1:6">
      <c r="B1016" s="7"/>
      <c r="C1016" s="7"/>
      <c r="E1016" s="7"/>
      <c r="F1016" s="7"/>
    </row>
    <row r="1017" spans="1:6">
      <c r="B1017" s="7"/>
      <c r="C1017" s="7"/>
    </row>
    <row r="1018" spans="1:6">
      <c r="B1018" s="7"/>
      <c r="C1018" s="7"/>
    </row>
    <row r="1019" spans="1:6">
      <c r="B1019" s="7"/>
      <c r="C1019" s="7"/>
    </row>
    <row r="1020" spans="1:6">
      <c r="A1020" s="7"/>
      <c r="B1020" s="7"/>
      <c r="C1020" s="7"/>
      <c r="D1020" s="7"/>
    </row>
    <row r="1021" spans="1:6">
      <c r="B1021" s="7"/>
      <c r="C1021" s="7"/>
    </row>
    <row r="1022" spans="1:6">
      <c r="B1022" s="7"/>
      <c r="C1022" s="7"/>
    </row>
    <row r="1023" spans="1:6">
      <c r="B1023" s="7"/>
      <c r="C1023" s="7"/>
    </row>
    <row r="1024" spans="1:6">
      <c r="B1024" s="7"/>
      <c r="C1024" s="7"/>
    </row>
    <row r="1025" spans="2:6">
      <c r="B1025" s="7"/>
      <c r="C1025" s="7"/>
    </row>
    <row r="1026" spans="2:6">
      <c r="B1026" s="7"/>
      <c r="C1026" s="7"/>
    </row>
    <row r="1027" spans="2:6">
      <c r="B1027" s="7"/>
      <c r="C1027" s="7"/>
    </row>
    <row r="1028" spans="2:6">
      <c r="B1028" s="7"/>
      <c r="C1028" s="7"/>
    </row>
    <row r="1029" spans="2:6">
      <c r="B1029" s="7"/>
      <c r="C1029" s="7"/>
    </row>
    <row r="1030" spans="2:6">
      <c r="B1030" s="7"/>
      <c r="C1030" s="7"/>
    </row>
    <row r="1031" spans="2:6">
      <c r="B1031" s="7"/>
      <c r="C1031" s="7"/>
    </row>
    <row r="1032" spans="2:6">
      <c r="B1032" s="7"/>
      <c r="C1032" s="7"/>
    </row>
    <row r="1033" spans="2:6">
      <c r="B1033" s="7"/>
      <c r="C1033" s="7"/>
    </row>
    <row r="1034" spans="2:6">
      <c r="B1034" s="7"/>
      <c r="C1034" s="7"/>
    </row>
    <row r="1035" spans="2:6">
      <c r="B1035" s="7"/>
      <c r="C1035" s="7"/>
    </row>
    <row r="1036" spans="2:6">
      <c r="B1036" s="7"/>
      <c r="C1036" s="7"/>
    </row>
    <row r="1037" spans="2:6">
      <c r="B1037" s="7"/>
      <c r="C1037" s="7"/>
      <c r="E1037" s="7"/>
      <c r="F1037" s="7"/>
    </row>
    <row r="1038" spans="2:6">
      <c r="B1038" s="7"/>
      <c r="C1038" s="7"/>
    </row>
    <row r="1039" spans="2:6">
      <c r="B1039" s="7"/>
      <c r="C1039" s="7"/>
    </row>
    <row r="1040" spans="2:6">
      <c r="B1040" s="7"/>
      <c r="C1040" s="7"/>
    </row>
    <row r="1041" spans="1:4">
      <c r="A1041" s="7"/>
      <c r="B1041" s="7"/>
      <c r="C1041" s="7"/>
      <c r="D1041" s="7"/>
    </row>
    <row r="1042" spans="1:4">
      <c r="B1042" s="7"/>
      <c r="C1042" s="7"/>
    </row>
    <row r="1043" spans="1:4">
      <c r="B1043" s="7"/>
      <c r="C1043" s="7"/>
    </row>
    <row r="1044" spans="1:4">
      <c r="B1044" s="7"/>
      <c r="C1044" s="7"/>
    </row>
    <row r="1045" spans="1:4">
      <c r="B1045" s="7"/>
      <c r="C1045" s="7"/>
    </row>
    <row r="1046" spans="1:4">
      <c r="B1046" s="7"/>
      <c r="C1046" s="7"/>
    </row>
    <row r="1047" spans="1:4">
      <c r="B1047" s="7"/>
      <c r="C1047" s="7"/>
    </row>
    <row r="1048" spans="1:4">
      <c r="B1048" s="7"/>
      <c r="C1048" s="7"/>
    </row>
    <row r="1049" spans="1:4">
      <c r="B1049" s="7"/>
      <c r="C1049" s="7"/>
    </row>
    <row r="1050" spans="1:4">
      <c r="B1050" s="7"/>
      <c r="C1050" s="7"/>
    </row>
    <row r="1051" spans="1:4">
      <c r="B1051" s="7"/>
      <c r="C1051" s="7"/>
    </row>
    <row r="1052" spans="1:4">
      <c r="B1052" s="7"/>
      <c r="C1052" s="7"/>
    </row>
    <row r="1053" spans="1:4">
      <c r="B1053" s="7"/>
      <c r="C1053" s="7"/>
    </row>
    <row r="1054" spans="1:4">
      <c r="B1054" s="7"/>
      <c r="C1054" s="7"/>
    </row>
    <row r="1055" spans="1:4">
      <c r="B1055" s="7"/>
      <c r="C1055" s="7"/>
    </row>
    <row r="1056" spans="1:4">
      <c r="B1056" s="7"/>
      <c r="C1056" s="7"/>
    </row>
    <row r="1057" spans="2:6">
      <c r="B1057" s="7"/>
      <c r="C1057" s="7"/>
    </row>
    <row r="1058" spans="2:6">
      <c r="B1058" s="7"/>
      <c r="C1058" s="7"/>
    </row>
    <row r="1059" spans="2:6">
      <c r="B1059" s="7"/>
      <c r="C1059" s="7"/>
    </row>
    <row r="1060" spans="2:6">
      <c r="B1060" s="7"/>
      <c r="C1060" s="7"/>
    </row>
    <row r="1061" spans="2:6">
      <c r="B1061" s="7"/>
      <c r="C1061" s="7"/>
    </row>
    <row r="1062" spans="2:6">
      <c r="B1062" s="7"/>
      <c r="C1062" s="7"/>
    </row>
    <row r="1063" spans="2:6">
      <c r="B1063" s="7"/>
      <c r="C1063" s="7"/>
    </row>
    <row r="1064" spans="2:6">
      <c r="B1064" s="7"/>
      <c r="C1064" s="7"/>
    </row>
    <row r="1065" spans="2:6">
      <c r="B1065" s="7"/>
      <c r="C1065" s="7"/>
    </row>
    <row r="1066" spans="2:6">
      <c r="B1066" s="7"/>
      <c r="C1066" s="7"/>
    </row>
    <row r="1067" spans="2:6">
      <c r="B1067" s="7"/>
      <c r="C1067" s="7"/>
    </row>
    <row r="1068" spans="2:6">
      <c r="B1068" s="7"/>
      <c r="C1068" s="7"/>
    </row>
    <row r="1069" spans="2:6">
      <c r="B1069" s="7"/>
      <c r="C1069" s="7"/>
    </row>
    <row r="1070" spans="2:6">
      <c r="B1070" s="7"/>
      <c r="C1070" s="7"/>
    </row>
    <row r="1071" spans="2:6">
      <c r="B1071" s="7"/>
      <c r="C1071" s="7"/>
    </row>
    <row r="1072" spans="2:6">
      <c r="B1072" s="7"/>
      <c r="C1072" s="7"/>
      <c r="E1072" s="7"/>
      <c r="F1072" s="7"/>
    </row>
    <row r="1073" spans="1:4">
      <c r="B1073" s="7"/>
      <c r="C1073" s="7"/>
    </row>
    <row r="1074" spans="1:4">
      <c r="B1074" s="7"/>
      <c r="C1074" s="7"/>
    </row>
    <row r="1075" spans="1:4">
      <c r="B1075" s="7"/>
      <c r="C1075" s="7"/>
    </row>
    <row r="1076" spans="1:4">
      <c r="A1076" s="7"/>
      <c r="B1076" s="7"/>
      <c r="C1076" s="7"/>
      <c r="D1076" s="7"/>
    </row>
    <row r="1077" spans="1:4">
      <c r="B1077" s="7"/>
      <c r="C1077" s="7"/>
    </row>
    <row r="1078" spans="1:4">
      <c r="B1078" s="7"/>
      <c r="C1078" s="7"/>
    </row>
    <row r="1079" spans="1:4">
      <c r="B1079" s="7"/>
      <c r="C1079" s="7"/>
    </row>
    <row r="1080" spans="1:4">
      <c r="B1080" s="7"/>
      <c r="C1080" s="7"/>
    </row>
    <row r="1081" spans="1:4">
      <c r="B1081" s="7"/>
      <c r="C1081" s="7"/>
    </row>
    <row r="1082" spans="1:4">
      <c r="B1082" s="7"/>
      <c r="C1082" s="7"/>
    </row>
    <row r="1083" spans="1:4">
      <c r="B1083" s="7"/>
      <c r="C1083" s="7"/>
    </row>
    <row r="1084" spans="1:4">
      <c r="B1084" s="7"/>
      <c r="C1084" s="7"/>
    </row>
    <row r="1085" spans="1:4">
      <c r="B1085" s="7"/>
      <c r="C1085" s="7"/>
    </row>
    <row r="1086" spans="1:4">
      <c r="B1086" s="7"/>
      <c r="C1086" s="7"/>
    </row>
    <row r="1087" spans="1:4">
      <c r="B1087" s="7"/>
      <c r="C1087" s="7"/>
    </row>
    <row r="1088" spans="1:4">
      <c r="B1088" s="7"/>
      <c r="C1088" s="7"/>
    </row>
    <row r="1089" spans="2:3">
      <c r="B1089" s="7"/>
      <c r="C1089" s="7"/>
    </row>
    <row r="1090" spans="2:3">
      <c r="B1090" s="7"/>
      <c r="C1090" s="7"/>
    </row>
    <row r="1091" spans="2:3">
      <c r="B1091" s="7"/>
      <c r="C1091" s="7"/>
    </row>
    <row r="1092" spans="2:3">
      <c r="B1092" s="7"/>
      <c r="C1092" s="7"/>
    </row>
    <row r="1093" spans="2:3">
      <c r="B1093" s="7"/>
      <c r="C1093" s="7"/>
    </row>
    <row r="1094" spans="2:3">
      <c r="B1094" s="7"/>
      <c r="C1094" s="7"/>
    </row>
    <row r="1095" spans="2:3">
      <c r="B1095" s="7"/>
      <c r="C1095" s="7"/>
    </row>
    <row r="1096" spans="2:3">
      <c r="B1096" s="7"/>
      <c r="C1096" s="7"/>
    </row>
    <row r="1097" spans="2:3">
      <c r="B1097" s="7"/>
      <c r="C1097" s="7"/>
    </row>
    <row r="1098" spans="2:3">
      <c r="B1098" s="7"/>
      <c r="C1098" s="7"/>
    </row>
    <row r="1099" spans="2:3">
      <c r="B1099" s="7"/>
      <c r="C1099" s="7"/>
    </row>
    <row r="1100" spans="2:3">
      <c r="B1100" s="7"/>
      <c r="C1100" s="7"/>
    </row>
    <row r="1101" spans="2:3">
      <c r="B1101" s="7"/>
      <c r="C1101" s="7"/>
    </row>
    <row r="1102" spans="2:3">
      <c r="B1102" s="7"/>
      <c r="C1102" s="7"/>
    </row>
    <row r="1103" spans="2:3">
      <c r="B1103" s="7"/>
      <c r="C1103" s="7"/>
    </row>
    <row r="1104" spans="2:3">
      <c r="B1104" s="7"/>
      <c r="C1104" s="7"/>
    </row>
    <row r="1105" spans="1:6">
      <c r="B1105" s="7"/>
      <c r="C1105" s="7"/>
      <c r="E1105" s="7"/>
      <c r="F1105" s="7"/>
    </row>
    <row r="1106" spans="1:6">
      <c r="B1106" s="7"/>
      <c r="C1106" s="7"/>
    </row>
    <row r="1107" spans="1:6">
      <c r="B1107" s="7"/>
      <c r="C1107" s="7"/>
    </row>
    <row r="1108" spans="1:6">
      <c r="B1108" s="7"/>
      <c r="C1108" s="7"/>
    </row>
    <row r="1109" spans="1:6">
      <c r="A1109" s="7"/>
      <c r="B1109" s="7"/>
      <c r="C1109" s="7"/>
      <c r="D1109" s="7"/>
    </row>
    <row r="1110" spans="1:6">
      <c r="B1110" s="7"/>
      <c r="C1110" s="7"/>
    </row>
    <row r="1111" spans="1:6">
      <c r="B1111" s="7"/>
      <c r="C1111" s="7"/>
    </row>
    <row r="1112" spans="1:6">
      <c r="B1112" s="7"/>
      <c r="C1112" s="7"/>
    </row>
    <row r="1113" spans="1:6">
      <c r="B1113" s="7"/>
      <c r="C1113" s="7"/>
    </row>
    <row r="1114" spans="1:6">
      <c r="B1114" s="7"/>
      <c r="C1114" s="7"/>
    </row>
    <row r="1115" spans="1:6">
      <c r="B1115" s="7"/>
      <c r="C1115" s="7"/>
    </row>
    <row r="1116" spans="1:6">
      <c r="B1116" s="7"/>
      <c r="C1116" s="7"/>
    </row>
    <row r="1117" spans="1:6">
      <c r="B1117" s="7"/>
      <c r="C1117" s="7"/>
    </row>
    <row r="1118" spans="1:6">
      <c r="B1118" s="7"/>
      <c r="C1118" s="7"/>
    </row>
    <row r="1119" spans="1:6">
      <c r="B1119" s="7"/>
      <c r="C1119" s="7"/>
    </row>
    <row r="1120" spans="1:6">
      <c r="B1120" s="7"/>
      <c r="C1120" s="7"/>
    </row>
    <row r="1121" spans="1:6">
      <c r="B1121" s="7"/>
      <c r="C1121" s="7"/>
    </row>
    <row r="1122" spans="1:6">
      <c r="B1122" s="7"/>
      <c r="C1122" s="7"/>
    </row>
    <row r="1123" spans="1:6">
      <c r="B1123" s="7"/>
      <c r="C1123" s="7"/>
    </row>
    <row r="1124" spans="1:6">
      <c r="B1124" s="7"/>
      <c r="C1124" s="7"/>
    </row>
    <row r="1125" spans="1:6">
      <c r="B1125" s="7"/>
      <c r="C1125" s="7"/>
    </row>
    <row r="1126" spans="1:6">
      <c r="B1126" s="7"/>
      <c r="C1126" s="7"/>
    </row>
    <row r="1127" spans="1:6">
      <c r="B1127" s="7"/>
      <c r="C1127" s="7"/>
    </row>
    <row r="1128" spans="1:6">
      <c r="B1128" s="7"/>
      <c r="C1128" s="7"/>
      <c r="E1128" s="7"/>
      <c r="F1128" s="7"/>
    </row>
    <row r="1129" spans="1:6">
      <c r="B1129" s="7"/>
      <c r="C1129" s="7"/>
    </row>
    <row r="1130" spans="1:6">
      <c r="B1130" s="7"/>
      <c r="C1130" s="7"/>
    </row>
    <row r="1131" spans="1:6">
      <c r="B1131" s="7"/>
      <c r="C1131" s="7"/>
    </row>
    <row r="1132" spans="1:6">
      <c r="A1132" s="7"/>
      <c r="B1132" s="7"/>
      <c r="C1132" s="7"/>
      <c r="D1132" s="7"/>
    </row>
    <row r="1133" spans="1:6">
      <c r="B1133" s="7"/>
      <c r="C1133" s="7"/>
      <c r="E1133" s="7"/>
      <c r="F1133" s="7"/>
    </row>
    <row r="1134" spans="1:6">
      <c r="B1134" s="7"/>
      <c r="C1134" s="7"/>
    </row>
    <row r="1135" spans="1:6">
      <c r="B1135" s="7"/>
      <c r="C1135" s="7"/>
    </row>
    <row r="1136" spans="1:6">
      <c r="B1136" s="7"/>
      <c r="C1136" s="7"/>
    </row>
    <row r="1137" spans="1:4">
      <c r="A1137" s="7"/>
      <c r="B1137" s="7"/>
      <c r="C1137" s="7"/>
      <c r="D1137" s="7"/>
    </row>
    <row r="1138" spans="1:4">
      <c r="B1138" s="7"/>
      <c r="C1138" s="7"/>
    </row>
    <row r="1139" spans="1:4">
      <c r="B1139" s="7"/>
      <c r="C1139" s="7"/>
    </row>
    <row r="1140" spans="1:4">
      <c r="B1140" s="7"/>
      <c r="C1140" s="7"/>
    </row>
    <row r="1141" spans="1:4">
      <c r="B1141" s="7"/>
      <c r="C1141" s="7"/>
    </row>
    <row r="1142" spans="1:4">
      <c r="B1142" s="7"/>
      <c r="C1142" s="7"/>
    </row>
    <row r="1143" spans="1:4">
      <c r="B1143" s="7"/>
      <c r="C1143" s="7"/>
    </row>
    <row r="1144" spans="1:4">
      <c r="B1144" s="7"/>
      <c r="C1144" s="7"/>
    </row>
    <row r="1145" spans="1:4">
      <c r="B1145" s="7"/>
      <c r="C1145" s="7"/>
    </row>
    <row r="1146" spans="1:4">
      <c r="B1146" s="7"/>
      <c r="C1146" s="7"/>
    </row>
    <row r="1147" spans="1:4">
      <c r="B1147" s="7"/>
      <c r="C1147" s="7"/>
    </row>
    <row r="1148" spans="1:4">
      <c r="B1148" s="7"/>
      <c r="C1148" s="7"/>
    </row>
    <row r="1149" spans="1:4">
      <c r="B1149" s="7"/>
      <c r="C1149" s="7"/>
    </row>
    <row r="1150" spans="1:4">
      <c r="B1150" s="7"/>
      <c r="C1150" s="7"/>
    </row>
    <row r="1151" spans="1:4">
      <c r="B1151" s="7"/>
      <c r="C1151" s="7"/>
    </row>
    <row r="1152" spans="1:4">
      <c r="B1152" s="7"/>
      <c r="C1152" s="7"/>
    </row>
    <row r="1153" spans="1:6">
      <c r="B1153" s="7"/>
      <c r="C1153" s="7"/>
    </row>
    <row r="1154" spans="1:6">
      <c r="B1154" s="7"/>
      <c r="C1154" s="7"/>
    </row>
    <row r="1155" spans="1:6">
      <c r="B1155" s="7"/>
      <c r="C1155" s="7"/>
    </row>
    <row r="1156" spans="1:6">
      <c r="B1156" s="7"/>
      <c r="C1156" s="7"/>
    </row>
    <row r="1157" spans="1:6">
      <c r="B1157" s="7"/>
      <c r="C1157" s="7"/>
    </row>
    <row r="1158" spans="1:6">
      <c r="B1158" s="7"/>
      <c r="C1158" s="7"/>
    </row>
    <row r="1159" spans="1:6">
      <c r="B1159" s="7"/>
      <c r="C1159" s="7"/>
    </row>
    <row r="1160" spans="1:6">
      <c r="B1160" s="7"/>
      <c r="C1160" s="7"/>
    </row>
    <row r="1161" spans="1:6">
      <c r="B1161" s="7"/>
      <c r="C1161" s="7"/>
    </row>
    <row r="1162" spans="1:6">
      <c r="B1162" s="7"/>
      <c r="C1162" s="7"/>
    </row>
    <row r="1163" spans="1:6">
      <c r="B1163" s="7"/>
      <c r="C1163" s="7"/>
    </row>
    <row r="1164" spans="1:6">
      <c r="B1164" s="7"/>
      <c r="C1164" s="7"/>
      <c r="E1164" s="7"/>
      <c r="F1164" s="7"/>
    </row>
    <row r="1165" spans="1:6">
      <c r="B1165" s="7"/>
      <c r="C1165" s="7"/>
    </row>
    <row r="1166" spans="1:6">
      <c r="B1166" s="7"/>
      <c r="C1166" s="7"/>
    </row>
    <row r="1167" spans="1:6">
      <c r="B1167" s="7"/>
      <c r="C1167" s="7"/>
    </row>
    <row r="1168" spans="1:6">
      <c r="A1168" s="7"/>
      <c r="B1168" s="7"/>
      <c r="C1168" s="7"/>
      <c r="D1168" s="7"/>
    </row>
    <row r="1169" spans="2:3">
      <c r="B1169" s="7"/>
      <c r="C1169" s="7"/>
    </row>
    <row r="1170" spans="2:3">
      <c r="B1170" s="7"/>
      <c r="C1170" s="7"/>
    </row>
    <row r="1171" spans="2:3">
      <c r="B1171" s="7"/>
      <c r="C1171" s="7"/>
    </row>
    <row r="1172" spans="2:3">
      <c r="B1172" s="7"/>
      <c r="C1172" s="7"/>
    </row>
    <row r="1173" spans="2:3">
      <c r="B1173" s="7"/>
      <c r="C1173" s="7"/>
    </row>
    <row r="1174" spans="2:3">
      <c r="B1174" s="7"/>
      <c r="C1174" s="7"/>
    </row>
    <row r="1175" spans="2:3">
      <c r="B1175" s="7"/>
      <c r="C1175" s="7"/>
    </row>
    <row r="1176" spans="2:3">
      <c r="B1176" s="7"/>
      <c r="C1176" s="7"/>
    </row>
    <row r="1177" spans="2:3">
      <c r="B1177" s="7"/>
      <c r="C1177" s="7"/>
    </row>
    <row r="1178" spans="2:3">
      <c r="B1178" s="7"/>
      <c r="C1178" s="7"/>
    </row>
    <row r="1179" spans="2:3">
      <c r="B1179" s="7"/>
      <c r="C1179" s="7"/>
    </row>
    <row r="1180" spans="2:3">
      <c r="B1180" s="7"/>
      <c r="C1180" s="7"/>
    </row>
    <row r="1181" spans="2:3">
      <c r="B1181" s="7"/>
      <c r="C1181" s="7"/>
    </row>
    <row r="1182" spans="2:3">
      <c r="B1182" s="7"/>
      <c r="C1182" s="7"/>
    </row>
    <row r="1183" spans="2:3">
      <c r="B1183" s="7"/>
      <c r="C1183" s="7"/>
    </row>
    <row r="1184" spans="2:3">
      <c r="B1184" s="7"/>
      <c r="C1184" s="7"/>
    </row>
    <row r="1185" spans="2:6">
      <c r="B1185" s="7"/>
      <c r="C1185" s="7"/>
    </row>
    <row r="1186" spans="2:6">
      <c r="B1186" s="7"/>
      <c r="C1186" s="7"/>
    </row>
    <row r="1187" spans="2:6">
      <c r="B1187" s="7"/>
      <c r="C1187" s="7"/>
    </row>
    <row r="1188" spans="2:6">
      <c r="B1188" s="7"/>
      <c r="C1188" s="7"/>
    </row>
    <row r="1189" spans="2:6">
      <c r="B1189" s="7"/>
      <c r="C1189" s="7"/>
    </row>
    <row r="1190" spans="2:6">
      <c r="B1190" s="7"/>
      <c r="C1190" s="7"/>
    </row>
    <row r="1191" spans="2:6">
      <c r="B1191" s="7"/>
      <c r="C1191" s="7"/>
    </row>
    <row r="1192" spans="2:6">
      <c r="B1192" s="7"/>
      <c r="C1192" s="7"/>
    </row>
    <row r="1193" spans="2:6">
      <c r="B1193" s="7"/>
      <c r="C1193" s="7"/>
    </row>
    <row r="1194" spans="2:6">
      <c r="B1194" s="7"/>
      <c r="C1194" s="7"/>
    </row>
    <row r="1195" spans="2:6">
      <c r="B1195" s="7"/>
      <c r="C1195" s="7"/>
    </row>
    <row r="1196" spans="2:6">
      <c r="B1196" s="7"/>
      <c r="C1196" s="7"/>
    </row>
    <row r="1197" spans="2:6">
      <c r="B1197" s="7"/>
      <c r="C1197" s="7"/>
    </row>
    <row r="1198" spans="2:6">
      <c r="B1198" s="7"/>
      <c r="C1198" s="7"/>
    </row>
    <row r="1199" spans="2:6">
      <c r="B1199" s="7"/>
      <c r="C1199" s="7"/>
      <c r="E1199" s="7"/>
      <c r="F1199" s="7"/>
    </row>
    <row r="1200" spans="2:6">
      <c r="B1200" s="7"/>
      <c r="C1200" s="7"/>
      <c r="E1200" s="7"/>
      <c r="F1200" s="7"/>
    </row>
    <row r="1201" spans="1:4">
      <c r="B1201" s="7"/>
      <c r="C1201" s="7"/>
    </row>
    <row r="1202" spans="1:4">
      <c r="B1202" s="7"/>
      <c r="C1202" s="7"/>
    </row>
    <row r="1203" spans="1:4">
      <c r="A1203" s="7"/>
      <c r="B1203" s="7"/>
      <c r="C1203" s="7"/>
      <c r="D1203" s="7"/>
    </row>
    <row r="1204" spans="1:4">
      <c r="A1204" s="7"/>
      <c r="B1204" s="7"/>
      <c r="C1204" s="7"/>
      <c r="D1204" s="7"/>
    </row>
    <row r="1205" spans="1:4">
      <c r="B1205" s="7"/>
      <c r="C1205" s="7"/>
    </row>
    <row r="1206" spans="1:4">
      <c r="B1206" s="7"/>
      <c r="C1206" s="7"/>
    </row>
    <row r="1207" spans="1:4">
      <c r="B1207" s="7"/>
      <c r="C1207" s="7"/>
    </row>
    <row r="1208" spans="1:4">
      <c r="B1208" s="7"/>
      <c r="C1208" s="7"/>
    </row>
    <row r="1209" spans="1:4">
      <c r="B1209" s="7"/>
      <c r="C1209" s="7"/>
    </row>
    <row r="1210" spans="1:4">
      <c r="B1210" s="7"/>
      <c r="C1210" s="7"/>
    </row>
    <row r="1211" spans="1:4">
      <c r="B1211" s="7"/>
      <c r="C1211" s="7"/>
    </row>
    <row r="1212" spans="1:4">
      <c r="B1212" s="7"/>
      <c r="C1212" s="7"/>
    </row>
    <row r="1213" spans="1:4">
      <c r="B1213" s="7"/>
      <c r="C1213" s="7"/>
    </row>
    <row r="1214" spans="1:4">
      <c r="B1214" s="7"/>
      <c r="C1214" s="7"/>
    </row>
    <row r="1215" spans="1:4">
      <c r="B1215" s="7"/>
      <c r="C1215" s="7"/>
    </row>
    <row r="1216" spans="1:4">
      <c r="B1216" s="7"/>
      <c r="C1216" s="7"/>
    </row>
    <row r="1217" spans="2:6">
      <c r="B1217" s="7"/>
      <c r="C1217" s="7"/>
    </row>
    <row r="1218" spans="2:6">
      <c r="B1218" s="7"/>
      <c r="C1218" s="7"/>
    </row>
    <row r="1219" spans="2:6">
      <c r="B1219" s="7"/>
      <c r="C1219" s="7"/>
    </row>
    <row r="1220" spans="2:6">
      <c r="B1220" s="7"/>
      <c r="C1220" s="7"/>
    </row>
    <row r="1221" spans="2:6">
      <c r="B1221" s="7"/>
      <c r="C1221" s="7"/>
    </row>
    <row r="1222" spans="2:6">
      <c r="B1222" s="7"/>
      <c r="C1222" s="7"/>
    </row>
    <row r="1223" spans="2:6">
      <c r="B1223" s="7"/>
      <c r="C1223" s="7"/>
    </row>
    <row r="1224" spans="2:6">
      <c r="B1224" s="7"/>
      <c r="C1224" s="7"/>
    </row>
    <row r="1225" spans="2:6">
      <c r="B1225" s="7"/>
      <c r="C1225" s="7"/>
    </row>
    <row r="1226" spans="2:6">
      <c r="B1226" s="7"/>
      <c r="C1226" s="7"/>
    </row>
    <row r="1227" spans="2:6">
      <c r="B1227" s="7"/>
      <c r="C1227" s="7"/>
    </row>
    <row r="1228" spans="2:6">
      <c r="B1228" s="7"/>
      <c r="C1228" s="7"/>
    </row>
    <row r="1229" spans="2:6">
      <c r="B1229" s="7"/>
      <c r="C1229" s="7"/>
    </row>
    <row r="1230" spans="2:6">
      <c r="B1230" s="7"/>
      <c r="C1230" s="7"/>
    </row>
    <row r="1231" spans="2:6">
      <c r="B1231" s="7"/>
      <c r="C1231" s="7"/>
      <c r="E1231" s="7"/>
      <c r="F1231" s="7"/>
    </row>
    <row r="1232" spans="2:6">
      <c r="B1232" s="7"/>
      <c r="C1232" s="7"/>
    </row>
    <row r="1233" spans="1:4">
      <c r="B1233" s="7"/>
      <c r="C1233" s="7"/>
    </row>
    <row r="1234" spans="1:4">
      <c r="B1234" s="7"/>
      <c r="C1234" s="7"/>
    </row>
    <row r="1235" spans="1:4">
      <c r="A1235" s="7"/>
      <c r="B1235" s="7"/>
      <c r="C1235" s="7"/>
      <c r="D1235" s="7"/>
    </row>
    <row r="1236" spans="1:4">
      <c r="B1236" s="7"/>
      <c r="C1236" s="7"/>
    </row>
    <row r="1237" spans="1:4">
      <c r="B1237" s="7"/>
      <c r="C1237" s="7"/>
    </row>
    <row r="1238" spans="1:4">
      <c r="B1238" s="7"/>
      <c r="C1238" s="7"/>
    </row>
    <row r="1239" spans="1:4">
      <c r="B1239" s="7"/>
      <c r="C1239" s="7"/>
    </row>
    <row r="1240" spans="1:4">
      <c r="B1240" s="7"/>
      <c r="C1240" s="7"/>
    </row>
    <row r="1241" spans="1:4">
      <c r="B1241" s="7"/>
      <c r="C1241" s="7"/>
    </row>
    <row r="1242" spans="1:4">
      <c r="B1242" s="7"/>
      <c r="C1242" s="7"/>
    </row>
    <row r="1243" spans="1:4">
      <c r="B1243" s="7"/>
      <c r="C1243" s="7"/>
    </row>
    <row r="1244" spans="1:4">
      <c r="B1244" s="7"/>
      <c r="C1244" s="7"/>
    </row>
    <row r="1245" spans="1:4">
      <c r="B1245" s="7"/>
      <c r="C1245" s="7"/>
    </row>
    <row r="1246" spans="1:4">
      <c r="B1246" s="7"/>
      <c r="C1246" s="7"/>
    </row>
    <row r="1247" spans="1:4">
      <c r="B1247" s="7"/>
      <c r="C1247" s="7"/>
    </row>
    <row r="1248" spans="1:4">
      <c r="B1248" s="7"/>
      <c r="C1248" s="7"/>
    </row>
    <row r="1249" spans="2:3">
      <c r="B1249" s="7"/>
      <c r="C1249" s="7"/>
    </row>
    <row r="1250" spans="2:3">
      <c r="B1250" s="7"/>
      <c r="C1250" s="7"/>
    </row>
    <row r="1251" spans="2:3">
      <c r="B1251" s="7"/>
      <c r="C1251" s="7"/>
    </row>
    <row r="1252" spans="2:3">
      <c r="B1252" s="7"/>
      <c r="C1252" s="7"/>
    </row>
    <row r="1253" spans="2:3">
      <c r="B1253" s="7"/>
      <c r="C1253" s="7"/>
    </row>
    <row r="1254" spans="2:3">
      <c r="B1254" s="7"/>
      <c r="C1254" s="7"/>
    </row>
    <row r="1255" spans="2:3">
      <c r="B1255" s="7"/>
      <c r="C1255" s="7"/>
    </row>
    <row r="1256" spans="2:3">
      <c r="B1256" s="7"/>
      <c r="C1256" s="7"/>
    </row>
    <row r="1257" spans="2:3">
      <c r="B1257" s="7"/>
      <c r="C1257" s="7"/>
    </row>
    <row r="1258" spans="2:3">
      <c r="B1258" s="7"/>
      <c r="C1258" s="7"/>
    </row>
    <row r="1259" spans="2:3">
      <c r="B1259" s="7"/>
      <c r="C1259" s="7"/>
    </row>
    <row r="1260" spans="2:3">
      <c r="B1260" s="7"/>
      <c r="C1260" s="7"/>
    </row>
    <row r="1261" spans="2:3">
      <c r="B1261" s="7"/>
      <c r="C1261" s="7"/>
    </row>
    <row r="1262" spans="2:3">
      <c r="B1262" s="7"/>
      <c r="C1262" s="7"/>
    </row>
    <row r="1263" spans="2:3">
      <c r="B1263" s="7"/>
      <c r="C1263" s="7"/>
    </row>
    <row r="1264" spans="2:3">
      <c r="B1264" s="7"/>
      <c r="C1264" s="7"/>
    </row>
    <row r="1265" spans="1:6">
      <c r="B1265" s="7"/>
      <c r="C1265" s="7"/>
    </row>
    <row r="1266" spans="1:6">
      <c r="B1266" s="7"/>
      <c r="C1266" s="7"/>
    </row>
    <row r="1267" spans="1:6">
      <c r="B1267" s="7"/>
      <c r="C1267" s="7"/>
    </row>
    <row r="1268" spans="1:6">
      <c r="B1268" s="7"/>
      <c r="C1268" s="7"/>
      <c r="E1268" s="7"/>
      <c r="F1268" s="7"/>
    </row>
    <row r="1269" spans="1:6">
      <c r="B1269" s="7"/>
      <c r="C1269" s="7"/>
    </row>
    <row r="1270" spans="1:6">
      <c r="B1270" s="7"/>
      <c r="C1270" s="7"/>
    </row>
    <row r="1271" spans="1:6">
      <c r="B1271" s="7"/>
      <c r="C1271" s="7"/>
    </row>
    <row r="1272" spans="1:6">
      <c r="A1272" s="7"/>
      <c r="B1272" s="7"/>
      <c r="C1272" s="7"/>
      <c r="D1272" s="7"/>
    </row>
    <row r="1273" spans="1:6">
      <c r="B1273" s="7"/>
      <c r="C1273" s="7"/>
    </row>
    <row r="1274" spans="1:6">
      <c r="B1274" s="7"/>
      <c r="C1274" s="7"/>
    </row>
    <row r="1275" spans="1:6">
      <c r="B1275" s="7"/>
      <c r="C1275" s="7"/>
    </row>
    <row r="1276" spans="1:6">
      <c r="B1276" s="7"/>
      <c r="C1276" s="7"/>
    </row>
    <row r="1277" spans="1:6">
      <c r="B1277" s="7"/>
      <c r="C1277" s="7"/>
    </row>
    <row r="1278" spans="1:6">
      <c r="B1278" s="7"/>
      <c r="C1278" s="7"/>
    </row>
    <row r="1279" spans="1:6">
      <c r="B1279" s="7"/>
      <c r="C1279" s="7"/>
    </row>
    <row r="1280" spans="1:6">
      <c r="B1280" s="7"/>
      <c r="C1280" s="7"/>
    </row>
    <row r="1281" spans="2:3">
      <c r="B1281" s="7"/>
      <c r="C1281" s="7"/>
    </row>
    <row r="1282" spans="2:3">
      <c r="B1282" s="7"/>
      <c r="C1282" s="7"/>
    </row>
    <row r="1283" spans="2:3">
      <c r="B1283" s="7"/>
      <c r="C1283" s="7"/>
    </row>
    <row r="1284" spans="2:3">
      <c r="B1284" s="7"/>
      <c r="C1284" s="7"/>
    </row>
    <row r="1285" spans="2:3">
      <c r="B1285" s="7"/>
      <c r="C1285" s="7"/>
    </row>
    <row r="1286" spans="2:3">
      <c r="B1286" s="7"/>
      <c r="C1286" s="7"/>
    </row>
    <row r="1287" spans="2:3">
      <c r="B1287" s="7"/>
      <c r="C1287" s="7"/>
    </row>
    <row r="1288" spans="2:3">
      <c r="B1288" s="7"/>
      <c r="C1288" s="7"/>
    </row>
    <row r="1289" spans="2:3">
      <c r="B1289" s="7"/>
      <c r="C1289" s="7"/>
    </row>
    <row r="1290" spans="2:3">
      <c r="B1290" s="7"/>
      <c r="C1290" s="7"/>
    </row>
    <row r="1291" spans="2:3">
      <c r="B1291" s="7"/>
      <c r="C1291" s="7"/>
    </row>
    <row r="1292" spans="2:3">
      <c r="B1292" s="7"/>
      <c r="C1292" s="7"/>
    </row>
    <row r="1293" spans="2:3">
      <c r="B1293" s="7"/>
      <c r="C1293" s="7"/>
    </row>
    <row r="1294" spans="2:3">
      <c r="B1294" s="7"/>
      <c r="C1294" s="7"/>
    </row>
    <row r="1295" spans="2:3">
      <c r="B1295" s="7"/>
      <c r="C1295" s="7"/>
    </row>
    <row r="1296" spans="2:3">
      <c r="B1296" s="7"/>
      <c r="C1296" s="7"/>
    </row>
    <row r="1297" spans="1:6">
      <c r="B1297" s="7"/>
      <c r="C1297" s="7"/>
    </row>
    <row r="1298" spans="1:6">
      <c r="B1298" s="7"/>
      <c r="C1298" s="7"/>
    </row>
    <row r="1299" spans="1:6">
      <c r="B1299" s="7"/>
      <c r="C1299" s="7"/>
    </row>
    <row r="1300" spans="1:6">
      <c r="B1300" s="7"/>
      <c r="C1300" s="7"/>
    </row>
    <row r="1301" spans="1:6">
      <c r="B1301" s="7"/>
      <c r="C1301" s="7"/>
    </row>
    <row r="1302" spans="1:6">
      <c r="B1302" s="7"/>
      <c r="C1302" s="7"/>
    </row>
    <row r="1303" spans="1:6">
      <c r="B1303" s="7"/>
      <c r="C1303" s="7"/>
    </row>
    <row r="1304" spans="1:6">
      <c r="B1304" s="7"/>
      <c r="C1304" s="7"/>
    </row>
    <row r="1305" spans="1:6">
      <c r="B1305" s="7"/>
      <c r="C1305" s="7"/>
      <c r="E1305" s="7"/>
      <c r="F1305" s="7"/>
    </row>
    <row r="1306" spans="1:6">
      <c r="B1306" s="7"/>
      <c r="C1306" s="7"/>
    </row>
    <row r="1307" spans="1:6">
      <c r="B1307" s="7"/>
      <c r="C1307" s="7"/>
    </row>
    <row r="1308" spans="1:6">
      <c r="B1308" s="7"/>
      <c r="C1308" s="7"/>
    </row>
    <row r="1309" spans="1:6">
      <c r="A1309" s="7"/>
      <c r="B1309" s="7"/>
      <c r="C1309" s="7"/>
      <c r="D1309" s="7"/>
    </row>
    <row r="1310" spans="1:6">
      <c r="B1310" s="7"/>
      <c r="C1310" s="7"/>
    </row>
    <row r="1311" spans="1:6">
      <c r="B1311" s="7"/>
      <c r="C1311" s="7"/>
    </row>
    <row r="1312" spans="1:6">
      <c r="B1312" s="7"/>
      <c r="C1312" s="7"/>
    </row>
    <row r="1313" spans="2:3">
      <c r="B1313" s="7"/>
      <c r="C1313" s="7"/>
    </row>
    <row r="1314" spans="2:3">
      <c r="B1314" s="7"/>
      <c r="C1314" s="7"/>
    </row>
    <row r="1315" spans="2:3">
      <c r="B1315" s="7"/>
      <c r="C1315" s="7"/>
    </row>
    <row r="1316" spans="2:3">
      <c r="B1316" s="7"/>
      <c r="C1316" s="7"/>
    </row>
    <row r="1317" spans="2:3">
      <c r="B1317" s="7"/>
      <c r="C1317" s="7"/>
    </row>
    <row r="1318" spans="2:3">
      <c r="B1318" s="7"/>
      <c r="C1318" s="7"/>
    </row>
    <row r="1319" spans="2:3">
      <c r="B1319" s="7"/>
      <c r="C1319" s="7"/>
    </row>
    <row r="1320" spans="2:3">
      <c r="B1320" s="7"/>
      <c r="C1320" s="7"/>
    </row>
    <row r="1321" spans="2:3">
      <c r="B1321" s="7"/>
      <c r="C1321" s="7"/>
    </row>
    <row r="1322" spans="2:3">
      <c r="B1322" s="7"/>
      <c r="C1322" s="7"/>
    </row>
    <row r="1323" spans="2:3">
      <c r="B1323" s="7"/>
      <c r="C1323" s="7"/>
    </row>
    <row r="1324" spans="2:3">
      <c r="B1324" s="7"/>
      <c r="C1324" s="7"/>
    </row>
    <row r="1325" spans="2:3">
      <c r="B1325" s="7"/>
      <c r="C1325" s="7"/>
    </row>
    <row r="1326" spans="2:3">
      <c r="B1326" s="7"/>
      <c r="C1326" s="7"/>
    </row>
    <row r="1327" spans="2:3">
      <c r="B1327" s="7"/>
      <c r="C1327" s="7"/>
    </row>
    <row r="1328" spans="2:3">
      <c r="B1328" s="7"/>
      <c r="C1328" s="7"/>
    </row>
    <row r="1329" spans="1:6">
      <c r="B1329" s="7"/>
      <c r="C1329" s="7"/>
    </row>
    <row r="1330" spans="1:6">
      <c r="B1330" s="7"/>
      <c r="C1330" s="7"/>
    </row>
    <row r="1331" spans="1:6">
      <c r="B1331" s="7"/>
      <c r="C1331" s="7"/>
    </row>
    <row r="1332" spans="1:6">
      <c r="B1332" s="7"/>
      <c r="C1332" s="7"/>
    </row>
    <row r="1333" spans="1:6">
      <c r="B1333" s="7"/>
      <c r="C1333" s="7"/>
    </row>
    <row r="1334" spans="1:6">
      <c r="B1334" s="7"/>
      <c r="C1334" s="7"/>
      <c r="E1334" s="7"/>
      <c r="F1334" s="7"/>
    </row>
    <row r="1335" spans="1:6">
      <c r="B1335" s="7"/>
      <c r="C1335" s="7"/>
    </row>
    <row r="1336" spans="1:6">
      <c r="B1336" s="7"/>
      <c r="C1336" s="7"/>
    </row>
    <row r="1337" spans="1:6">
      <c r="B1337" s="7"/>
      <c r="C1337" s="7"/>
    </row>
    <row r="1338" spans="1:6">
      <c r="A1338" s="7"/>
      <c r="B1338" s="7"/>
      <c r="C1338" s="7"/>
      <c r="D1338" s="7"/>
    </row>
    <row r="1339" spans="1:6">
      <c r="B1339" s="7"/>
      <c r="C1339" s="7"/>
    </row>
    <row r="1340" spans="1:6">
      <c r="B1340" s="7"/>
      <c r="C1340" s="7"/>
    </row>
    <row r="1341" spans="1:6">
      <c r="B1341" s="7"/>
      <c r="C1341" s="7"/>
    </row>
    <row r="1342" spans="1:6">
      <c r="B1342" s="7"/>
      <c r="C1342" s="7"/>
    </row>
    <row r="1343" spans="1:6">
      <c r="B1343" s="7"/>
      <c r="C1343" s="7"/>
    </row>
    <row r="1344" spans="1:6">
      <c r="B1344" s="7"/>
      <c r="C1344" s="7"/>
    </row>
    <row r="1345" spans="2:3">
      <c r="B1345" s="7"/>
      <c r="C1345" s="7"/>
    </row>
    <row r="1346" spans="2:3">
      <c r="B1346" s="7"/>
      <c r="C1346" s="7"/>
    </row>
    <row r="1347" spans="2:3">
      <c r="B1347" s="7"/>
      <c r="C1347" s="7"/>
    </row>
    <row r="1348" spans="2:3">
      <c r="B1348" s="7"/>
      <c r="C1348" s="7"/>
    </row>
    <row r="1349" spans="2:3">
      <c r="B1349" s="7"/>
      <c r="C1349" s="7"/>
    </row>
    <row r="1350" spans="2:3">
      <c r="B1350" s="7"/>
      <c r="C1350" s="7"/>
    </row>
    <row r="1351" spans="2:3">
      <c r="B1351" s="7"/>
      <c r="C1351" s="7"/>
    </row>
    <row r="1352" spans="2:3">
      <c r="B1352" s="7"/>
      <c r="C1352" s="7"/>
    </row>
    <row r="1353" spans="2:3">
      <c r="B1353" s="7"/>
      <c r="C1353" s="7"/>
    </row>
    <row r="1354" spans="2:3">
      <c r="B1354" s="7"/>
      <c r="C1354" s="7"/>
    </row>
    <row r="1355" spans="2:3">
      <c r="B1355" s="7"/>
      <c r="C1355" s="7"/>
    </row>
    <row r="1356" spans="2:3">
      <c r="B1356" s="7"/>
      <c r="C1356" s="7"/>
    </row>
    <row r="1357" spans="2:3">
      <c r="B1357" s="7"/>
      <c r="C1357" s="7"/>
    </row>
    <row r="1358" spans="2:3">
      <c r="B1358" s="7"/>
      <c r="C1358" s="7"/>
    </row>
    <row r="1359" spans="2:3">
      <c r="B1359" s="7"/>
      <c r="C1359" s="7"/>
    </row>
    <row r="1360" spans="2:3">
      <c r="B1360" s="7"/>
      <c r="C1360" s="7"/>
    </row>
    <row r="1361" spans="1:6">
      <c r="B1361" s="7"/>
      <c r="C1361" s="7"/>
    </row>
    <row r="1362" spans="1:6">
      <c r="B1362" s="7"/>
      <c r="C1362" s="7"/>
    </row>
    <row r="1363" spans="1:6">
      <c r="B1363" s="7"/>
      <c r="C1363" s="7"/>
    </row>
    <row r="1364" spans="1:6">
      <c r="B1364" s="7"/>
      <c r="C1364" s="7"/>
    </row>
    <row r="1365" spans="1:6">
      <c r="B1365" s="7"/>
      <c r="C1365" s="7"/>
    </row>
    <row r="1366" spans="1:6">
      <c r="B1366" s="7"/>
      <c r="C1366" s="7"/>
    </row>
    <row r="1367" spans="1:6">
      <c r="B1367" s="7"/>
      <c r="C1367" s="7"/>
    </row>
    <row r="1368" spans="1:6">
      <c r="B1368" s="7"/>
      <c r="C1368" s="7"/>
    </row>
    <row r="1369" spans="1:6">
      <c r="B1369" s="7"/>
      <c r="C1369" s="7"/>
    </row>
    <row r="1370" spans="1:6">
      <c r="B1370" s="7"/>
      <c r="C1370" s="7"/>
    </row>
    <row r="1371" spans="1:6">
      <c r="B1371" s="7"/>
      <c r="C1371" s="7"/>
      <c r="E1371" s="7"/>
      <c r="F1371" s="7"/>
    </row>
    <row r="1372" spans="1:6">
      <c r="B1372" s="7"/>
      <c r="C1372" s="7"/>
    </row>
    <row r="1373" spans="1:6">
      <c r="B1373" s="7"/>
      <c r="C1373" s="7"/>
    </row>
    <row r="1374" spans="1:6">
      <c r="B1374" s="7"/>
      <c r="C1374" s="7"/>
    </row>
    <row r="1375" spans="1:6">
      <c r="A1375" s="7"/>
      <c r="B1375" s="7"/>
      <c r="C1375" s="7"/>
      <c r="D1375" s="7"/>
    </row>
    <row r="1376" spans="1:6">
      <c r="B1376" s="7"/>
      <c r="C1376" s="7"/>
    </row>
    <row r="1377" spans="2:3">
      <c r="B1377" s="7"/>
      <c r="C1377" s="7"/>
    </row>
    <row r="1378" spans="2:3">
      <c r="B1378" s="7"/>
      <c r="C1378" s="7"/>
    </row>
    <row r="1379" spans="2:3">
      <c r="B1379" s="7"/>
      <c r="C1379" s="7"/>
    </row>
    <row r="1380" spans="2:3">
      <c r="B1380" s="7"/>
      <c r="C1380" s="7"/>
    </row>
    <row r="1381" spans="2:3">
      <c r="B1381" s="7"/>
      <c r="C1381" s="7"/>
    </row>
    <row r="1382" spans="2:3">
      <c r="B1382" s="7"/>
      <c r="C1382" s="7"/>
    </row>
    <row r="1383" spans="2:3">
      <c r="B1383" s="7"/>
      <c r="C1383" s="7"/>
    </row>
    <row r="1384" spans="2:3">
      <c r="B1384" s="7"/>
      <c r="C1384" s="7"/>
    </row>
    <row r="1385" spans="2:3">
      <c r="B1385" s="7"/>
      <c r="C1385" s="7"/>
    </row>
    <row r="1386" spans="2:3">
      <c r="B1386" s="7"/>
      <c r="C1386" s="7"/>
    </row>
    <row r="1387" spans="2:3">
      <c r="B1387" s="7"/>
      <c r="C1387" s="7"/>
    </row>
    <row r="1388" spans="2:3">
      <c r="B1388" s="7"/>
      <c r="C1388" s="7"/>
    </row>
    <row r="1389" spans="2:3">
      <c r="B1389" s="7"/>
      <c r="C1389" s="7"/>
    </row>
    <row r="1390" spans="2:3">
      <c r="B1390" s="7"/>
      <c r="C1390" s="7"/>
    </row>
    <row r="1391" spans="2:3">
      <c r="B1391" s="7"/>
      <c r="C1391" s="7"/>
    </row>
    <row r="1392" spans="2:3">
      <c r="B1392" s="7"/>
      <c r="C1392" s="7"/>
    </row>
    <row r="1393" spans="2:6">
      <c r="B1393" s="7"/>
      <c r="C1393" s="7"/>
    </row>
    <row r="1394" spans="2:6">
      <c r="B1394" s="7"/>
      <c r="C1394" s="7"/>
    </row>
    <row r="1395" spans="2:6">
      <c r="B1395" s="7"/>
      <c r="C1395" s="7"/>
    </row>
    <row r="1396" spans="2:6">
      <c r="B1396" s="7"/>
      <c r="C1396" s="7"/>
    </row>
    <row r="1397" spans="2:6">
      <c r="B1397" s="7"/>
      <c r="C1397" s="7"/>
    </row>
    <row r="1398" spans="2:6">
      <c r="B1398" s="7"/>
      <c r="C1398" s="7"/>
    </row>
    <row r="1399" spans="2:6">
      <c r="B1399" s="7"/>
      <c r="C1399" s="7"/>
    </row>
    <row r="1400" spans="2:6">
      <c r="B1400" s="7"/>
      <c r="C1400" s="7"/>
    </row>
    <row r="1401" spans="2:6">
      <c r="B1401" s="7"/>
      <c r="C1401" s="7"/>
    </row>
    <row r="1402" spans="2:6">
      <c r="B1402" s="7"/>
      <c r="C1402" s="7"/>
    </row>
    <row r="1403" spans="2:6">
      <c r="B1403" s="7"/>
      <c r="C1403" s="7"/>
    </row>
    <row r="1404" spans="2:6">
      <c r="B1404" s="7"/>
      <c r="C1404" s="7"/>
    </row>
    <row r="1405" spans="2:6">
      <c r="B1405" s="7"/>
      <c r="C1405" s="7"/>
    </row>
    <row r="1406" spans="2:6">
      <c r="B1406" s="7"/>
      <c r="C1406" s="7"/>
      <c r="E1406" s="7"/>
      <c r="F1406" s="7"/>
    </row>
    <row r="1407" spans="2:6">
      <c r="B1407" s="7"/>
      <c r="C1407" s="7"/>
      <c r="F1407" s="7"/>
    </row>
    <row r="1408" spans="2:6">
      <c r="B1408" s="7"/>
      <c r="C1408" s="7"/>
      <c r="F1408" s="7"/>
    </row>
    <row r="1409" spans="1:6">
      <c r="B1409" s="7"/>
      <c r="C1409" s="7"/>
      <c r="F1409" s="7"/>
    </row>
    <row r="1410" spans="1:6">
      <c r="A1410" s="7"/>
      <c r="B1410" s="7"/>
      <c r="C1410" s="7"/>
      <c r="D1410" s="7"/>
      <c r="F1410" s="7"/>
    </row>
    <row r="1411" spans="1:6">
      <c r="B1411" s="7"/>
      <c r="E1411" s="7"/>
      <c r="F1411" s="7"/>
    </row>
    <row r="1412" spans="1:6">
      <c r="B1412" s="7"/>
    </row>
    <row r="1413" spans="1:6">
      <c r="B1413" s="7"/>
    </row>
    <row r="1414" spans="1:6">
      <c r="B1414" s="7"/>
    </row>
    <row r="1415" spans="1:6">
      <c r="A1415" s="7"/>
      <c r="B1415" s="7"/>
      <c r="C1415" s="7"/>
      <c r="D1415" s="7"/>
    </row>
    <row r="1416" spans="1:6">
      <c r="B1416" s="7"/>
      <c r="C1416" s="7"/>
    </row>
    <row r="1417" spans="1:6">
      <c r="B1417" s="7"/>
      <c r="C1417" s="7"/>
    </row>
    <row r="1418" spans="1:6">
      <c r="B1418" s="7"/>
      <c r="C1418" s="7"/>
    </row>
    <row r="1419" spans="1:6">
      <c r="B1419" s="7"/>
      <c r="C1419" s="7"/>
    </row>
    <row r="1420" spans="1:6">
      <c r="B1420" s="7"/>
      <c r="C1420" s="7"/>
    </row>
    <row r="1421" spans="1:6">
      <c r="B1421" s="7"/>
      <c r="C1421" s="7"/>
    </row>
    <row r="1422" spans="1:6">
      <c r="B1422" s="7"/>
      <c r="C1422" s="7"/>
    </row>
    <row r="1423" spans="1:6">
      <c r="B1423" s="7"/>
      <c r="C1423" s="7"/>
    </row>
    <row r="1424" spans="1:6">
      <c r="B1424" s="7"/>
      <c r="C1424" s="7"/>
    </row>
    <row r="1425" spans="1:6">
      <c r="B1425" s="7"/>
      <c r="C1425" s="7"/>
    </row>
    <row r="1426" spans="1:6">
      <c r="B1426" s="7"/>
      <c r="C1426" s="7"/>
    </row>
    <row r="1427" spans="1:6">
      <c r="B1427" s="7"/>
      <c r="C1427" s="7"/>
    </row>
    <row r="1428" spans="1:6">
      <c r="B1428" s="7"/>
      <c r="C1428" s="7"/>
    </row>
    <row r="1429" spans="1:6">
      <c r="B1429" s="7"/>
      <c r="C1429" s="7"/>
    </row>
    <row r="1430" spans="1:6">
      <c r="B1430" s="7"/>
      <c r="C1430" s="7"/>
    </row>
    <row r="1431" spans="1:6">
      <c r="B1431" s="7"/>
      <c r="C1431" s="7"/>
    </row>
    <row r="1432" spans="1:6">
      <c r="B1432" s="7"/>
      <c r="C1432" s="7"/>
    </row>
    <row r="1433" spans="1:6">
      <c r="B1433" s="7"/>
      <c r="C1433" s="7"/>
    </row>
    <row r="1434" spans="1:6">
      <c r="B1434" s="7"/>
      <c r="C1434" s="7"/>
      <c r="E1434" s="7"/>
      <c r="F1434" s="7"/>
    </row>
    <row r="1435" spans="1:6">
      <c r="B1435" s="7"/>
      <c r="C1435" s="7"/>
    </row>
    <row r="1436" spans="1:6">
      <c r="B1436" s="7"/>
      <c r="C1436" s="7"/>
    </row>
    <row r="1437" spans="1:6">
      <c r="B1437" s="7"/>
      <c r="C1437" s="7"/>
    </row>
    <row r="1438" spans="1:6">
      <c r="A1438" s="7"/>
      <c r="B1438" s="7"/>
      <c r="C1438" s="7"/>
      <c r="D1438" s="7"/>
    </row>
    <row r="1439" spans="1:6">
      <c r="B1439" s="7"/>
      <c r="C1439" s="7"/>
    </row>
    <row r="1440" spans="1:6">
      <c r="B1440" s="7"/>
      <c r="C1440" s="7"/>
    </row>
    <row r="1441" spans="2:3">
      <c r="B1441" s="7"/>
      <c r="C1441" s="7"/>
    </row>
    <row r="1442" spans="2:3">
      <c r="B1442" s="7"/>
      <c r="C1442" s="7"/>
    </row>
    <row r="1443" spans="2:3">
      <c r="B1443" s="7"/>
      <c r="C1443" s="7"/>
    </row>
    <row r="1444" spans="2:3">
      <c r="B1444" s="7"/>
      <c r="C1444" s="7"/>
    </row>
    <row r="1445" spans="2:3">
      <c r="B1445" s="7"/>
      <c r="C1445" s="7"/>
    </row>
    <row r="1446" spans="2:3">
      <c r="B1446" s="7"/>
      <c r="C1446" s="7"/>
    </row>
    <row r="1447" spans="2:3">
      <c r="B1447" s="7"/>
      <c r="C1447" s="7"/>
    </row>
    <row r="1448" spans="2:3">
      <c r="B1448" s="7"/>
      <c r="C1448" s="7"/>
    </row>
    <row r="1449" spans="2:3">
      <c r="B1449" s="7"/>
      <c r="C1449" s="7"/>
    </row>
    <row r="1450" spans="2:3">
      <c r="B1450" s="7"/>
      <c r="C1450" s="7"/>
    </row>
    <row r="1451" spans="2:3">
      <c r="B1451" s="7"/>
      <c r="C1451" s="7"/>
    </row>
    <row r="1452" spans="2:3">
      <c r="B1452" s="7"/>
      <c r="C1452" s="7"/>
    </row>
    <row r="1453" spans="2:3">
      <c r="B1453" s="7"/>
      <c r="C1453" s="7"/>
    </row>
    <row r="1454" spans="2:3">
      <c r="B1454" s="7"/>
      <c r="C1454" s="7"/>
    </row>
    <row r="1455" spans="2:3">
      <c r="B1455" s="7"/>
      <c r="C1455" s="7"/>
    </row>
    <row r="1456" spans="2:3">
      <c r="B1456" s="7"/>
      <c r="C1456" s="7"/>
    </row>
    <row r="1457" spans="2:6">
      <c r="B1457" s="7"/>
      <c r="C1457" s="7"/>
    </row>
    <row r="1458" spans="2:6">
      <c r="B1458" s="7"/>
      <c r="C1458" s="7"/>
    </row>
    <row r="1459" spans="2:6">
      <c r="B1459" s="7"/>
      <c r="C1459" s="7"/>
    </row>
    <row r="1460" spans="2:6">
      <c r="B1460" s="7"/>
      <c r="C1460" s="7"/>
    </row>
    <row r="1461" spans="2:6">
      <c r="B1461" s="7"/>
      <c r="C1461" s="7"/>
    </row>
    <row r="1462" spans="2:6">
      <c r="B1462" s="7"/>
      <c r="C1462" s="7"/>
    </row>
    <row r="1463" spans="2:6">
      <c r="B1463" s="7"/>
      <c r="C1463" s="7"/>
    </row>
    <row r="1464" spans="2:6">
      <c r="B1464" s="7"/>
      <c r="C1464" s="7"/>
    </row>
    <row r="1465" spans="2:6">
      <c r="B1465" s="7"/>
      <c r="C1465" s="7"/>
    </row>
    <row r="1466" spans="2:6">
      <c r="B1466" s="7"/>
      <c r="C1466" s="7"/>
    </row>
    <row r="1467" spans="2:6">
      <c r="B1467" s="7"/>
      <c r="C1467" s="7"/>
    </row>
    <row r="1468" spans="2:6">
      <c r="B1468" s="7"/>
      <c r="C1468" s="7"/>
    </row>
    <row r="1469" spans="2:6">
      <c r="B1469" s="7"/>
      <c r="C1469" s="7"/>
    </row>
    <row r="1470" spans="2:6">
      <c r="B1470" s="7"/>
      <c r="C1470" s="7"/>
    </row>
    <row r="1471" spans="2:6">
      <c r="B1471" s="7"/>
      <c r="C1471" s="7"/>
      <c r="E1471" s="7"/>
      <c r="F1471" s="7"/>
    </row>
    <row r="1472" spans="2:6">
      <c r="B1472" s="7"/>
      <c r="C1472" s="7"/>
      <c r="E1472" s="7"/>
      <c r="F1472" s="7"/>
    </row>
    <row r="1473" spans="1:4">
      <c r="B1473" s="7"/>
      <c r="C1473" s="7"/>
    </row>
    <row r="1474" spans="1:4">
      <c r="B1474" s="7"/>
      <c r="C1474" s="7"/>
    </row>
    <row r="1475" spans="1:4">
      <c r="A1475" s="7"/>
      <c r="B1475" s="7"/>
      <c r="C1475" s="7"/>
      <c r="D1475" s="7"/>
    </row>
    <row r="1476" spans="1:4">
      <c r="A1476" s="7"/>
      <c r="B1476" s="7"/>
      <c r="C1476" s="7"/>
      <c r="D1476" s="7"/>
    </row>
    <row r="1477" spans="1:4">
      <c r="B1477" s="7"/>
      <c r="C1477" s="7"/>
    </row>
    <row r="1478" spans="1:4">
      <c r="B1478" s="7"/>
      <c r="C1478" s="7"/>
    </row>
    <row r="1479" spans="1:4">
      <c r="B1479" s="7"/>
      <c r="C1479" s="7"/>
    </row>
    <row r="1480" spans="1:4">
      <c r="B1480" s="7"/>
      <c r="C1480" s="7"/>
    </row>
    <row r="1481" spans="1:4">
      <c r="B1481" s="7"/>
      <c r="C1481" s="7"/>
    </row>
    <row r="1482" spans="1:4">
      <c r="B1482" s="7"/>
      <c r="C1482" s="7"/>
    </row>
    <row r="1483" spans="1:4">
      <c r="B1483" s="7"/>
      <c r="C1483" s="7"/>
    </row>
    <row r="1484" spans="1:4">
      <c r="B1484" s="7"/>
      <c r="C1484" s="7"/>
    </row>
    <row r="1485" spans="1:4">
      <c r="B1485" s="7"/>
      <c r="C1485" s="7"/>
    </row>
    <row r="1486" spans="1:4">
      <c r="B1486" s="7"/>
      <c r="C1486" s="7"/>
    </row>
    <row r="1487" spans="1:4">
      <c r="B1487" s="7"/>
      <c r="C1487" s="7"/>
    </row>
    <row r="1488" spans="1:4">
      <c r="B1488" s="7"/>
      <c r="C1488" s="7"/>
    </row>
    <row r="1489" spans="2:3">
      <c r="B1489" s="7"/>
      <c r="C1489" s="7"/>
    </row>
    <row r="1490" spans="2:3">
      <c r="B1490" s="7"/>
      <c r="C1490" s="7"/>
    </row>
    <row r="1491" spans="2:3">
      <c r="B1491" s="7"/>
      <c r="C1491" s="7"/>
    </row>
    <row r="1492" spans="2:3">
      <c r="B1492" s="7"/>
      <c r="C1492" s="7"/>
    </row>
    <row r="1493" spans="2:3">
      <c r="B1493" s="7"/>
      <c r="C1493" s="7"/>
    </row>
    <row r="1494" spans="2:3">
      <c r="B1494" s="7"/>
      <c r="C1494" s="7"/>
    </row>
    <row r="1495" spans="2:3">
      <c r="B1495" s="7"/>
      <c r="C1495" s="7"/>
    </row>
    <row r="1496" spans="2:3">
      <c r="B1496" s="7"/>
      <c r="C1496" s="7"/>
    </row>
    <row r="1497" spans="2:3">
      <c r="B1497" s="7"/>
      <c r="C1497" s="7"/>
    </row>
    <row r="1498" spans="2:3">
      <c r="B1498" s="7"/>
      <c r="C1498" s="7"/>
    </row>
    <row r="1499" spans="2:3">
      <c r="B1499" s="7"/>
      <c r="C1499" s="7"/>
    </row>
    <row r="1500" spans="2:3">
      <c r="B1500" s="7"/>
      <c r="C1500" s="7"/>
    </row>
    <row r="1501" spans="2:3">
      <c r="B1501" s="7"/>
      <c r="C1501" s="7"/>
    </row>
    <row r="1502" spans="2:3">
      <c r="B1502" s="7"/>
      <c r="C1502" s="7"/>
    </row>
    <row r="1503" spans="2:3">
      <c r="B1503" s="7"/>
      <c r="C1503" s="7"/>
    </row>
    <row r="1504" spans="2:3">
      <c r="B1504" s="7"/>
      <c r="C1504" s="7"/>
    </row>
    <row r="1505" spans="1:6">
      <c r="B1505" s="7"/>
      <c r="C1505" s="7"/>
    </row>
    <row r="1506" spans="1:6">
      <c r="B1506" s="7"/>
      <c r="C1506" s="7"/>
    </row>
    <row r="1507" spans="1:6">
      <c r="B1507" s="7"/>
      <c r="C1507" s="7"/>
      <c r="E1507" s="7"/>
      <c r="F1507" s="7"/>
    </row>
    <row r="1508" spans="1:6">
      <c r="B1508" s="7"/>
      <c r="C1508" s="7"/>
      <c r="E1508" s="7"/>
      <c r="F1508" s="7"/>
    </row>
    <row r="1509" spans="1:6">
      <c r="B1509" s="7"/>
      <c r="C1509" s="7"/>
    </row>
    <row r="1510" spans="1:6">
      <c r="B1510" s="7"/>
      <c r="C1510" s="7"/>
    </row>
    <row r="1511" spans="1:6">
      <c r="A1511" s="7"/>
      <c r="B1511" s="7"/>
      <c r="C1511" s="7"/>
      <c r="D1511" s="7"/>
    </row>
    <row r="1512" spans="1:6">
      <c r="A1512" s="7"/>
      <c r="B1512" s="7"/>
      <c r="C1512" s="7"/>
      <c r="D1512" s="7"/>
    </row>
    <row r="1513" spans="1:6">
      <c r="B1513" s="7"/>
      <c r="C1513" s="7"/>
    </row>
    <row r="1514" spans="1:6">
      <c r="B1514" s="7"/>
      <c r="C1514" s="7"/>
    </row>
    <row r="1515" spans="1:6">
      <c r="B1515" s="7"/>
      <c r="C1515" s="7"/>
    </row>
    <row r="1516" spans="1:6">
      <c r="B1516" s="7"/>
      <c r="C1516" s="7"/>
    </row>
    <row r="1517" spans="1:6">
      <c r="B1517" s="7"/>
      <c r="C1517" s="7"/>
    </row>
    <row r="1518" spans="1:6">
      <c r="B1518" s="7"/>
      <c r="C1518" s="7"/>
    </row>
    <row r="1519" spans="1:6">
      <c r="B1519" s="7"/>
      <c r="C1519" s="7"/>
    </row>
    <row r="1520" spans="1:6">
      <c r="B1520" s="7"/>
      <c r="C1520" s="7"/>
    </row>
    <row r="1521" spans="2:3">
      <c r="B1521" s="7"/>
      <c r="C1521" s="7"/>
    </row>
    <row r="1522" spans="2:3">
      <c r="B1522" s="7"/>
      <c r="C1522" s="7"/>
    </row>
    <row r="1523" spans="2:3">
      <c r="B1523" s="7"/>
      <c r="C1523" s="7"/>
    </row>
    <row r="1524" spans="2:3">
      <c r="B1524" s="7"/>
      <c r="C1524" s="7"/>
    </row>
    <row r="1525" spans="2:3">
      <c r="B1525" s="7"/>
      <c r="C1525" s="7"/>
    </row>
    <row r="1526" spans="2:3">
      <c r="B1526" s="7"/>
      <c r="C1526" s="7"/>
    </row>
    <row r="1527" spans="2:3">
      <c r="B1527" s="7"/>
      <c r="C1527" s="7"/>
    </row>
    <row r="1528" spans="2:3">
      <c r="B1528" s="7"/>
      <c r="C1528" s="7"/>
    </row>
    <row r="1529" spans="2:3">
      <c r="B1529" s="7"/>
      <c r="C1529" s="7"/>
    </row>
    <row r="1530" spans="2:3">
      <c r="B1530" s="7"/>
      <c r="C1530" s="7"/>
    </row>
    <row r="1531" spans="2:3">
      <c r="B1531" s="7"/>
      <c r="C1531" s="7"/>
    </row>
    <row r="1532" spans="2:3">
      <c r="B1532" s="7"/>
      <c r="C1532" s="7"/>
    </row>
    <row r="1533" spans="2:3">
      <c r="B1533" s="7"/>
      <c r="C1533" s="7"/>
    </row>
    <row r="1534" spans="2:3">
      <c r="B1534" s="7"/>
      <c r="C1534" s="7"/>
    </row>
    <row r="1535" spans="2:3">
      <c r="B1535" s="7"/>
      <c r="C1535" s="7"/>
    </row>
    <row r="1536" spans="2:3">
      <c r="B1536" s="7"/>
      <c r="C1536" s="7"/>
    </row>
    <row r="1537" spans="1:6">
      <c r="B1537" s="7"/>
      <c r="C1537" s="7"/>
    </row>
    <row r="1538" spans="1:6">
      <c r="B1538" s="7"/>
      <c r="C1538" s="7"/>
    </row>
    <row r="1539" spans="1:6">
      <c r="B1539" s="7"/>
      <c r="C1539" s="7"/>
      <c r="F1539" s="7"/>
    </row>
    <row r="1540" spans="1:6">
      <c r="B1540" s="7"/>
      <c r="C1540" s="7"/>
      <c r="E1540" s="7"/>
      <c r="F1540" s="7"/>
    </row>
    <row r="1541" spans="1:6">
      <c r="B1541" s="7"/>
      <c r="C1541" s="7"/>
      <c r="E1541" s="7"/>
      <c r="F1541" s="7"/>
    </row>
    <row r="1542" spans="1:6">
      <c r="B1542" s="7"/>
      <c r="C1542" s="7"/>
      <c r="F1542" s="7"/>
    </row>
    <row r="1543" spans="1:6">
      <c r="B1543" s="7"/>
    </row>
    <row r="1544" spans="1:6">
      <c r="A1544" s="7"/>
      <c r="B1544" s="7"/>
      <c r="C1544" s="7"/>
      <c r="E1544" s="7"/>
      <c r="F1544" s="7"/>
    </row>
    <row r="1545" spans="1:6">
      <c r="A1545" s="7"/>
      <c r="B1545" s="7"/>
      <c r="C1545" s="7"/>
      <c r="D1545" s="7"/>
      <c r="F1545" s="7"/>
    </row>
    <row r="1546" spans="1:6">
      <c r="B1546" s="7"/>
      <c r="C1546" s="7"/>
      <c r="D1546" s="7"/>
      <c r="F1546" s="7"/>
    </row>
    <row r="1547" spans="1:6">
      <c r="B1547" s="7"/>
      <c r="C1547" s="7"/>
      <c r="F1547" s="7"/>
    </row>
    <row r="1548" spans="1:6">
      <c r="A1548" s="7"/>
      <c r="B1548" s="7"/>
      <c r="C1548" s="7"/>
      <c r="D1548" s="7"/>
      <c r="F1548" s="7"/>
    </row>
    <row r="1549" spans="1:6">
      <c r="B1549" s="7"/>
      <c r="C1549" s="7"/>
      <c r="F1549" s="7"/>
    </row>
    <row r="1550" spans="1:6">
      <c r="B1550" s="7"/>
      <c r="C1550" s="7"/>
      <c r="F1550" s="7"/>
    </row>
    <row r="1551" spans="1:6">
      <c r="B1551" s="7"/>
      <c r="C1551" s="7"/>
    </row>
    <row r="1552" spans="1:6">
      <c r="B1552" s="7"/>
      <c r="C1552" s="7"/>
      <c r="F1552" s="7"/>
    </row>
    <row r="1553" spans="2:6">
      <c r="B1553" s="7"/>
      <c r="F1553" s="7"/>
    </row>
    <row r="1554" spans="2:6">
      <c r="B1554" s="7"/>
      <c r="C1554" s="7"/>
      <c r="F1554" s="7"/>
    </row>
    <row r="1555" spans="2:6">
      <c r="B1555" s="7"/>
      <c r="C1555" s="7"/>
      <c r="F1555" s="7"/>
    </row>
    <row r="1556" spans="2:6">
      <c r="B1556" s="7"/>
      <c r="C1556" s="7"/>
    </row>
    <row r="1557" spans="2:6">
      <c r="B1557" s="7"/>
      <c r="C1557" s="7"/>
      <c r="F1557" s="7"/>
    </row>
    <row r="1558" spans="2:6">
      <c r="B1558" s="7"/>
      <c r="C1558" s="7"/>
      <c r="F1558" s="7"/>
    </row>
    <row r="1559" spans="2:6">
      <c r="B1559" s="7"/>
      <c r="C1559" s="7"/>
      <c r="F1559" s="7"/>
    </row>
    <row r="1560" spans="2:6">
      <c r="B1560" s="7"/>
      <c r="C1560" s="7"/>
      <c r="F1560" s="7"/>
    </row>
    <row r="1561" spans="2:6">
      <c r="B1561" s="7"/>
      <c r="F1561" s="7"/>
    </row>
    <row r="1562" spans="2:6">
      <c r="B1562" s="7"/>
      <c r="C1562" s="7"/>
      <c r="F1562" s="7"/>
    </row>
    <row r="1563" spans="2:6">
      <c r="B1563" s="7"/>
      <c r="C1563" s="7"/>
      <c r="F1563" s="7"/>
    </row>
    <row r="1564" spans="2:6">
      <c r="B1564" s="7"/>
      <c r="F1564" s="7"/>
    </row>
    <row r="1565" spans="2:6">
      <c r="B1565" s="7"/>
      <c r="F1565" s="7"/>
    </row>
    <row r="1566" spans="2:6">
      <c r="B1566" s="7"/>
      <c r="F1566" s="7"/>
    </row>
    <row r="1567" spans="2:6">
      <c r="B1567" s="7"/>
      <c r="F1567" s="7"/>
    </row>
    <row r="1568" spans="2:6">
      <c r="B1568" s="7"/>
      <c r="F1568" s="7"/>
    </row>
    <row r="1569" spans="2:6">
      <c r="B1569" s="7"/>
      <c r="F1569" s="7"/>
    </row>
    <row r="1570" spans="2:6">
      <c r="B1570" s="7"/>
      <c r="F1570" s="7"/>
    </row>
    <row r="1571" spans="2:6">
      <c r="B1571" s="7"/>
      <c r="F1571" s="7"/>
    </row>
    <row r="1572" spans="2:6">
      <c r="B1572" s="7"/>
    </row>
    <row r="1573" spans="2:6">
      <c r="B1573" s="7"/>
    </row>
    <row r="1574" spans="2:6">
      <c r="B1574" s="7"/>
      <c r="F1574" s="7"/>
    </row>
    <row r="1575" spans="2:6">
      <c r="B1575" s="7"/>
      <c r="C1575" s="7"/>
      <c r="F1575" s="7"/>
    </row>
    <row r="1576" spans="2:6">
      <c r="B1576" s="7"/>
      <c r="C1576" s="7"/>
      <c r="F1576" s="7"/>
    </row>
    <row r="1577" spans="2:6">
      <c r="B1577" s="7"/>
      <c r="C1577" s="7"/>
      <c r="F1577" s="7"/>
    </row>
    <row r="1578" spans="2:6">
      <c r="B1578" s="7"/>
      <c r="F1578" s="7"/>
    </row>
    <row r="1579" spans="2:6">
      <c r="B1579" s="7"/>
      <c r="F1579" s="7"/>
    </row>
    <row r="1580" spans="2:6">
      <c r="B1580" s="7"/>
      <c r="C1580" s="7"/>
      <c r="F1580" s="7"/>
    </row>
    <row r="1581" spans="2:6">
      <c r="B1581" s="7"/>
      <c r="C1581" s="7"/>
      <c r="F1581" s="7"/>
    </row>
    <row r="1582" spans="2:6">
      <c r="B1582" s="7"/>
      <c r="F1582" s="7"/>
    </row>
    <row r="1583" spans="2:6">
      <c r="B1583" s="7"/>
      <c r="F1583" s="7"/>
    </row>
    <row r="1584" spans="2:6">
      <c r="B1584" s="7"/>
      <c r="F1584" s="7"/>
    </row>
    <row r="1585" spans="2:6">
      <c r="B1585" s="7"/>
      <c r="F1585" s="7"/>
    </row>
    <row r="1586" spans="2:6">
      <c r="B1586" s="7"/>
      <c r="F1586" s="7"/>
    </row>
    <row r="1587" spans="2:6">
      <c r="B1587" s="7"/>
      <c r="F1587" s="7"/>
    </row>
    <row r="1588" spans="2:6">
      <c r="B1588" s="7"/>
      <c r="F1588" s="7"/>
    </row>
    <row r="1589" spans="2:6">
      <c r="B1589" s="7"/>
      <c r="F1589" s="7"/>
    </row>
    <row r="1590" spans="2:6">
      <c r="B1590" s="7"/>
      <c r="F1590" s="7"/>
    </row>
    <row r="1591" spans="2:6">
      <c r="B1591" s="7"/>
      <c r="F1591" s="7"/>
    </row>
    <row r="1592" spans="2:6">
      <c r="B1592" s="7"/>
      <c r="F1592" s="7"/>
    </row>
    <row r="1593" spans="2:6">
      <c r="B1593" s="7"/>
      <c r="F1593" s="7"/>
    </row>
    <row r="1594" spans="2:6">
      <c r="B1594" s="7"/>
    </row>
    <row r="1595" spans="2:6">
      <c r="B1595" s="7"/>
      <c r="C1595" s="7"/>
    </row>
    <row r="1596" spans="2:6">
      <c r="B1596" s="7"/>
      <c r="C1596" s="7"/>
      <c r="F1596" s="7"/>
    </row>
    <row r="1597" spans="2:6">
      <c r="B1597" s="7"/>
      <c r="F1597" s="7"/>
    </row>
    <row r="1598" spans="2:6">
      <c r="B1598" s="7"/>
      <c r="C1598" s="7"/>
      <c r="D1598" s="7"/>
    </row>
    <row r="1599" spans="2:6">
      <c r="B1599" s="7"/>
      <c r="C1599" s="7"/>
      <c r="D1599" s="7"/>
    </row>
    <row r="1600" spans="2:6">
      <c r="B1600" s="7"/>
      <c r="D1600" s="7"/>
    </row>
    <row r="1601" spans="2:3">
      <c r="B1601" s="7"/>
      <c r="C1601" s="7"/>
    </row>
    <row r="1602" spans="2:3">
      <c r="B1602" s="7"/>
      <c r="C1602" s="7"/>
    </row>
    <row r="1603" spans="2:3">
      <c r="B1603" s="7"/>
      <c r="C1603" s="7"/>
    </row>
    <row r="1604" spans="2:3">
      <c r="B1604" s="7"/>
      <c r="C1604" s="7"/>
    </row>
    <row r="1605" spans="2:3">
      <c r="B1605" s="7"/>
      <c r="C1605" s="7"/>
    </row>
    <row r="1606" spans="2:3">
      <c r="B1606" s="7"/>
      <c r="C1606" s="7"/>
    </row>
    <row r="1607" spans="2:3">
      <c r="B1607" s="7"/>
      <c r="C1607" s="7"/>
    </row>
    <row r="1608" spans="2:3">
      <c r="B1608" s="7"/>
      <c r="C1608" s="7"/>
    </row>
    <row r="1609" spans="2:3">
      <c r="B1609" s="7"/>
      <c r="C1609" s="7"/>
    </row>
    <row r="1610" spans="2:3">
      <c r="B1610" s="7"/>
      <c r="C1610" s="7"/>
    </row>
    <row r="1611" spans="2:3">
      <c r="B1611" s="7"/>
      <c r="C1611" s="7"/>
    </row>
    <row r="1612" spans="2:3">
      <c r="B1612" s="7"/>
      <c r="C1612" s="7"/>
    </row>
    <row r="1613" spans="2:3">
      <c r="B1613" s="7"/>
      <c r="C1613" s="7"/>
    </row>
    <row r="1614" spans="2:3">
      <c r="B1614" s="7"/>
      <c r="C1614" s="7"/>
    </row>
    <row r="1615" spans="2:3">
      <c r="B1615" s="7"/>
      <c r="C1615" s="7"/>
    </row>
    <row r="1616" spans="2:3">
      <c r="B1616" s="7"/>
      <c r="C1616" s="7"/>
    </row>
    <row r="1617" spans="1:6">
      <c r="B1617" s="7"/>
      <c r="C1617" s="7"/>
    </row>
    <row r="1618" spans="1:6">
      <c r="B1618" s="7"/>
      <c r="C1618" s="7"/>
    </row>
    <row r="1619" spans="1:6">
      <c r="B1619" s="7"/>
      <c r="C1619" s="7"/>
      <c r="E1619" s="7"/>
      <c r="F1619" s="7"/>
    </row>
    <row r="1620" spans="1:6">
      <c r="B1620" s="7"/>
      <c r="C1620" s="7"/>
    </row>
    <row r="1621" spans="1:6">
      <c r="B1621" s="7"/>
      <c r="C1621" s="7"/>
    </row>
    <row r="1622" spans="1:6">
      <c r="B1622" s="7"/>
      <c r="C1622" s="7"/>
      <c r="E1622" s="7"/>
      <c r="F1622" s="7"/>
    </row>
    <row r="1623" spans="1:6">
      <c r="A1623" s="7"/>
      <c r="B1623" s="7"/>
      <c r="C1623" s="7"/>
      <c r="D1623" s="7"/>
      <c r="E1623" s="7"/>
      <c r="F1623" s="7"/>
    </row>
    <row r="1624" spans="1:6">
      <c r="B1624" s="7"/>
      <c r="C1624" s="7"/>
      <c r="F1624" s="7"/>
    </row>
    <row r="1625" spans="1:6">
      <c r="B1625" s="7"/>
      <c r="C1625" s="7"/>
      <c r="F1625" s="7"/>
    </row>
    <row r="1626" spans="1:6">
      <c r="A1626" s="7"/>
      <c r="B1626" s="7"/>
      <c r="C1626" s="7"/>
      <c r="D1626" s="7"/>
      <c r="F1626" s="7"/>
    </row>
    <row r="1627" spans="1:6">
      <c r="A1627" s="7"/>
      <c r="B1627" s="7"/>
      <c r="C1627" s="7"/>
      <c r="D1627" s="7"/>
      <c r="F1627" s="7"/>
    </row>
    <row r="1628" spans="1:6">
      <c r="B1628" s="7"/>
      <c r="F1628" s="7"/>
    </row>
    <row r="1629" spans="1:6">
      <c r="B1629" s="7"/>
      <c r="F1629" s="7"/>
    </row>
    <row r="1630" spans="1:6">
      <c r="B1630" s="7"/>
      <c r="F1630" s="7"/>
    </row>
    <row r="1631" spans="1:6">
      <c r="B1631" s="7"/>
      <c r="F1631" s="7"/>
    </row>
    <row r="1632" spans="1:6">
      <c r="B1632" s="7"/>
      <c r="D1632" s="7"/>
      <c r="F1632" s="7"/>
    </row>
    <row r="1633" spans="2:6">
      <c r="B1633" s="7"/>
      <c r="D1633" s="7"/>
      <c r="F1633" s="7"/>
    </row>
    <row r="1634" spans="2:6">
      <c r="B1634" s="7"/>
      <c r="F1634" s="7"/>
    </row>
    <row r="1635" spans="2:6">
      <c r="B1635" s="7"/>
      <c r="F1635" s="7"/>
    </row>
    <row r="1636" spans="2:6">
      <c r="B1636" s="7"/>
      <c r="F1636" s="7"/>
    </row>
    <row r="1637" spans="2:6">
      <c r="B1637" s="7"/>
      <c r="F1637" s="7"/>
    </row>
    <row r="1638" spans="2:6">
      <c r="B1638" s="7"/>
      <c r="F1638" s="7"/>
    </row>
    <row r="1639" spans="2:6">
      <c r="B1639" s="7"/>
      <c r="F1639" s="7"/>
    </row>
    <row r="1640" spans="2:6">
      <c r="B1640" s="7"/>
      <c r="F1640" s="7"/>
    </row>
    <row r="1641" spans="2:6">
      <c r="B1641" s="7"/>
      <c r="F1641" s="7"/>
    </row>
    <row r="1642" spans="2:6">
      <c r="B1642" s="7"/>
      <c r="C1642" s="7"/>
      <c r="F1642" s="7"/>
    </row>
    <row r="1643" spans="2:6">
      <c r="B1643" s="7"/>
      <c r="C1643" s="7"/>
      <c r="F1643" s="7"/>
    </row>
    <row r="1644" spans="2:6">
      <c r="B1644" s="7"/>
      <c r="F1644" s="7"/>
    </row>
    <row r="1645" spans="2:6">
      <c r="B1645" s="7"/>
      <c r="F1645" s="7"/>
    </row>
    <row r="1646" spans="2:6">
      <c r="B1646" s="7"/>
      <c r="F1646" s="7"/>
    </row>
    <row r="1647" spans="2:6">
      <c r="B1647" s="7"/>
      <c r="F1647" s="7"/>
    </row>
    <row r="1648" spans="2:6">
      <c r="B1648" s="7"/>
      <c r="F1648" s="7"/>
    </row>
    <row r="1649" spans="2:6">
      <c r="B1649" s="7"/>
      <c r="F1649" s="7"/>
    </row>
    <row r="1650" spans="2:6">
      <c r="B1650" s="7"/>
      <c r="F1650" s="7"/>
    </row>
    <row r="1651" spans="2:6">
      <c r="B1651" s="7"/>
      <c r="C1651" s="7"/>
      <c r="F1651" s="7"/>
    </row>
    <row r="1652" spans="2:6">
      <c r="B1652" s="7"/>
      <c r="C1652" s="7"/>
      <c r="F1652" s="7"/>
    </row>
    <row r="1653" spans="2:6">
      <c r="B1653" s="7"/>
      <c r="C1653" s="7"/>
      <c r="D1653" s="7"/>
      <c r="F1653" s="7"/>
    </row>
    <row r="1654" spans="2:6">
      <c r="B1654" s="7"/>
      <c r="C1654" s="7"/>
      <c r="D1654" s="7"/>
      <c r="F1654" s="7"/>
    </row>
    <row r="1655" spans="2:6">
      <c r="B1655" s="7"/>
      <c r="C1655" s="7"/>
      <c r="F1655" s="7"/>
    </row>
    <row r="1656" spans="2:6">
      <c r="B1656" s="7"/>
      <c r="F1656" s="7"/>
    </row>
    <row r="1657" spans="2:6">
      <c r="B1657" s="7"/>
      <c r="F1657" s="7"/>
    </row>
    <row r="1658" spans="2:6">
      <c r="B1658" s="7"/>
      <c r="C1658" s="7"/>
      <c r="F1658" s="7"/>
    </row>
    <row r="1659" spans="2:6">
      <c r="B1659" s="7"/>
      <c r="C1659" s="7"/>
      <c r="F1659" s="7"/>
    </row>
    <row r="1660" spans="2:6">
      <c r="B1660" s="7"/>
    </row>
    <row r="1661" spans="2:6">
      <c r="B1661" s="7"/>
      <c r="F1661" s="7"/>
    </row>
    <row r="1662" spans="2:6">
      <c r="B1662" s="7"/>
      <c r="F1662" s="7"/>
    </row>
    <row r="1663" spans="2:6">
      <c r="B1663" s="7"/>
      <c r="D1663" s="7"/>
      <c r="F1663" s="7"/>
    </row>
    <row r="1664" spans="2:6">
      <c r="B1664" s="7"/>
      <c r="D1664" s="7"/>
      <c r="F1664" s="7"/>
    </row>
    <row r="1665" spans="2:6">
      <c r="B1665" s="7"/>
      <c r="F1665" s="7"/>
    </row>
    <row r="1666" spans="2:6">
      <c r="B1666" s="7"/>
      <c r="F1666" s="7"/>
    </row>
    <row r="1667" spans="2:6">
      <c r="B1667" s="7"/>
      <c r="F1667" s="7"/>
    </row>
    <row r="1668" spans="2:6">
      <c r="B1668" s="7"/>
      <c r="C1668" s="7"/>
      <c r="F1668" s="7"/>
    </row>
    <row r="1669" spans="2:6">
      <c r="B1669" s="7"/>
      <c r="C1669" s="7"/>
      <c r="F1669" s="7"/>
    </row>
    <row r="1670" spans="2:6">
      <c r="B1670" s="7"/>
      <c r="F1670" s="7"/>
    </row>
    <row r="1671" spans="2:6">
      <c r="B1671" s="7"/>
      <c r="F1671" s="7"/>
    </row>
    <row r="1672" spans="2:6">
      <c r="B1672" s="7"/>
      <c r="F1672" s="7"/>
    </row>
    <row r="1673" spans="2:6">
      <c r="B1673" s="7"/>
      <c r="F1673" s="7"/>
    </row>
    <row r="1674" spans="2:6">
      <c r="B1674" s="7"/>
      <c r="F1674" s="7"/>
    </row>
    <row r="1675" spans="2:6">
      <c r="B1675" s="7"/>
      <c r="F1675" s="7"/>
    </row>
    <row r="1676" spans="2:6">
      <c r="B1676" s="7"/>
      <c r="F1676" s="7"/>
    </row>
    <row r="1677" spans="2:6">
      <c r="B1677" s="7"/>
      <c r="C1677" s="7"/>
      <c r="F1677" s="7"/>
    </row>
    <row r="1678" spans="2:6">
      <c r="B1678" s="7"/>
      <c r="C1678" s="7"/>
      <c r="F1678" s="7"/>
    </row>
    <row r="1679" spans="2:6">
      <c r="B1679" s="7"/>
      <c r="F1679" s="7"/>
    </row>
    <row r="1680" spans="2:6">
      <c r="B1680" s="7"/>
      <c r="C1680" s="7"/>
      <c r="F1680" s="7"/>
    </row>
    <row r="1681" spans="2:6">
      <c r="B1681" s="7"/>
      <c r="C1681" s="7"/>
      <c r="D1681" s="7"/>
      <c r="F1681" s="7"/>
    </row>
    <row r="1682" spans="2:6">
      <c r="B1682" s="7"/>
      <c r="C1682" s="7"/>
      <c r="D1682" s="7"/>
      <c r="F1682" s="7"/>
    </row>
    <row r="1683" spans="2:6">
      <c r="B1683" s="7"/>
      <c r="D1683" s="7"/>
      <c r="F1683" s="7"/>
    </row>
    <row r="1684" spans="2:6">
      <c r="B1684" s="7"/>
      <c r="F1684" s="7"/>
    </row>
    <row r="1685" spans="2:6">
      <c r="B1685" s="7"/>
      <c r="F1685" s="7"/>
    </row>
    <row r="1686" spans="2:6">
      <c r="B1686" s="7"/>
      <c r="F1686" s="7"/>
    </row>
    <row r="1687" spans="2:6">
      <c r="B1687" s="7"/>
      <c r="F1687" s="7"/>
    </row>
    <row r="1688" spans="2:6">
      <c r="B1688" s="7"/>
      <c r="F1688" s="7"/>
    </row>
    <row r="1689" spans="2:6">
      <c r="B1689" s="7"/>
      <c r="F1689" s="7"/>
    </row>
    <row r="1690" spans="2:6">
      <c r="B1690" s="7"/>
      <c r="F1690" s="7"/>
    </row>
    <row r="1691" spans="2:6">
      <c r="B1691" s="7"/>
      <c r="F1691" s="7"/>
    </row>
    <row r="1692" spans="2:6">
      <c r="B1692" s="7"/>
      <c r="F1692" s="7"/>
    </row>
    <row r="1693" spans="2:6">
      <c r="B1693" s="7"/>
      <c r="F1693" s="7"/>
    </row>
    <row r="1694" spans="2:6">
      <c r="B1694" s="7"/>
      <c r="F1694" s="7"/>
    </row>
    <row r="1695" spans="2:6">
      <c r="B1695" s="7"/>
      <c r="F1695" s="7"/>
    </row>
    <row r="1696" spans="2:6">
      <c r="B1696" s="7"/>
      <c r="F1696" s="7"/>
    </row>
    <row r="1697" spans="1:6">
      <c r="B1697" s="7"/>
      <c r="F1697" s="7"/>
    </row>
    <row r="1698" spans="1:6">
      <c r="B1698" s="7"/>
      <c r="E1698" s="7"/>
      <c r="F1698" s="7"/>
    </row>
    <row r="1699" spans="1:6">
      <c r="B1699" s="7"/>
      <c r="F1699" s="7"/>
    </row>
    <row r="1700" spans="1:6">
      <c r="B1700" s="7"/>
      <c r="F1700" s="7"/>
    </row>
    <row r="1701" spans="1:6">
      <c r="B1701" s="7"/>
      <c r="F1701" s="7"/>
    </row>
    <row r="1702" spans="1:6">
      <c r="A1702" s="7"/>
      <c r="B1702" s="7"/>
      <c r="C1702" s="7"/>
      <c r="D1702" s="7"/>
      <c r="F1702" s="7"/>
    </row>
    <row r="1703" spans="1:6">
      <c r="B1703" s="7"/>
      <c r="F1703" s="7"/>
    </row>
    <row r="1704" spans="1:6">
      <c r="B1704" s="7"/>
      <c r="F1704" s="7"/>
    </row>
    <row r="1705" spans="1:6">
      <c r="B1705" s="7"/>
      <c r="F1705" s="7"/>
    </row>
    <row r="1706" spans="1:6">
      <c r="B1706" s="7"/>
      <c r="F1706" s="7"/>
    </row>
    <row r="1707" spans="1:6">
      <c r="B1707" s="7"/>
      <c r="F1707" s="7"/>
    </row>
    <row r="1708" spans="1:6">
      <c r="B1708" s="7"/>
      <c r="F1708" s="7"/>
    </row>
    <row r="1709" spans="1:6">
      <c r="B1709" s="7"/>
      <c r="F1709" s="7"/>
    </row>
    <row r="1710" spans="1:6">
      <c r="B1710" s="7"/>
      <c r="F1710" s="7"/>
    </row>
    <row r="1711" spans="1:6">
      <c r="B1711" s="7"/>
      <c r="F1711" s="7"/>
    </row>
    <row r="1712" spans="1:6">
      <c r="B1712" s="7"/>
      <c r="F1712" s="7"/>
    </row>
    <row r="1713" spans="2:6">
      <c r="B1713" s="7"/>
      <c r="F1713" s="7"/>
    </row>
    <row r="1714" spans="2:6">
      <c r="B1714" s="7"/>
      <c r="F1714" s="7"/>
    </row>
    <row r="1715" spans="2:6">
      <c r="B1715" s="7"/>
      <c r="F1715" s="7"/>
    </row>
    <row r="1716" spans="2:6">
      <c r="B1716" s="7"/>
      <c r="F1716" s="7"/>
    </row>
    <row r="1717" spans="2:6">
      <c r="B1717" s="7"/>
      <c r="F1717" s="7"/>
    </row>
    <row r="1718" spans="2:6">
      <c r="B1718" s="7"/>
      <c r="F1718" s="7"/>
    </row>
    <row r="1719" spans="2:6">
      <c r="B1719" s="7"/>
      <c r="F1719" s="7"/>
    </row>
    <row r="1720" spans="2:6">
      <c r="B1720" s="7"/>
      <c r="F1720" s="7"/>
    </row>
    <row r="1721" spans="2:6">
      <c r="B1721" s="7"/>
      <c r="F1721" s="7"/>
    </row>
    <row r="1722" spans="2:6">
      <c r="B1722" s="7"/>
      <c r="F1722" s="7"/>
    </row>
    <row r="1723" spans="2:6">
      <c r="B1723" s="7"/>
      <c r="F1723" s="7"/>
    </row>
    <row r="1724" spans="2:6">
      <c r="B1724" s="7"/>
      <c r="F1724" s="7"/>
    </row>
    <row r="1725" spans="2:6">
      <c r="B1725" s="7"/>
      <c r="F1725" s="7"/>
    </row>
    <row r="1726" spans="2:6">
      <c r="B1726" s="7"/>
      <c r="F1726" s="7"/>
    </row>
    <row r="1727" spans="2:6">
      <c r="B1727" s="7"/>
      <c r="F1727" s="7"/>
    </row>
    <row r="1728" spans="2:6">
      <c r="B1728" s="7"/>
      <c r="F1728" s="7"/>
    </row>
    <row r="1729" spans="2:6">
      <c r="B1729" s="7"/>
      <c r="F1729" s="7"/>
    </row>
    <row r="1730" spans="2:6">
      <c r="B1730" s="7"/>
      <c r="F1730" s="7"/>
    </row>
    <row r="1731" spans="2:6">
      <c r="B1731" s="7"/>
      <c r="F1731" s="7"/>
    </row>
    <row r="1732" spans="2:6">
      <c r="B1732" s="7"/>
      <c r="F1732" s="7"/>
    </row>
    <row r="1733" spans="2:6">
      <c r="B1733" s="7"/>
      <c r="F1733" s="7"/>
    </row>
    <row r="1734" spans="2:6">
      <c r="B1734" s="7"/>
      <c r="F1734" s="7"/>
    </row>
    <row r="1735" spans="2:6">
      <c r="B1735" s="7"/>
      <c r="F1735" s="7"/>
    </row>
    <row r="1736" spans="2:6">
      <c r="B1736" s="7"/>
      <c r="F1736" s="7"/>
    </row>
    <row r="1737" spans="2:6">
      <c r="B1737" s="7"/>
      <c r="F1737" s="7"/>
    </row>
    <row r="1738" spans="2:6">
      <c r="B1738" s="7"/>
      <c r="F1738" s="7"/>
    </row>
    <row r="1739" spans="2:6">
      <c r="B1739" s="7"/>
      <c r="F1739" s="7"/>
    </row>
    <row r="1740" spans="2:6">
      <c r="B1740" s="7"/>
      <c r="F1740" s="7"/>
    </row>
    <row r="1741" spans="2:6">
      <c r="B1741" s="7"/>
      <c r="F1741" s="7"/>
    </row>
    <row r="1742" spans="2:6">
      <c r="B1742" s="7"/>
      <c r="F1742" s="7"/>
    </row>
    <row r="1743" spans="2:6">
      <c r="B1743" s="7"/>
      <c r="F1743" s="7"/>
    </row>
    <row r="1744" spans="2:6">
      <c r="B1744" s="7"/>
      <c r="F1744" s="7"/>
    </row>
    <row r="1745" spans="2:6">
      <c r="B1745" s="7"/>
      <c r="F1745" s="7"/>
    </row>
    <row r="1746" spans="2:6">
      <c r="B1746" s="7"/>
      <c r="F1746" s="7"/>
    </row>
    <row r="1747" spans="2:6">
      <c r="B1747" s="7"/>
      <c r="F1747" s="7"/>
    </row>
    <row r="1748" spans="2:6">
      <c r="B1748" s="7"/>
    </row>
    <row r="1749" spans="2:6">
      <c r="B1749" s="7"/>
      <c r="F1749" s="7"/>
    </row>
    <row r="1750" spans="2:6">
      <c r="B1750" s="7"/>
      <c r="F1750" s="7"/>
    </row>
    <row r="1751" spans="2:6">
      <c r="B1751" s="7"/>
      <c r="F1751" s="7"/>
    </row>
    <row r="1752" spans="2:6">
      <c r="B1752" s="7"/>
      <c r="C1752" s="7"/>
      <c r="F1752" s="7"/>
    </row>
    <row r="1753" spans="2:6">
      <c r="B1753" s="7"/>
      <c r="C1753" s="7"/>
      <c r="F1753" s="7"/>
    </row>
    <row r="1754" spans="2:6">
      <c r="B1754" s="7"/>
      <c r="F1754" s="7"/>
    </row>
    <row r="1755" spans="2:6">
      <c r="B1755" s="7"/>
      <c r="F1755" s="7"/>
    </row>
    <row r="1756" spans="2:6">
      <c r="B1756" s="7"/>
      <c r="F1756" s="7"/>
    </row>
    <row r="1757" spans="2:6">
      <c r="B1757" s="7"/>
      <c r="F1757" s="7"/>
    </row>
    <row r="1758" spans="2:6">
      <c r="B1758" s="7"/>
      <c r="F1758" s="7"/>
    </row>
    <row r="1759" spans="2:6">
      <c r="B1759" s="7"/>
      <c r="F1759" s="7"/>
    </row>
    <row r="1760" spans="2:6">
      <c r="B1760" s="7"/>
      <c r="F1760" s="7"/>
    </row>
    <row r="1761" spans="2:6">
      <c r="B1761" s="7"/>
      <c r="F1761" s="7"/>
    </row>
    <row r="1762" spans="2:6">
      <c r="B1762" s="7"/>
      <c r="F1762" s="7"/>
    </row>
    <row r="1763" spans="2:6">
      <c r="B1763" s="7"/>
      <c r="F1763" s="7"/>
    </row>
    <row r="1764" spans="2:6">
      <c r="B1764" s="7"/>
      <c r="F1764" s="7"/>
    </row>
    <row r="1765" spans="2:6">
      <c r="B1765" s="7"/>
      <c r="F1765" s="7"/>
    </row>
    <row r="1766" spans="2:6">
      <c r="B1766" s="7"/>
      <c r="F1766" s="7"/>
    </row>
    <row r="1767" spans="2:6">
      <c r="B1767" s="7"/>
      <c r="F1767" s="7"/>
    </row>
    <row r="1768" spans="2:6">
      <c r="B1768" s="7"/>
      <c r="F1768" s="7"/>
    </row>
    <row r="1769" spans="2:6">
      <c r="B1769" s="7"/>
      <c r="F1769" s="7"/>
    </row>
    <row r="1770" spans="2:6">
      <c r="B1770" s="7"/>
      <c r="F1770" s="7"/>
    </row>
    <row r="1771" spans="2:6">
      <c r="B1771" s="7"/>
      <c r="F1771" s="7"/>
    </row>
    <row r="1772" spans="2:6">
      <c r="B1772" s="7"/>
      <c r="F1772" s="7"/>
    </row>
    <row r="1773" spans="2:6">
      <c r="B1773" s="7"/>
      <c r="F1773" s="7"/>
    </row>
    <row r="1774" spans="2:6">
      <c r="B1774" s="7"/>
      <c r="F1774" s="7"/>
    </row>
    <row r="1775" spans="2:6">
      <c r="B1775" s="7"/>
      <c r="F1775" s="7"/>
    </row>
    <row r="1776" spans="2:6">
      <c r="B1776" s="7"/>
      <c r="F1776" s="7"/>
    </row>
    <row r="1777" spans="2:6">
      <c r="B1777" s="7"/>
      <c r="F1777" s="7"/>
    </row>
    <row r="1778" spans="2:6">
      <c r="B1778" s="7"/>
      <c r="F1778" s="7"/>
    </row>
    <row r="1779" spans="2:6">
      <c r="B1779" s="7"/>
      <c r="F1779" s="7"/>
    </row>
    <row r="1780" spans="2:6">
      <c r="B1780" s="7"/>
      <c r="F1780" s="7"/>
    </row>
    <row r="1781" spans="2:6">
      <c r="B1781" s="7"/>
      <c r="F1781" s="7"/>
    </row>
    <row r="1782" spans="2:6">
      <c r="B1782" s="7"/>
      <c r="F1782" s="7"/>
    </row>
    <row r="1783" spans="2:6">
      <c r="B1783" s="7"/>
      <c r="F1783" s="7"/>
    </row>
    <row r="1784" spans="2:6">
      <c r="B1784" s="7"/>
      <c r="F1784" s="7"/>
    </row>
    <row r="1785" spans="2:6">
      <c r="B1785" s="7"/>
      <c r="F1785" s="7"/>
    </row>
    <row r="1786" spans="2:6">
      <c r="B1786" s="7"/>
      <c r="F1786" s="7"/>
    </row>
    <row r="1787" spans="2:6">
      <c r="B1787" s="7"/>
      <c r="F1787" s="7"/>
    </row>
    <row r="1788" spans="2:6">
      <c r="B1788" s="7"/>
      <c r="F1788" s="7"/>
    </row>
    <row r="1789" spans="2:6">
      <c r="B1789" s="7"/>
      <c r="F1789" s="7"/>
    </row>
    <row r="1790" spans="2:6">
      <c r="B1790" s="7"/>
      <c r="F1790" s="7"/>
    </row>
    <row r="1791" spans="2:6">
      <c r="B1791" s="7"/>
      <c r="F1791" s="7"/>
    </row>
    <row r="1792" spans="2:6">
      <c r="B1792" s="7"/>
      <c r="F1792" s="7"/>
    </row>
    <row r="1793" spans="1:6">
      <c r="B1793" s="7"/>
      <c r="F1793" s="7"/>
    </row>
    <row r="1794" spans="1:6">
      <c r="B1794" s="7"/>
      <c r="F1794" s="7"/>
    </row>
    <row r="1795" spans="1:6">
      <c r="B1795" s="7"/>
      <c r="F1795" s="7"/>
    </row>
    <row r="1796" spans="1:6">
      <c r="B1796" s="7"/>
      <c r="F1796" s="7"/>
    </row>
    <row r="1797" spans="1:6">
      <c r="B1797" s="7"/>
      <c r="F1797" s="7"/>
    </row>
    <row r="1798" spans="1:6">
      <c r="B1798" s="7"/>
      <c r="F1798" s="7"/>
    </row>
    <row r="1799" spans="1:6">
      <c r="B1799" s="7"/>
      <c r="F1799" s="7"/>
    </row>
    <row r="1800" spans="1:6">
      <c r="B1800" s="7"/>
      <c r="F1800" s="7"/>
    </row>
    <row r="1801" spans="1:6">
      <c r="B1801" s="7"/>
      <c r="F1801" s="7"/>
    </row>
    <row r="1802" spans="1:6">
      <c r="B1802" s="7"/>
      <c r="F1802" s="7"/>
    </row>
    <row r="1803" spans="1:6">
      <c r="B1803" s="7"/>
      <c r="F1803" s="7"/>
    </row>
    <row r="1804" spans="1:6">
      <c r="B1804" s="7"/>
      <c r="E1804" s="7"/>
      <c r="F1804" s="7"/>
    </row>
    <row r="1805" spans="1:6">
      <c r="B1805" s="7"/>
      <c r="F1805" s="7"/>
    </row>
    <row r="1806" spans="1:6">
      <c r="B1806" s="7"/>
      <c r="F1806" s="7"/>
    </row>
    <row r="1807" spans="1:6">
      <c r="B1807" s="7"/>
      <c r="F1807" s="7"/>
    </row>
    <row r="1808" spans="1:6">
      <c r="A1808" s="7"/>
      <c r="B1808" s="7"/>
      <c r="C1808" s="7"/>
      <c r="D1808" s="7"/>
      <c r="F1808" s="7"/>
    </row>
    <row r="1809" spans="2:6">
      <c r="B1809" s="7"/>
      <c r="F1809" s="7"/>
    </row>
    <row r="1810" spans="2:6">
      <c r="B1810" s="7"/>
      <c r="F1810" s="7"/>
    </row>
    <row r="1811" spans="2:6">
      <c r="B1811" s="7"/>
      <c r="F1811" s="7"/>
    </row>
    <row r="1812" spans="2:6">
      <c r="B1812" s="7"/>
      <c r="F1812" s="7"/>
    </row>
    <row r="1813" spans="2:6">
      <c r="B1813" s="7"/>
      <c r="F1813" s="7"/>
    </row>
    <row r="1814" spans="2:6">
      <c r="B1814" s="7"/>
      <c r="F1814" s="7"/>
    </row>
    <row r="1815" spans="2:6">
      <c r="B1815" s="7"/>
      <c r="F1815" s="7"/>
    </row>
    <row r="1816" spans="2:6">
      <c r="B1816" s="7"/>
      <c r="F1816" s="7"/>
    </row>
    <row r="1817" spans="2:6">
      <c r="B1817" s="7"/>
      <c r="F1817" s="7"/>
    </row>
    <row r="1818" spans="2:6">
      <c r="B1818" s="7"/>
      <c r="F1818" s="7"/>
    </row>
    <row r="1819" spans="2:6">
      <c r="B1819" s="7"/>
      <c r="F1819" s="7"/>
    </row>
    <row r="1820" spans="2:6">
      <c r="B1820" s="7"/>
      <c r="F1820" s="7"/>
    </row>
    <row r="1821" spans="2:6">
      <c r="B1821" s="7"/>
      <c r="F1821" s="7"/>
    </row>
    <row r="1822" spans="2:6">
      <c r="B1822" s="7"/>
      <c r="F1822" s="7"/>
    </row>
    <row r="1823" spans="2:6">
      <c r="B1823" s="7"/>
      <c r="F1823" s="7"/>
    </row>
    <row r="1824" spans="2:6">
      <c r="B1824" s="7"/>
      <c r="F1824" s="7"/>
    </row>
    <row r="1825" spans="2:6">
      <c r="B1825" s="7"/>
      <c r="F1825" s="7"/>
    </row>
    <row r="1826" spans="2:6">
      <c r="B1826" s="7"/>
      <c r="F1826" s="7"/>
    </row>
    <row r="1827" spans="2:6">
      <c r="B1827" s="7"/>
      <c r="F1827" s="7"/>
    </row>
    <row r="1828" spans="2:6">
      <c r="B1828" s="7"/>
      <c r="F1828" s="7"/>
    </row>
    <row r="1829" spans="2:6">
      <c r="B1829" s="7"/>
      <c r="F1829" s="7"/>
    </row>
    <row r="1830" spans="2:6">
      <c r="B1830" s="7"/>
      <c r="F1830" s="7"/>
    </row>
    <row r="1831" spans="2:6">
      <c r="B1831" s="7"/>
      <c r="F1831" s="7"/>
    </row>
    <row r="1832" spans="2:6">
      <c r="B1832" s="7"/>
      <c r="F1832" s="7"/>
    </row>
    <row r="1833" spans="2:6">
      <c r="B1833" s="7"/>
      <c r="F1833" s="7"/>
    </row>
    <row r="1834" spans="2:6">
      <c r="B1834" s="7"/>
      <c r="F1834" s="7"/>
    </row>
    <row r="1835" spans="2:6">
      <c r="B1835" s="7"/>
      <c r="F1835" s="7"/>
    </row>
    <row r="1836" spans="2:6">
      <c r="B1836" s="7"/>
      <c r="F1836" s="7"/>
    </row>
    <row r="1837" spans="2:6">
      <c r="B1837" s="7"/>
      <c r="F1837" s="7"/>
    </row>
    <row r="1838" spans="2:6">
      <c r="B1838" s="7"/>
      <c r="F1838" s="7"/>
    </row>
    <row r="1839" spans="2:6">
      <c r="B1839" s="7"/>
      <c r="F1839" s="7"/>
    </row>
    <row r="1840" spans="2:6">
      <c r="B1840" s="7"/>
      <c r="F1840" s="7"/>
    </row>
    <row r="1841" spans="2:6">
      <c r="B1841" s="7"/>
      <c r="F1841" s="7"/>
    </row>
    <row r="1842" spans="2:6">
      <c r="B1842" s="7"/>
      <c r="F1842" s="7"/>
    </row>
    <row r="1843" spans="2:6">
      <c r="B1843" s="7"/>
      <c r="F1843" s="7"/>
    </row>
    <row r="1844" spans="2:6">
      <c r="B1844" s="7"/>
      <c r="F1844" s="7"/>
    </row>
    <row r="1845" spans="2:6">
      <c r="B1845" s="7"/>
      <c r="F1845" s="7"/>
    </row>
    <row r="1846" spans="2:6">
      <c r="B1846" s="7"/>
      <c r="F1846" s="7"/>
    </row>
    <row r="1847" spans="2:6">
      <c r="B1847" s="7"/>
      <c r="F1847" s="7"/>
    </row>
    <row r="1848" spans="2:6">
      <c r="B1848" s="7"/>
      <c r="F1848" s="7"/>
    </row>
    <row r="1849" spans="2:6">
      <c r="B1849" s="7"/>
      <c r="F1849" s="7"/>
    </row>
    <row r="1850" spans="2:6">
      <c r="B1850" s="7"/>
      <c r="F1850" s="7"/>
    </row>
    <row r="1851" spans="2:6">
      <c r="B1851" s="7"/>
      <c r="F1851" s="7"/>
    </row>
    <row r="1852" spans="2:6">
      <c r="B1852" s="7"/>
      <c r="F1852" s="7"/>
    </row>
    <row r="1853" spans="2:6">
      <c r="B1853" s="7"/>
      <c r="F1853" s="7"/>
    </row>
    <row r="1854" spans="2:6">
      <c r="B1854" s="7"/>
      <c r="F1854" s="7"/>
    </row>
    <row r="1855" spans="2:6">
      <c r="B1855" s="7"/>
      <c r="F1855" s="7"/>
    </row>
    <row r="1856" spans="2:6">
      <c r="B1856" s="7"/>
      <c r="F1856" s="7"/>
    </row>
    <row r="1857" spans="2:6">
      <c r="B1857" s="7"/>
      <c r="F1857" s="7"/>
    </row>
    <row r="1858" spans="2:6">
      <c r="B1858" s="7"/>
      <c r="F1858" s="7"/>
    </row>
    <row r="1859" spans="2:6">
      <c r="B1859" s="7"/>
      <c r="F1859" s="7"/>
    </row>
    <row r="1860" spans="2:6">
      <c r="B1860" s="7"/>
      <c r="F1860" s="7"/>
    </row>
    <row r="1861" spans="2:6">
      <c r="B1861" s="7"/>
      <c r="F1861" s="7"/>
    </row>
    <row r="1862" spans="2:6">
      <c r="B1862" s="7"/>
      <c r="F1862" s="7"/>
    </row>
    <row r="1863" spans="2:6">
      <c r="B1863" s="7"/>
      <c r="F1863" s="7"/>
    </row>
    <row r="1864" spans="2:6">
      <c r="B1864" s="7"/>
      <c r="F1864" s="7"/>
    </row>
    <row r="1865" spans="2:6">
      <c r="B1865" s="7"/>
      <c r="F1865" s="7"/>
    </row>
    <row r="1866" spans="2:6">
      <c r="B1866" s="7"/>
      <c r="F1866" s="7"/>
    </row>
    <row r="1867" spans="2:6">
      <c r="B1867" s="7"/>
      <c r="F1867" s="7"/>
    </row>
    <row r="1868" spans="2:6">
      <c r="B1868" s="7"/>
      <c r="F1868" s="7"/>
    </row>
    <row r="1869" spans="2:6">
      <c r="B1869" s="7"/>
      <c r="F1869" s="7"/>
    </row>
    <row r="1870" spans="2:6">
      <c r="B1870" s="7"/>
      <c r="F1870" s="7"/>
    </row>
    <row r="1871" spans="2:6">
      <c r="B1871" s="7"/>
      <c r="F1871" s="7"/>
    </row>
    <row r="1872" spans="2:6">
      <c r="B1872" s="7"/>
      <c r="F1872" s="7"/>
    </row>
    <row r="1873" spans="2:6">
      <c r="B1873" s="7"/>
      <c r="F1873" s="7"/>
    </row>
    <row r="1874" spans="2:6">
      <c r="B1874" s="7"/>
      <c r="F1874" s="7"/>
    </row>
    <row r="1875" spans="2:6">
      <c r="B1875" s="7"/>
      <c r="F1875" s="7"/>
    </row>
    <row r="1876" spans="2:6">
      <c r="B1876" s="7"/>
      <c r="F1876" s="7"/>
    </row>
    <row r="1877" spans="2:6">
      <c r="B1877" s="7"/>
      <c r="F1877" s="7"/>
    </row>
    <row r="1878" spans="2:6">
      <c r="B1878" s="7"/>
      <c r="F1878" s="7"/>
    </row>
    <row r="1879" spans="2:6">
      <c r="B1879" s="7"/>
      <c r="F1879" s="7"/>
    </row>
    <row r="1880" spans="2:6">
      <c r="B1880" s="7"/>
      <c r="F1880" s="7"/>
    </row>
    <row r="1881" spans="2:6">
      <c r="B1881" s="7"/>
      <c r="F1881" s="7"/>
    </row>
    <row r="1882" spans="2:6">
      <c r="B1882" s="7"/>
      <c r="F1882" s="7"/>
    </row>
    <row r="1883" spans="2:6">
      <c r="B1883" s="7"/>
      <c r="F1883" s="7"/>
    </row>
    <row r="1884" spans="2:6">
      <c r="B1884" s="7"/>
      <c r="F1884" s="7"/>
    </row>
    <row r="1885" spans="2:6">
      <c r="B1885" s="7"/>
    </row>
    <row r="1886" spans="2:6">
      <c r="B1886" s="7"/>
      <c r="F1886" s="7"/>
    </row>
    <row r="1887" spans="2:6">
      <c r="B1887" s="7"/>
      <c r="F1887" s="7"/>
    </row>
    <row r="1888" spans="2:6">
      <c r="B1888" s="7"/>
      <c r="F1888" s="7"/>
    </row>
    <row r="1889" spans="2:6">
      <c r="B1889" s="7"/>
      <c r="C1889" s="7"/>
      <c r="F1889" s="7"/>
    </row>
    <row r="1890" spans="2:6">
      <c r="B1890" s="7"/>
      <c r="C1890" s="7"/>
      <c r="D1890" s="7"/>
      <c r="F1890" s="7"/>
    </row>
    <row r="1891" spans="2:6">
      <c r="B1891" s="7"/>
      <c r="D1891" s="7"/>
      <c r="F1891" s="7"/>
    </row>
    <row r="1892" spans="2:6">
      <c r="B1892" s="7"/>
      <c r="F1892" s="7"/>
    </row>
    <row r="1893" spans="2:6">
      <c r="B1893" s="7"/>
      <c r="F1893" s="7"/>
    </row>
    <row r="1894" spans="2:6">
      <c r="B1894" s="7"/>
      <c r="F1894" s="7"/>
    </row>
    <row r="1895" spans="2:6">
      <c r="B1895" s="7"/>
      <c r="F1895" s="7"/>
    </row>
    <row r="1896" spans="2:6">
      <c r="B1896" s="7"/>
      <c r="F1896" s="7"/>
    </row>
    <row r="1897" spans="2:6">
      <c r="B1897" s="7"/>
      <c r="F1897" s="7"/>
    </row>
    <row r="1898" spans="2:6">
      <c r="B1898" s="7"/>
      <c r="F1898" s="7"/>
    </row>
    <row r="1899" spans="2:6">
      <c r="B1899" s="7"/>
      <c r="F1899" s="7"/>
    </row>
    <row r="1900" spans="2:6">
      <c r="B1900" s="7"/>
      <c r="F1900" s="7"/>
    </row>
    <row r="1901" spans="2:6">
      <c r="B1901" s="7"/>
      <c r="F1901" s="7"/>
    </row>
    <row r="1902" spans="2:6">
      <c r="B1902" s="7"/>
      <c r="F1902" s="7"/>
    </row>
    <row r="1903" spans="2:6">
      <c r="B1903" s="7"/>
      <c r="F1903" s="7"/>
    </row>
    <row r="1904" spans="2:6">
      <c r="B1904" s="7"/>
      <c r="E1904" s="7"/>
      <c r="F1904" s="7"/>
    </row>
    <row r="1905" spans="1:6">
      <c r="B1905" s="7"/>
      <c r="F1905" s="7"/>
    </row>
    <row r="1906" spans="1:6">
      <c r="B1906" s="7"/>
      <c r="F1906" s="7"/>
    </row>
    <row r="1907" spans="1:6">
      <c r="B1907" s="7"/>
      <c r="F1907" s="7"/>
    </row>
    <row r="1908" spans="1:6">
      <c r="A1908" s="7"/>
      <c r="B1908" s="7"/>
      <c r="C1908" s="7"/>
      <c r="D1908" s="7"/>
      <c r="F1908" s="7"/>
    </row>
    <row r="1909" spans="1:6">
      <c r="B1909" s="7"/>
      <c r="F1909" s="7"/>
    </row>
    <row r="1910" spans="1:6">
      <c r="B1910" s="7"/>
      <c r="F1910" s="7"/>
    </row>
    <row r="1911" spans="1:6">
      <c r="B1911" s="7"/>
      <c r="F1911" s="7"/>
    </row>
    <row r="1912" spans="1:6">
      <c r="B1912" s="7"/>
      <c r="F1912" s="7"/>
    </row>
    <row r="1913" spans="1:6">
      <c r="B1913" s="7"/>
      <c r="F1913" s="7"/>
    </row>
    <row r="1914" spans="1:6">
      <c r="B1914" s="7"/>
      <c r="F1914" s="7"/>
    </row>
    <row r="1915" spans="1:6">
      <c r="B1915" s="7"/>
      <c r="F1915" s="7"/>
    </row>
    <row r="1916" spans="1:6">
      <c r="B1916" s="7"/>
      <c r="F1916" s="7"/>
    </row>
    <row r="1917" spans="1:6">
      <c r="B1917" s="7"/>
      <c r="F1917" s="7"/>
    </row>
    <row r="1918" spans="1:6">
      <c r="B1918" s="7"/>
      <c r="F1918" s="7"/>
    </row>
    <row r="1919" spans="1:6">
      <c r="B1919" s="7"/>
      <c r="F1919" s="7"/>
    </row>
    <row r="1920" spans="1:6">
      <c r="B1920" s="7"/>
      <c r="F1920" s="7"/>
    </row>
    <row r="1921" spans="2:6">
      <c r="B1921" s="7"/>
      <c r="F1921" s="7"/>
    </row>
    <row r="1922" spans="2:6">
      <c r="B1922" s="7"/>
      <c r="F1922" s="7"/>
    </row>
    <row r="1923" spans="2:6">
      <c r="B1923" s="7"/>
      <c r="F1923" s="7"/>
    </row>
    <row r="1924" spans="2:6">
      <c r="B1924" s="7"/>
      <c r="F1924" s="7"/>
    </row>
    <row r="1925" spans="2:6">
      <c r="B1925" s="7"/>
      <c r="F1925" s="7"/>
    </row>
    <row r="1926" spans="2:6">
      <c r="B1926" s="7"/>
      <c r="F1926" s="7"/>
    </row>
    <row r="1927" spans="2:6">
      <c r="B1927" s="7"/>
      <c r="F1927" s="7"/>
    </row>
    <row r="1928" spans="2:6">
      <c r="B1928" s="7"/>
      <c r="F1928" s="7"/>
    </row>
    <row r="1929" spans="2:6">
      <c r="B1929" s="7"/>
      <c r="F1929" s="7"/>
    </row>
    <row r="1930" spans="2:6">
      <c r="B1930" s="7"/>
      <c r="F1930" s="7"/>
    </row>
    <row r="1931" spans="2:6">
      <c r="B1931" s="7"/>
      <c r="F1931" s="7"/>
    </row>
    <row r="1932" spans="2:6">
      <c r="B1932" s="7"/>
      <c r="F1932" s="7"/>
    </row>
    <row r="1933" spans="2:6">
      <c r="B1933" s="7"/>
      <c r="F1933" s="7"/>
    </row>
    <row r="1934" spans="2:6">
      <c r="B1934" s="7"/>
      <c r="F1934" s="7"/>
    </row>
    <row r="1935" spans="2:6">
      <c r="B1935" s="7"/>
      <c r="F1935" s="7"/>
    </row>
    <row r="1936" spans="2:6">
      <c r="B1936" s="7"/>
      <c r="F1936" s="7"/>
    </row>
    <row r="1937" spans="2:6">
      <c r="B1937" s="7"/>
      <c r="F1937" s="7"/>
    </row>
    <row r="1938" spans="2:6">
      <c r="B1938" s="7"/>
      <c r="F1938" s="7"/>
    </row>
    <row r="1939" spans="2:6">
      <c r="B1939" s="7"/>
      <c r="F1939" s="7"/>
    </row>
    <row r="1940" spans="2:6">
      <c r="B1940" s="7"/>
      <c r="F1940" s="7"/>
    </row>
    <row r="1941" spans="2:6">
      <c r="B1941" s="7"/>
      <c r="F1941" s="7"/>
    </row>
    <row r="1942" spans="2:6">
      <c r="B1942" s="7"/>
      <c r="F1942" s="7"/>
    </row>
    <row r="1943" spans="2:6">
      <c r="B1943" s="7"/>
      <c r="F1943" s="7"/>
    </row>
    <row r="1944" spans="2:6">
      <c r="B1944" s="7"/>
      <c r="F1944" s="7"/>
    </row>
    <row r="1945" spans="2:6">
      <c r="B1945" s="7"/>
      <c r="F1945" s="7"/>
    </row>
    <row r="1946" spans="2:6">
      <c r="B1946" s="7"/>
      <c r="F1946" s="7"/>
    </row>
    <row r="1947" spans="2:6">
      <c r="B1947" s="7"/>
      <c r="F1947" s="7"/>
    </row>
    <row r="1948" spans="2:6">
      <c r="B1948" s="7"/>
      <c r="F1948" s="7"/>
    </row>
    <row r="1949" spans="2:6">
      <c r="B1949" s="7"/>
      <c r="F1949" s="7"/>
    </row>
    <row r="1950" spans="2:6">
      <c r="B1950" s="7"/>
      <c r="F1950" s="7"/>
    </row>
    <row r="1951" spans="2:6">
      <c r="B1951" s="7"/>
      <c r="F1951" s="7"/>
    </row>
    <row r="1952" spans="2:6">
      <c r="B1952" s="7"/>
      <c r="F1952" s="7"/>
    </row>
    <row r="1953" spans="2:6">
      <c r="B1953" s="7"/>
      <c r="F1953" s="7"/>
    </row>
    <row r="1954" spans="2:6">
      <c r="B1954" s="7"/>
      <c r="F1954" s="7"/>
    </row>
    <row r="1955" spans="2:6">
      <c r="B1955" s="7"/>
      <c r="F1955" s="7"/>
    </row>
    <row r="1956" spans="2:6">
      <c r="B1956" s="7"/>
      <c r="F1956" s="7"/>
    </row>
    <row r="1957" spans="2:6">
      <c r="B1957" s="7"/>
      <c r="F1957" s="7"/>
    </row>
    <row r="1958" spans="2:6">
      <c r="B1958" s="7"/>
      <c r="F1958" s="7"/>
    </row>
    <row r="1959" spans="2:6">
      <c r="B1959" s="7"/>
      <c r="F1959" s="7"/>
    </row>
    <row r="1960" spans="2:6">
      <c r="B1960" s="7"/>
      <c r="F1960" s="7"/>
    </row>
    <row r="1961" spans="2:6">
      <c r="B1961" s="7"/>
      <c r="F1961" s="7"/>
    </row>
    <row r="1962" spans="2:6">
      <c r="B1962" s="7"/>
      <c r="F1962" s="7"/>
    </row>
    <row r="1963" spans="2:6">
      <c r="B1963" s="7"/>
      <c r="F1963" s="7"/>
    </row>
    <row r="1964" spans="2:6">
      <c r="B1964" s="7"/>
      <c r="F1964" s="7"/>
    </row>
    <row r="1965" spans="2:6">
      <c r="B1965" s="7"/>
      <c r="F1965" s="7"/>
    </row>
    <row r="1966" spans="2:6">
      <c r="B1966" s="7"/>
      <c r="F1966" s="7"/>
    </row>
    <row r="1967" spans="2:6">
      <c r="B1967" s="7"/>
      <c r="F1967" s="7"/>
    </row>
    <row r="1968" spans="2:6">
      <c r="B1968" s="7"/>
      <c r="F1968" s="7"/>
    </row>
    <row r="1969" spans="2:6">
      <c r="B1969" s="7"/>
      <c r="F1969" s="7"/>
    </row>
    <row r="1970" spans="2:6">
      <c r="B1970" s="7"/>
      <c r="F1970" s="7"/>
    </row>
    <row r="1971" spans="2:6">
      <c r="B1971" s="7"/>
      <c r="F1971" s="7"/>
    </row>
    <row r="1972" spans="2:6">
      <c r="B1972" s="7"/>
      <c r="F1972" s="7"/>
    </row>
    <row r="1973" spans="2:6">
      <c r="B1973" s="7"/>
      <c r="F1973" s="7"/>
    </row>
    <row r="1974" spans="2:6">
      <c r="B1974" s="7"/>
      <c r="F1974" s="7"/>
    </row>
    <row r="1975" spans="2:6">
      <c r="B1975" s="7"/>
      <c r="F1975" s="7"/>
    </row>
    <row r="1976" spans="2:6">
      <c r="B1976" s="7"/>
      <c r="F1976" s="7"/>
    </row>
    <row r="1977" spans="2:6">
      <c r="B1977" s="7"/>
      <c r="F1977" s="7"/>
    </row>
    <row r="1978" spans="2:6">
      <c r="B1978" s="7"/>
      <c r="F1978" s="7"/>
    </row>
    <row r="1979" spans="2:6">
      <c r="B1979" s="7"/>
      <c r="F1979" s="7"/>
    </row>
    <row r="1980" spans="2:6">
      <c r="B1980" s="7"/>
      <c r="F1980" s="7"/>
    </row>
    <row r="1981" spans="2:6">
      <c r="B1981" s="7"/>
      <c r="F1981" s="7"/>
    </row>
    <row r="1982" spans="2:6">
      <c r="B1982" s="7"/>
      <c r="F1982" s="7"/>
    </row>
    <row r="1983" spans="2:6">
      <c r="B1983" s="7"/>
      <c r="F1983" s="7"/>
    </row>
    <row r="1984" spans="2:6">
      <c r="B1984" s="7"/>
      <c r="F1984" s="7"/>
    </row>
    <row r="1985" spans="2:6">
      <c r="B1985" s="7"/>
      <c r="F1985" s="7"/>
    </row>
    <row r="1986" spans="2:6">
      <c r="B1986" s="7"/>
      <c r="F1986" s="7"/>
    </row>
    <row r="1987" spans="2:6">
      <c r="B1987" s="7"/>
      <c r="F1987" s="7"/>
    </row>
    <row r="1988" spans="2:6">
      <c r="B1988" s="7"/>
      <c r="F1988" s="7"/>
    </row>
    <row r="1989" spans="2:6">
      <c r="B1989" s="7"/>
      <c r="F1989" s="7"/>
    </row>
    <row r="1990" spans="2:6">
      <c r="B1990" s="7"/>
      <c r="F1990" s="7"/>
    </row>
    <row r="1991" spans="2:6">
      <c r="B1991" s="7"/>
      <c r="F1991" s="7"/>
    </row>
    <row r="1992" spans="2:6">
      <c r="B1992" s="7"/>
      <c r="F1992" s="7"/>
    </row>
    <row r="1993" spans="2:6">
      <c r="B1993" s="7"/>
      <c r="F1993" s="7"/>
    </row>
    <row r="1994" spans="2:6">
      <c r="B1994" s="7"/>
      <c r="F1994" s="7"/>
    </row>
    <row r="1995" spans="2:6">
      <c r="B1995" s="7"/>
      <c r="F1995" s="7"/>
    </row>
    <row r="1996" spans="2:6">
      <c r="B1996" s="7"/>
      <c r="F1996" s="7"/>
    </row>
    <row r="1997" spans="2:6">
      <c r="B1997" s="7"/>
      <c r="F1997" s="7"/>
    </row>
    <row r="1998" spans="2:6">
      <c r="B1998" s="7"/>
      <c r="F1998" s="7"/>
    </row>
    <row r="1999" spans="2:6">
      <c r="B1999" s="7"/>
      <c r="F1999" s="7"/>
    </row>
    <row r="2000" spans="2:6">
      <c r="B2000" s="7"/>
      <c r="F2000" s="7"/>
    </row>
    <row r="2001" spans="1:6">
      <c r="B2001" s="7"/>
      <c r="F2001" s="7"/>
    </row>
    <row r="2002" spans="1:6">
      <c r="B2002" s="7"/>
      <c r="F2002" s="7"/>
    </row>
    <row r="2003" spans="1:6">
      <c r="B2003" s="7"/>
      <c r="F2003" s="7"/>
    </row>
    <row r="2004" spans="1:6">
      <c r="B2004" s="7"/>
      <c r="F2004" s="7"/>
    </row>
    <row r="2005" spans="1:6">
      <c r="B2005" s="7"/>
      <c r="F2005" s="7"/>
    </row>
    <row r="2006" spans="1:6">
      <c r="B2006" s="7"/>
      <c r="F2006" s="7"/>
    </row>
    <row r="2007" spans="1:6">
      <c r="B2007" s="7"/>
      <c r="F2007" s="7"/>
    </row>
    <row r="2008" spans="1:6">
      <c r="B2008" s="7"/>
      <c r="F2008" s="7"/>
    </row>
    <row r="2009" spans="1:6">
      <c r="B2009" s="7"/>
      <c r="E2009" s="7"/>
      <c r="F2009" s="7"/>
    </row>
    <row r="2010" spans="1:6">
      <c r="B2010" s="7"/>
      <c r="F2010" s="7"/>
    </row>
    <row r="2011" spans="1:6">
      <c r="B2011" s="7"/>
      <c r="F2011" s="7"/>
    </row>
    <row r="2012" spans="1:6">
      <c r="B2012" s="7"/>
      <c r="F2012" s="7"/>
    </row>
    <row r="2013" spans="1:6">
      <c r="A2013" s="7"/>
      <c r="B2013" s="7"/>
      <c r="C2013" s="7"/>
      <c r="D2013" s="7"/>
      <c r="F2013" s="7"/>
    </row>
    <row r="2014" spans="1:6">
      <c r="B2014" s="7"/>
      <c r="F2014" s="7"/>
    </row>
    <row r="2015" spans="1:6">
      <c r="B2015" s="7"/>
      <c r="F2015" s="7"/>
    </row>
    <row r="2016" spans="1:6">
      <c r="B2016" s="7"/>
      <c r="F2016" s="7"/>
    </row>
    <row r="2017" spans="2:6">
      <c r="B2017" s="7"/>
      <c r="F2017" s="7"/>
    </row>
    <row r="2018" spans="2:6">
      <c r="B2018" s="7"/>
      <c r="F2018" s="7"/>
    </row>
    <row r="2019" spans="2:6">
      <c r="B2019" s="7"/>
      <c r="F2019" s="7"/>
    </row>
    <row r="2020" spans="2:6">
      <c r="B2020" s="7"/>
      <c r="F2020" s="7"/>
    </row>
    <row r="2021" spans="2:6">
      <c r="B2021" s="7"/>
      <c r="F2021" s="7"/>
    </row>
    <row r="2022" spans="2:6">
      <c r="B2022" s="7"/>
      <c r="F2022" s="7"/>
    </row>
    <row r="2023" spans="2:6">
      <c r="B2023" s="7"/>
      <c r="F2023" s="7"/>
    </row>
    <row r="2024" spans="2:6">
      <c r="B2024" s="7"/>
      <c r="F2024" s="7"/>
    </row>
    <row r="2025" spans="2:6">
      <c r="B2025" s="7"/>
      <c r="F2025" s="7"/>
    </row>
    <row r="2026" spans="2:6">
      <c r="B2026" s="7"/>
      <c r="F2026" s="7"/>
    </row>
    <row r="2027" spans="2:6">
      <c r="B2027" s="7"/>
      <c r="F2027" s="7"/>
    </row>
    <row r="2028" spans="2:6">
      <c r="B2028" s="7"/>
      <c r="F2028" s="7"/>
    </row>
    <row r="2029" spans="2:6">
      <c r="B2029" s="7"/>
      <c r="F2029" s="7"/>
    </row>
    <row r="2030" spans="2:6">
      <c r="B2030" s="7"/>
      <c r="F2030" s="7"/>
    </row>
    <row r="2031" spans="2:6">
      <c r="B2031" s="7"/>
      <c r="F2031" s="7"/>
    </row>
    <row r="2032" spans="2:6">
      <c r="B2032" s="7"/>
      <c r="F2032" s="7"/>
    </row>
    <row r="2033" spans="2:6">
      <c r="B2033" s="7"/>
      <c r="F2033" s="7"/>
    </row>
    <row r="2034" spans="2:6">
      <c r="B2034" s="7"/>
      <c r="F2034" s="7"/>
    </row>
    <row r="2035" spans="2:6">
      <c r="B2035" s="7"/>
      <c r="F2035" s="7"/>
    </row>
    <row r="2036" spans="2:6">
      <c r="B2036" s="7"/>
      <c r="F2036" s="7"/>
    </row>
    <row r="2037" spans="2:6">
      <c r="B2037" s="7"/>
      <c r="F2037" s="7"/>
    </row>
    <row r="2038" spans="2:6">
      <c r="B2038" s="7"/>
      <c r="F2038" s="7"/>
    </row>
    <row r="2039" spans="2:6">
      <c r="B2039" s="7"/>
      <c r="F2039" s="7"/>
    </row>
    <row r="2040" spans="2:6">
      <c r="B2040" s="7"/>
      <c r="F2040" s="7"/>
    </row>
    <row r="2041" spans="2:6">
      <c r="B2041" s="7"/>
      <c r="F2041" s="7"/>
    </row>
    <row r="2042" spans="2:6">
      <c r="B2042" s="7"/>
      <c r="F2042" s="7"/>
    </row>
    <row r="2043" spans="2:6">
      <c r="B2043" s="7"/>
      <c r="F2043" s="7"/>
    </row>
    <row r="2044" spans="2:6">
      <c r="B2044" s="7"/>
      <c r="F2044" s="7"/>
    </row>
    <row r="2045" spans="2:6">
      <c r="B2045" s="7"/>
      <c r="F2045" s="7"/>
    </row>
    <row r="2046" spans="2:6">
      <c r="B2046" s="7"/>
      <c r="F2046" s="7"/>
    </row>
    <row r="2047" spans="2:6">
      <c r="B2047" s="7"/>
      <c r="F2047" s="7"/>
    </row>
    <row r="2048" spans="2:6">
      <c r="B2048" s="7"/>
      <c r="F2048" s="7"/>
    </row>
    <row r="2049" spans="2:6">
      <c r="B2049" s="7"/>
      <c r="F2049" s="7"/>
    </row>
    <row r="2050" spans="2:6">
      <c r="B2050" s="7"/>
      <c r="F2050" s="7"/>
    </row>
    <row r="2051" spans="2:6">
      <c r="B2051" s="7"/>
      <c r="F2051" s="7"/>
    </row>
    <row r="2052" spans="2:6">
      <c r="B2052" s="7"/>
      <c r="F2052" s="7"/>
    </row>
    <row r="2053" spans="2:6">
      <c r="B2053" s="7"/>
      <c r="F2053" s="7"/>
    </row>
    <row r="2054" spans="2:6">
      <c r="B2054" s="7"/>
      <c r="F2054" s="7"/>
    </row>
    <row r="2055" spans="2:6">
      <c r="B2055" s="7"/>
      <c r="F2055" s="7"/>
    </row>
    <row r="2056" spans="2:6">
      <c r="B2056" s="7"/>
      <c r="F2056" s="7"/>
    </row>
    <row r="2057" spans="2:6">
      <c r="B2057" s="7"/>
      <c r="F2057" s="7"/>
    </row>
    <row r="2058" spans="2:6">
      <c r="B2058" s="7"/>
      <c r="F2058" s="7"/>
    </row>
    <row r="2059" spans="2:6">
      <c r="B2059" s="7"/>
      <c r="F2059" s="7"/>
    </row>
    <row r="2060" spans="2:6">
      <c r="B2060" s="7"/>
      <c r="F2060" s="7"/>
    </row>
    <row r="2061" spans="2:6">
      <c r="B2061" s="7"/>
      <c r="F2061" s="7"/>
    </row>
    <row r="2062" spans="2:6">
      <c r="B2062" s="7"/>
      <c r="F2062" s="7"/>
    </row>
    <row r="2063" spans="2:6">
      <c r="B2063" s="7"/>
      <c r="F2063" s="7"/>
    </row>
    <row r="2064" spans="2:6">
      <c r="B2064" s="7"/>
      <c r="F2064" s="7"/>
    </row>
    <row r="2065" spans="2:6">
      <c r="B2065" s="7"/>
      <c r="F2065" s="7"/>
    </row>
    <row r="2066" spans="2:6">
      <c r="B2066" s="7"/>
      <c r="F2066" s="7"/>
    </row>
    <row r="2067" spans="2:6">
      <c r="B2067" s="7"/>
      <c r="F2067" s="7"/>
    </row>
    <row r="2068" spans="2:6">
      <c r="B2068" s="7"/>
      <c r="F2068" s="7"/>
    </row>
    <row r="2069" spans="2:6">
      <c r="B2069" s="7"/>
      <c r="F2069" s="7"/>
    </row>
    <row r="2070" spans="2:6">
      <c r="B2070" s="7"/>
      <c r="F2070" s="7"/>
    </row>
    <row r="2071" spans="2:6">
      <c r="B2071" s="7"/>
      <c r="F2071" s="7"/>
    </row>
    <row r="2072" spans="2:6">
      <c r="B2072" s="7"/>
      <c r="F2072" s="7"/>
    </row>
    <row r="2073" spans="2:6">
      <c r="B2073" s="7"/>
      <c r="F2073" s="7"/>
    </row>
    <row r="2074" spans="2:6">
      <c r="B2074" s="7"/>
      <c r="F2074" s="7"/>
    </row>
    <row r="2075" spans="2:6">
      <c r="B2075" s="7"/>
      <c r="F2075" s="7"/>
    </row>
    <row r="2076" spans="2:6">
      <c r="B2076" s="7"/>
      <c r="F2076" s="7"/>
    </row>
    <row r="2077" spans="2:6">
      <c r="B2077" s="7"/>
      <c r="F2077" s="7"/>
    </row>
    <row r="2078" spans="2:6">
      <c r="B2078" s="7"/>
      <c r="F2078" s="7"/>
    </row>
    <row r="2079" spans="2:6">
      <c r="B2079" s="7"/>
      <c r="F2079" s="7"/>
    </row>
    <row r="2080" spans="2:6">
      <c r="B2080" s="7"/>
      <c r="F2080" s="7"/>
    </row>
    <row r="2081" spans="2:6">
      <c r="B2081" s="7"/>
      <c r="F2081" s="7"/>
    </row>
    <row r="2082" spans="2:6">
      <c r="B2082" s="7"/>
      <c r="F2082" s="7"/>
    </row>
    <row r="2083" spans="2:6">
      <c r="B2083" s="7"/>
      <c r="F2083" s="7"/>
    </row>
    <row r="2084" spans="2:6">
      <c r="B2084" s="7"/>
      <c r="F2084" s="7"/>
    </row>
    <row r="2085" spans="2:6">
      <c r="B2085" s="7"/>
      <c r="F2085" s="7"/>
    </row>
    <row r="2086" spans="2:6">
      <c r="B2086" s="7"/>
      <c r="F2086" s="7"/>
    </row>
    <row r="2087" spans="2:6">
      <c r="B2087" s="7"/>
      <c r="F2087" s="7"/>
    </row>
    <row r="2088" spans="2:6">
      <c r="B2088" s="7"/>
      <c r="F2088" s="7"/>
    </row>
    <row r="2089" spans="2:6">
      <c r="B2089" s="7"/>
      <c r="F2089" s="7"/>
    </row>
    <row r="2090" spans="2:6">
      <c r="B2090" s="7"/>
      <c r="F2090" s="7"/>
    </row>
    <row r="2091" spans="2:6">
      <c r="B2091" s="7"/>
      <c r="F2091" s="7"/>
    </row>
    <row r="2092" spans="2:6">
      <c r="B2092" s="7"/>
      <c r="F2092" s="7"/>
    </row>
    <row r="2093" spans="2:6">
      <c r="B2093" s="7"/>
      <c r="F2093" s="7"/>
    </row>
    <row r="2094" spans="2:6">
      <c r="B2094" s="7"/>
      <c r="E2094" s="7"/>
      <c r="F2094" s="7"/>
    </row>
    <row r="2095" spans="2:6">
      <c r="B2095" s="7"/>
      <c r="F2095" s="7"/>
    </row>
    <row r="2096" spans="2:6">
      <c r="B2096" s="7"/>
      <c r="F2096" s="7"/>
    </row>
    <row r="2097" spans="1:6">
      <c r="B2097" s="7"/>
      <c r="F2097" s="7"/>
    </row>
    <row r="2098" spans="1:6">
      <c r="A2098" s="7"/>
      <c r="B2098" s="7"/>
      <c r="C2098" s="7"/>
      <c r="D2098" s="7"/>
      <c r="F2098" s="7"/>
    </row>
    <row r="2099" spans="1:6">
      <c r="B2099" s="7"/>
      <c r="F2099" s="7"/>
    </row>
    <row r="2100" spans="1:6">
      <c r="B2100" s="7"/>
      <c r="F2100" s="7"/>
    </row>
    <row r="2101" spans="1:6">
      <c r="B2101" s="7"/>
      <c r="F2101" s="7"/>
    </row>
    <row r="2102" spans="1:6">
      <c r="B2102" s="7"/>
      <c r="F2102" s="7"/>
    </row>
    <row r="2103" spans="1:6">
      <c r="B2103" s="7"/>
      <c r="F2103" s="7"/>
    </row>
    <row r="2104" spans="1:6">
      <c r="B2104" s="7"/>
      <c r="F2104" s="7"/>
    </row>
    <row r="2105" spans="1:6">
      <c r="B2105" s="7"/>
      <c r="F2105" s="7"/>
    </row>
    <row r="2106" spans="1:6">
      <c r="B2106" s="7"/>
      <c r="F2106" s="7"/>
    </row>
    <row r="2107" spans="1:6">
      <c r="B2107" s="7"/>
      <c r="F2107" s="7"/>
    </row>
    <row r="2108" spans="1:6">
      <c r="B2108" s="7"/>
      <c r="F2108" s="7"/>
    </row>
    <row r="2109" spans="1:6">
      <c r="B2109" s="7"/>
      <c r="F2109" s="7"/>
    </row>
    <row r="2110" spans="1:6">
      <c r="B2110" s="7"/>
      <c r="F2110" s="7"/>
    </row>
    <row r="2111" spans="1:6">
      <c r="B2111" s="7"/>
      <c r="F2111" s="7"/>
    </row>
    <row r="2112" spans="1:6">
      <c r="B2112" s="7"/>
      <c r="F2112" s="7"/>
    </row>
    <row r="2113" spans="2:6">
      <c r="B2113" s="7"/>
      <c r="F2113" s="7"/>
    </row>
    <row r="2114" spans="2:6">
      <c r="B2114" s="7"/>
      <c r="F2114" s="7"/>
    </row>
    <row r="2115" spans="2:6">
      <c r="B2115" s="7"/>
      <c r="F2115" s="7"/>
    </row>
    <row r="2116" spans="2:6">
      <c r="B2116" s="7"/>
      <c r="F2116" s="7"/>
    </row>
    <row r="2117" spans="2:6">
      <c r="B2117" s="7"/>
      <c r="F2117" s="7"/>
    </row>
    <row r="2118" spans="2:6">
      <c r="B2118" s="7"/>
      <c r="F2118" s="7"/>
    </row>
    <row r="2119" spans="2:6">
      <c r="B2119" s="7"/>
      <c r="F2119" s="7"/>
    </row>
    <row r="2120" spans="2:6">
      <c r="B2120" s="7"/>
      <c r="F2120" s="7"/>
    </row>
    <row r="2121" spans="2:6">
      <c r="B2121" s="7"/>
      <c r="F2121" s="7"/>
    </row>
    <row r="2122" spans="2:6">
      <c r="B2122" s="7"/>
      <c r="F2122" s="7"/>
    </row>
    <row r="2123" spans="2:6">
      <c r="B2123" s="7"/>
      <c r="F2123" s="7"/>
    </row>
    <row r="2124" spans="2:6">
      <c r="B2124" s="7"/>
      <c r="F2124" s="7"/>
    </row>
    <row r="2125" spans="2:6">
      <c r="B2125" s="7"/>
      <c r="F2125" s="7"/>
    </row>
    <row r="2126" spans="2:6">
      <c r="B2126" s="7"/>
      <c r="F2126" s="7"/>
    </row>
    <row r="2127" spans="2:6">
      <c r="B2127" s="7"/>
      <c r="F2127" s="7"/>
    </row>
    <row r="2128" spans="2:6">
      <c r="B2128" s="7"/>
      <c r="F2128" s="7"/>
    </row>
    <row r="2129" spans="1:6">
      <c r="B2129" s="7"/>
      <c r="F2129" s="7"/>
    </row>
    <row r="2130" spans="1:6">
      <c r="B2130" s="7"/>
      <c r="F2130" s="7"/>
    </row>
    <row r="2131" spans="1:6">
      <c r="B2131" s="7"/>
      <c r="F2131" s="7"/>
    </row>
    <row r="2132" spans="1:6">
      <c r="B2132" s="7"/>
      <c r="F2132" s="7"/>
    </row>
    <row r="2133" spans="1:6">
      <c r="B2133" s="7"/>
      <c r="F2133" s="7"/>
    </row>
    <row r="2134" spans="1:6">
      <c r="B2134" s="7"/>
      <c r="F2134" s="7"/>
    </row>
    <row r="2135" spans="1:6">
      <c r="B2135" s="7"/>
      <c r="F2135" s="7"/>
    </row>
    <row r="2136" spans="1:6">
      <c r="B2136" s="7"/>
      <c r="F2136" s="7"/>
    </row>
    <row r="2137" spans="1:6">
      <c r="B2137" s="7"/>
      <c r="F2137" s="7"/>
    </row>
    <row r="2138" spans="1:6">
      <c r="B2138" s="7"/>
      <c r="F2138" s="7"/>
    </row>
    <row r="2139" spans="1:6">
      <c r="B2139" s="7"/>
      <c r="F2139" s="7"/>
    </row>
    <row r="2140" spans="1:6">
      <c r="B2140" s="7"/>
      <c r="E2140" s="7"/>
      <c r="F2140" s="7"/>
    </row>
    <row r="2141" spans="1:6">
      <c r="B2141" s="7"/>
      <c r="F2141" s="7"/>
    </row>
    <row r="2142" spans="1:6">
      <c r="B2142" s="7"/>
      <c r="F2142" s="7"/>
    </row>
    <row r="2143" spans="1:6">
      <c r="B2143" s="7"/>
      <c r="F2143" s="7"/>
    </row>
    <row r="2144" spans="1:6">
      <c r="A2144" s="7"/>
      <c r="B2144" s="7"/>
      <c r="C2144" s="7"/>
      <c r="D2144" s="7"/>
      <c r="F2144" s="7"/>
    </row>
    <row r="2145" spans="2:6">
      <c r="B2145" s="7"/>
      <c r="F2145" s="7"/>
    </row>
    <row r="2146" spans="2:6">
      <c r="B2146" s="7"/>
      <c r="F2146" s="7"/>
    </row>
    <row r="2147" spans="2:6">
      <c r="B2147" s="7"/>
      <c r="F2147" s="7"/>
    </row>
    <row r="2148" spans="2:6">
      <c r="B2148" s="7"/>
      <c r="F2148" s="7"/>
    </row>
    <row r="2149" spans="2:6">
      <c r="B2149" s="7"/>
      <c r="F2149" s="7"/>
    </row>
    <row r="2150" spans="2:6">
      <c r="B2150" s="7"/>
      <c r="F2150" s="7"/>
    </row>
    <row r="2151" spans="2:6">
      <c r="B2151" s="7"/>
      <c r="F2151" s="7"/>
    </row>
    <row r="2152" spans="2:6">
      <c r="B2152" s="7"/>
      <c r="F2152" s="7"/>
    </row>
    <row r="2153" spans="2:6">
      <c r="B2153" s="7"/>
      <c r="F2153" s="7"/>
    </row>
    <row r="2154" spans="2:6">
      <c r="B2154" s="7"/>
      <c r="F2154" s="7"/>
    </row>
    <row r="2155" spans="2:6">
      <c r="B2155" s="7"/>
      <c r="F2155" s="7"/>
    </row>
    <row r="2156" spans="2:6">
      <c r="B2156" s="7"/>
      <c r="F2156" s="7"/>
    </row>
    <row r="2157" spans="2:6">
      <c r="B2157" s="7"/>
      <c r="F2157" s="7"/>
    </row>
    <row r="2158" spans="2:6">
      <c r="B2158" s="7"/>
      <c r="F2158" s="7"/>
    </row>
    <row r="2159" spans="2:6">
      <c r="B2159" s="7"/>
      <c r="F2159" s="7"/>
    </row>
    <row r="2160" spans="2:6">
      <c r="B2160" s="7"/>
      <c r="F2160" s="7"/>
    </row>
    <row r="2161" spans="2:6">
      <c r="B2161" s="7"/>
      <c r="F2161" s="7"/>
    </row>
    <row r="2162" spans="2:6">
      <c r="B2162" s="7"/>
      <c r="F2162" s="7"/>
    </row>
    <row r="2163" spans="2:6">
      <c r="B2163" s="7"/>
      <c r="F2163" s="7"/>
    </row>
    <row r="2164" spans="2:6">
      <c r="B2164" s="7"/>
      <c r="F2164" s="7"/>
    </row>
    <row r="2165" spans="2:6">
      <c r="B2165" s="7"/>
      <c r="F2165" s="7"/>
    </row>
    <row r="2166" spans="2:6">
      <c r="B2166" s="7"/>
      <c r="F2166" s="7"/>
    </row>
    <row r="2167" spans="2:6">
      <c r="B2167" s="7"/>
      <c r="F2167" s="7"/>
    </row>
    <row r="2168" spans="2:6">
      <c r="B2168" s="7"/>
      <c r="F2168" s="7"/>
    </row>
    <row r="2169" spans="2:6">
      <c r="B2169" s="7"/>
      <c r="F2169" s="7"/>
    </row>
    <row r="2170" spans="2:6">
      <c r="B2170" s="7"/>
      <c r="F2170" s="7"/>
    </row>
    <row r="2171" spans="2:6">
      <c r="B2171" s="7"/>
      <c r="F2171" s="7"/>
    </row>
    <row r="2172" spans="2:6">
      <c r="B2172" s="7"/>
      <c r="F2172" s="7"/>
    </row>
    <row r="2173" spans="2:6">
      <c r="B2173" s="7"/>
      <c r="F2173" s="7"/>
    </row>
    <row r="2174" spans="2:6">
      <c r="B2174" s="7"/>
      <c r="F2174" s="7"/>
    </row>
    <row r="2175" spans="2:6">
      <c r="B2175" s="7"/>
      <c r="F2175" s="7"/>
    </row>
    <row r="2176" spans="2:6">
      <c r="B2176" s="7"/>
      <c r="F2176" s="7"/>
    </row>
    <row r="2177" spans="1:6">
      <c r="B2177" s="7"/>
      <c r="F2177" s="7"/>
    </row>
    <row r="2178" spans="1:6">
      <c r="B2178" s="7"/>
      <c r="E2178" s="7"/>
      <c r="F2178" s="7"/>
    </row>
    <row r="2179" spans="1:6">
      <c r="B2179" s="7"/>
      <c r="F2179" s="7"/>
    </row>
    <row r="2180" spans="1:6">
      <c r="B2180" s="7"/>
      <c r="F2180" s="7"/>
    </row>
    <row r="2181" spans="1:6">
      <c r="B2181" s="7"/>
      <c r="F2181" s="7"/>
    </row>
    <row r="2182" spans="1:6">
      <c r="A2182" s="7"/>
      <c r="B2182" s="7"/>
      <c r="C2182" s="7"/>
      <c r="D2182" s="7"/>
      <c r="F2182" s="7"/>
    </row>
    <row r="2183" spans="1:6">
      <c r="B2183" s="7"/>
      <c r="F2183" s="7"/>
    </row>
    <row r="2184" spans="1:6">
      <c r="B2184" s="7"/>
      <c r="F2184" s="7"/>
    </row>
    <row r="2185" spans="1:6">
      <c r="B2185" s="7"/>
      <c r="F2185" s="7"/>
    </row>
    <row r="2186" spans="1:6">
      <c r="B2186" s="7"/>
      <c r="F2186" s="7"/>
    </row>
    <row r="2187" spans="1:6">
      <c r="B2187" s="7"/>
      <c r="F2187" s="7"/>
    </row>
    <row r="2188" spans="1:6">
      <c r="B2188" s="7"/>
      <c r="F2188" s="7"/>
    </row>
    <row r="2189" spans="1:6">
      <c r="B2189" s="7"/>
      <c r="F2189" s="7"/>
    </row>
    <row r="2190" spans="1:6">
      <c r="B2190" s="7"/>
      <c r="F2190" s="7"/>
    </row>
    <row r="2191" spans="1:6">
      <c r="B2191" s="7"/>
      <c r="F2191" s="7"/>
    </row>
    <row r="2192" spans="1:6">
      <c r="B2192" s="7"/>
      <c r="F2192" s="7"/>
    </row>
    <row r="2193" spans="2:6">
      <c r="B2193" s="7"/>
      <c r="F2193" s="7"/>
    </row>
    <row r="2194" spans="2:6">
      <c r="B2194" s="7"/>
      <c r="F2194" s="7"/>
    </row>
    <row r="2195" spans="2:6">
      <c r="B2195" s="7"/>
      <c r="F2195" s="7"/>
    </row>
    <row r="2196" spans="2:6">
      <c r="B2196" s="7"/>
      <c r="F2196" s="7"/>
    </row>
    <row r="2197" spans="2:6">
      <c r="B2197" s="7"/>
      <c r="F2197" s="7"/>
    </row>
    <row r="2198" spans="2:6">
      <c r="B2198" s="7"/>
      <c r="F2198" s="7"/>
    </row>
    <row r="2199" spans="2:6">
      <c r="B2199" s="7"/>
      <c r="F2199" s="7"/>
    </row>
    <row r="2200" spans="2:6">
      <c r="B2200" s="7"/>
      <c r="F2200" s="7"/>
    </row>
    <row r="2201" spans="2:6">
      <c r="B2201" s="7"/>
      <c r="F2201" s="7"/>
    </row>
    <row r="2202" spans="2:6">
      <c r="B2202" s="7"/>
      <c r="F2202" s="7"/>
    </row>
    <row r="2203" spans="2:6">
      <c r="B2203" s="7"/>
      <c r="F2203" s="7"/>
    </row>
    <row r="2204" spans="2:6">
      <c r="B2204" s="7"/>
      <c r="F2204" s="7"/>
    </row>
    <row r="2205" spans="2:6">
      <c r="B2205" s="7"/>
      <c r="F2205" s="7"/>
    </row>
    <row r="2206" spans="2:6">
      <c r="B2206" s="7"/>
      <c r="F2206" s="7"/>
    </row>
    <row r="2207" spans="2:6">
      <c r="B2207" s="7"/>
      <c r="F2207" s="7"/>
    </row>
    <row r="2208" spans="2:6">
      <c r="B2208" s="7"/>
      <c r="F2208" s="7"/>
    </row>
    <row r="2209" spans="2:6">
      <c r="B2209" s="7"/>
      <c r="F2209" s="7"/>
    </row>
    <row r="2210" spans="2:6">
      <c r="B2210" s="7"/>
      <c r="F2210" s="7"/>
    </row>
    <row r="2211" spans="2:6">
      <c r="B2211" s="7"/>
      <c r="F2211" s="7"/>
    </row>
    <row r="2212" spans="2:6">
      <c r="B2212" s="7"/>
      <c r="F2212" s="7"/>
    </row>
    <row r="2213" spans="2:6">
      <c r="B2213" s="7"/>
      <c r="F2213" s="7"/>
    </row>
    <row r="2214" spans="2:6">
      <c r="B2214" s="7"/>
      <c r="F2214" s="7"/>
    </row>
    <row r="2215" spans="2:6">
      <c r="B2215" s="7"/>
      <c r="F2215" s="7"/>
    </row>
    <row r="2216" spans="2:6">
      <c r="B2216" s="7"/>
      <c r="F2216" s="7"/>
    </row>
    <row r="2217" spans="2:6">
      <c r="B2217" s="7"/>
      <c r="F2217" s="7"/>
    </row>
    <row r="2218" spans="2:6">
      <c r="B2218" s="7"/>
      <c r="F2218" s="7"/>
    </row>
    <row r="2219" spans="2:6">
      <c r="B2219" s="7"/>
      <c r="F2219" s="7"/>
    </row>
    <row r="2220" spans="2:6">
      <c r="B2220" s="7"/>
      <c r="F2220" s="7"/>
    </row>
    <row r="2221" spans="2:6">
      <c r="B2221" s="7"/>
      <c r="F2221" s="7"/>
    </row>
    <row r="2222" spans="2:6">
      <c r="B2222" s="7"/>
      <c r="F2222" s="7"/>
    </row>
    <row r="2223" spans="2:6">
      <c r="B2223" s="7"/>
      <c r="F2223" s="7"/>
    </row>
    <row r="2224" spans="2:6">
      <c r="B2224" s="7"/>
      <c r="F2224" s="7"/>
    </row>
    <row r="2225" spans="2:6">
      <c r="B2225" s="7"/>
      <c r="F2225" s="7"/>
    </row>
    <row r="2226" spans="2:6">
      <c r="B2226" s="7"/>
      <c r="F2226" s="7"/>
    </row>
    <row r="2227" spans="2:6">
      <c r="B2227" s="7"/>
      <c r="F2227" s="7"/>
    </row>
    <row r="2228" spans="2:6">
      <c r="B2228" s="7"/>
      <c r="F2228" s="7"/>
    </row>
    <row r="2229" spans="2:6">
      <c r="B2229" s="7"/>
      <c r="F2229" s="7"/>
    </row>
    <row r="2230" spans="2:6">
      <c r="B2230" s="7"/>
      <c r="F2230" s="7"/>
    </row>
    <row r="2231" spans="2:6">
      <c r="B2231" s="7"/>
      <c r="F2231" s="7"/>
    </row>
    <row r="2232" spans="2:6">
      <c r="B2232" s="7"/>
      <c r="F2232" s="7"/>
    </row>
    <row r="2233" spans="2:6">
      <c r="B2233" s="7"/>
      <c r="F2233" s="7"/>
    </row>
    <row r="2234" spans="2:6">
      <c r="B2234" s="7"/>
      <c r="F2234" s="7"/>
    </row>
    <row r="2235" spans="2:6">
      <c r="B2235" s="7"/>
      <c r="F2235" s="7"/>
    </row>
    <row r="2236" spans="2:6">
      <c r="B2236" s="7"/>
      <c r="F2236" s="7"/>
    </row>
    <row r="2237" spans="2:6">
      <c r="B2237" s="7"/>
      <c r="F2237" s="7"/>
    </row>
    <row r="2238" spans="2:6">
      <c r="B2238" s="7"/>
      <c r="F2238" s="7"/>
    </row>
    <row r="2239" spans="2:6">
      <c r="B2239" s="7"/>
      <c r="F2239" s="7"/>
    </row>
    <row r="2240" spans="2:6">
      <c r="B2240" s="7"/>
      <c r="F2240" s="7"/>
    </row>
    <row r="2241" spans="2:6">
      <c r="B2241" s="7"/>
      <c r="F2241" s="7"/>
    </row>
    <row r="2242" spans="2:6">
      <c r="B2242" s="7"/>
      <c r="F2242" s="7"/>
    </row>
    <row r="2243" spans="2:6">
      <c r="B2243" s="7"/>
      <c r="F2243" s="7"/>
    </row>
    <row r="2244" spans="2:6">
      <c r="B2244" s="7"/>
      <c r="F2244" s="7"/>
    </row>
    <row r="2245" spans="2:6">
      <c r="B2245" s="7"/>
      <c r="F2245" s="7"/>
    </row>
    <row r="2246" spans="2:6">
      <c r="B2246" s="7"/>
      <c r="F2246" s="7"/>
    </row>
    <row r="2247" spans="2:6">
      <c r="B2247" s="7"/>
      <c r="F2247" s="7"/>
    </row>
    <row r="2248" spans="2:6">
      <c r="B2248" s="7"/>
      <c r="F2248" s="7"/>
    </row>
    <row r="2249" spans="2:6">
      <c r="B2249" s="7"/>
      <c r="F2249" s="7"/>
    </row>
    <row r="2250" spans="2:6">
      <c r="B2250" s="7"/>
      <c r="F2250" s="7"/>
    </row>
    <row r="2251" spans="2:6">
      <c r="B2251" s="7"/>
      <c r="F2251" s="7"/>
    </row>
    <row r="2252" spans="2:6">
      <c r="B2252" s="7"/>
      <c r="F2252" s="7"/>
    </row>
    <row r="2253" spans="2:6">
      <c r="B2253" s="7"/>
      <c r="F2253" s="7"/>
    </row>
    <row r="2254" spans="2:6">
      <c r="B2254" s="7"/>
      <c r="F2254" s="7"/>
    </row>
    <row r="2255" spans="2:6">
      <c r="B2255" s="7"/>
      <c r="F2255" s="7"/>
    </row>
    <row r="2256" spans="2:6">
      <c r="B2256" s="7"/>
      <c r="F2256" s="7"/>
    </row>
    <row r="2257" spans="2:6">
      <c r="B2257" s="7"/>
      <c r="F2257" s="7"/>
    </row>
    <row r="2258" spans="2:6">
      <c r="B2258" s="7"/>
      <c r="F2258" s="7"/>
    </row>
    <row r="2259" spans="2:6">
      <c r="B2259" s="7"/>
      <c r="F2259" s="7"/>
    </row>
    <row r="2260" spans="2:6">
      <c r="B2260" s="7"/>
      <c r="F2260" s="7"/>
    </row>
    <row r="2261" spans="2:6">
      <c r="B2261" s="7"/>
      <c r="F2261" s="7"/>
    </row>
    <row r="2262" spans="2:6">
      <c r="B2262" s="7"/>
      <c r="F2262" s="7"/>
    </row>
    <row r="2263" spans="2:6">
      <c r="B2263" s="7"/>
      <c r="F2263" s="7"/>
    </row>
    <row r="2264" spans="2:6">
      <c r="B2264" s="7"/>
      <c r="F2264" s="7"/>
    </row>
    <row r="2265" spans="2:6">
      <c r="B2265" s="7"/>
      <c r="F2265" s="7"/>
    </row>
    <row r="2266" spans="2:6">
      <c r="B2266" s="7"/>
      <c r="F2266" s="7"/>
    </row>
    <row r="2267" spans="2:6">
      <c r="B2267" s="7"/>
      <c r="F2267" s="7"/>
    </row>
    <row r="2268" spans="2:6">
      <c r="B2268" s="7"/>
      <c r="F2268" s="7"/>
    </row>
    <row r="2269" spans="2:6">
      <c r="B2269" s="7"/>
      <c r="F2269" s="7"/>
    </row>
    <row r="2270" spans="2:6">
      <c r="B2270" s="7"/>
      <c r="F2270" s="7"/>
    </row>
    <row r="2271" spans="2:6">
      <c r="B2271" s="7"/>
      <c r="F2271" s="7"/>
    </row>
    <row r="2272" spans="2:6">
      <c r="B2272" s="7"/>
      <c r="F2272" s="7"/>
    </row>
    <row r="2273" spans="2:6">
      <c r="B2273" s="7"/>
      <c r="F2273" s="7"/>
    </row>
    <row r="2274" spans="2:6">
      <c r="B2274" s="7"/>
      <c r="F2274" s="7"/>
    </row>
    <row r="2275" spans="2:6">
      <c r="B2275" s="7"/>
      <c r="F2275" s="7"/>
    </row>
    <row r="2276" spans="2:6">
      <c r="B2276" s="7"/>
      <c r="F2276" s="7"/>
    </row>
    <row r="2277" spans="2:6">
      <c r="B2277" s="7"/>
      <c r="F2277" s="7"/>
    </row>
    <row r="2278" spans="2:6">
      <c r="B2278" s="7"/>
      <c r="F2278" s="7"/>
    </row>
    <row r="2279" spans="2:6">
      <c r="B2279" s="7"/>
      <c r="F2279" s="7"/>
    </row>
    <row r="2280" spans="2:6">
      <c r="B2280" s="7"/>
      <c r="F2280" s="7"/>
    </row>
    <row r="2281" spans="2:6">
      <c r="B2281" s="7"/>
      <c r="F2281" s="7"/>
    </row>
    <row r="2282" spans="2:6">
      <c r="B2282" s="7"/>
      <c r="F2282" s="7"/>
    </row>
    <row r="2283" spans="2:6">
      <c r="B2283" s="7"/>
      <c r="F2283" s="7"/>
    </row>
    <row r="2284" spans="2:6">
      <c r="B2284" s="7"/>
      <c r="F2284" s="7"/>
    </row>
    <row r="2285" spans="2:6">
      <c r="B2285" s="7"/>
      <c r="F2285" s="7"/>
    </row>
    <row r="2286" spans="2:6">
      <c r="B2286" s="7"/>
      <c r="F2286" s="7"/>
    </row>
    <row r="2287" spans="2:6">
      <c r="B2287" s="7"/>
      <c r="F2287" s="7"/>
    </row>
    <row r="2288" spans="2:6">
      <c r="B2288" s="7"/>
      <c r="F2288" s="7"/>
    </row>
    <row r="2289" spans="1:6">
      <c r="B2289" s="7"/>
      <c r="F2289" s="7"/>
    </row>
    <row r="2290" spans="1:6">
      <c r="B2290" s="7"/>
      <c r="F2290" s="7"/>
    </row>
    <row r="2291" spans="1:6">
      <c r="B2291" s="7"/>
      <c r="F2291" s="7"/>
    </row>
    <row r="2292" spans="1:6">
      <c r="B2292" s="7"/>
      <c r="F2292" s="7"/>
    </row>
    <row r="2293" spans="1:6">
      <c r="B2293" s="7"/>
      <c r="F2293" s="7"/>
    </row>
    <row r="2294" spans="1:6">
      <c r="B2294" s="7"/>
      <c r="E2294" s="7"/>
      <c r="F2294" s="7"/>
    </row>
    <row r="2295" spans="1:6">
      <c r="B2295" s="7"/>
      <c r="F2295" s="7"/>
    </row>
    <row r="2296" spans="1:6">
      <c r="B2296" s="7"/>
      <c r="F2296" s="7"/>
    </row>
    <row r="2297" spans="1:6">
      <c r="B2297" s="7"/>
      <c r="F2297" s="7"/>
    </row>
    <row r="2298" spans="1:6">
      <c r="A2298" s="7"/>
      <c r="B2298" s="7"/>
      <c r="C2298" s="7"/>
      <c r="D2298" s="7"/>
      <c r="F2298" s="7"/>
    </row>
    <row r="2299" spans="1:6">
      <c r="B2299" s="7"/>
      <c r="F2299" s="7"/>
    </row>
    <row r="2300" spans="1:6">
      <c r="B2300" s="7"/>
      <c r="F2300" s="7"/>
    </row>
    <row r="2301" spans="1:6">
      <c r="B2301" s="7"/>
      <c r="F2301" s="7"/>
    </row>
    <row r="2302" spans="1:6">
      <c r="B2302" s="7"/>
      <c r="F2302" s="7"/>
    </row>
    <row r="2303" spans="1:6">
      <c r="B2303" s="7"/>
      <c r="F2303" s="7"/>
    </row>
    <row r="2304" spans="1:6">
      <c r="B2304" s="7"/>
      <c r="F2304" s="7"/>
    </row>
    <row r="2305" spans="2:6">
      <c r="B2305" s="7"/>
      <c r="F2305" s="7"/>
    </row>
    <row r="2306" spans="2:6">
      <c r="B2306" s="7"/>
      <c r="F2306" s="7"/>
    </row>
    <row r="2307" spans="2:6">
      <c r="B2307" s="7"/>
      <c r="F2307" s="7"/>
    </row>
    <row r="2308" spans="2:6">
      <c r="B2308" s="7"/>
      <c r="F2308" s="7"/>
    </row>
    <row r="2309" spans="2:6">
      <c r="B2309" s="7"/>
      <c r="F2309" s="7"/>
    </row>
    <row r="2310" spans="2:6">
      <c r="B2310" s="7"/>
      <c r="F2310" s="7"/>
    </row>
    <row r="2311" spans="2:6">
      <c r="B2311" s="7"/>
      <c r="F2311" s="7"/>
    </row>
    <row r="2312" spans="2:6">
      <c r="B2312" s="7"/>
      <c r="F2312" s="7"/>
    </row>
    <row r="2313" spans="2:6">
      <c r="B2313" s="7"/>
      <c r="F2313" s="7"/>
    </row>
    <row r="2314" spans="2:6">
      <c r="B2314" s="7"/>
      <c r="F2314" s="7"/>
    </row>
    <row r="2315" spans="2:6">
      <c r="B2315" s="7"/>
      <c r="F2315" s="7"/>
    </row>
    <row r="2316" spans="2:6">
      <c r="B2316" s="7"/>
      <c r="F2316" s="7"/>
    </row>
    <row r="2317" spans="2:6">
      <c r="B2317" s="7"/>
      <c r="F2317" s="7"/>
    </row>
    <row r="2318" spans="2:6">
      <c r="B2318" s="7"/>
      <c r="F2318" s="7"/>
    </row>
    <row r="2319" spans="2:6">
      <c r="B2319" s="7"/>
      <c r="F2319" s="7"/>
    </row>
    <row r="2320" spans="2:6">
      <c r="B2320" s="7"/>
      <c r="F2320" s="7"/>
    </row>
    <row r="2321" spans="1:6">
      <c r="B2321" s="7"/>
      <c r="F2321" s="7"/>
    </row>
    <row r="2322" spans="1:6">
      <c r="B2322" s="7"/>
      <c r="F2322" s="7"/>
    </row>
    <row r="2323" spans="1:6">
      <c r="B2323" s="7"/>
      <c r="F2323" s="7"/>
    </row>
    <row r="2324" spans="1:6">
      <c r="B2324" s="7"/>
      <c r="F2324" s="7"/>
    </row>
    <row r="2325" spans="1:6">
      <c r="B2325" s="7"/>
      <c r="F2325" s="7"/>
    </row>
    <row r="2326" spans="1:6">
      <c r="B2326" s="7"/>
      <c r="F2326" s="7"/>
    </row>
    <row r="2327" spans="1:6">
      <c r="B2327" s="7"/>
      <c r="F2327" s="7"/>
    </row>
    <row r="2328" spans="1:6">
      <c r="B2328" s="7"/>
      <c r="F2328" s="7"/>
    </row>
    <row r="2329" spans="1:6">
      <c r="B2329" s="7"/>
      <c r="F2329" s="7"/>
    </row>
    <row r="2330" spans="1:6">
      <c r="B2330" s="7"/>
      <c r="F2330" s="7"/>
    </row>
    <row r="2331" spans="1:6">
      <c r="B2331" s="7"/>
      <c r="F2331" s="7"/>
    </row>
    <row r="2332" spans="1:6">
      <c r="B2332" s="7"/>
      <c r="E2332" s="7"/>
      <c r="F2332" s="7"/>
    </row>
    <row r="2333" spans="1:6">
      <c r="B2333" s="7"/>
      <c r="F2333" s="7"/>
    </row>
    <row r="2334" spans="1:6">
      <c r="B2334" s="7"/>
      <c r="F2334" s="7"/>
    </row>
    <row r="2335" spans="1:6">
      <c r="B2335" s="7"/>
      <c r="F2335" s="7"/>
    </row>
    <row r="2336" spans="1:6">
      <c r="A2336" s="7"/>
      <c r="B2336" s="7"/>
      <c r="C2336" s="7"/>
      <c r="D2336" s="7"/>
      <c r="F2336" s="7"/>
    </row>
    <row r="2337" spans="2:6">
      <c r="B2337" s="7"/>
      <c r="F2337" s="7"/>
    </row>
    <row r="2338" spans="2:6">
      <c r="B2338" s="7"/>
      <c r="F2338" s="7"/>
    </row>
    <row r="2339" spans="2:6">
      <c r="B2339" s="7"/>
      <c r="F2339" s="7"/>
    </row>
    <row r="2340" spans="2:6">
      <c r="B2340" s="7"/>
      <c r="F2340" s="7"/>
    </row>
    <row r="2341" spans="2:6">
      <c r="B2341" s="7"/>
      <c r="F2341" s="7"/>
    </row>
    <row r="2342" spans="2:6">
      <c r="B2342" s="7"/>
      <c r="F2342" s="7"/>
    </row>
    <row r="2343" spans="2:6">
      <c r="B2343" s="7"/>
      <c r="F2343" s="7"/>
    </row>
    <row r="2344" spans="2:6">
      <c r="B2344" s="7"/>
      <c r="F2344" s="7"/>
    </row>
    <row r="2345" spans="2:6">
      <c r="B2345" s="7"/>
      <c r="F2345" s="7"/>
    </row>
    <row r="2346" spans="2:6">
      <c r="B2346" s="7"/>
      <c r="F2346" s="7"/>
    </row>
    <row r="2347" spans="2:6">
      <c r="B2347" s="7"/>
      <c r="F2347" s="7"/>
    </row>
    <row r="2348" spans="2:6">
      <c r="B2348" s="7"/>
      <c r="F2348" s="7"/>
    </row>
    <row r="2349" spans="2:6">
      <c r="B2349" s="7"/>
      <c r="F2349" s="7"/>
    </row>
    <row r="2350" spans="2:6">
      <c r="B2350" s="7"/>
      <c r="E2350" s="7"/>
      <c r="F2350" s="7"/>
    </row>
    <row r="2351" spans="2:6">
      <c r="B2351" s="7"/>
      <c r="F2351" s="7"/>
    </row>
    <row r="2352" spans="2:6">
      <c r="B2352" s="7"/>
      <c r="F2352" s="7"/>
    </row>
    <row r="2353" spans="1:6">
      <c r="B2353" s="7"/>
      <c r="F2353" s="7"/>
    </row>
    <row r="2354" spans="1:6">
      <c r="A2354" s="7"/>
      <c r="B2354" s="7"/>
      <c r="C2354" s="7"/>
      <c r="D2354" s="7"/>
      <c r="F2354" s="7"/>
    </row>
    <row r="2355" spans="1:6">
      <c r="B2355" s="7"/>
      <c r="F2355" s="7"/>
    </row>
    <row r="2356" spans="1:6">
      <c r="B2356" s="7"/>
      <c r="F2356" s="7"/>
    </row>
    <row r="2357" spans="1:6">
      <c r="B2357" s="7"/>
      <c r="F2357" s="7"/>
    </row>
    <row r="2358" spans="1:6">
      <c r="B2358" s="7"/>
      <c r="F2358" s="7"/>
    </row>
    <row r="2359" spans="1:6">
      <c r="B2359" s="7"/>
      <c r="F2359" s="7"/>
    </row>
    <row r="2360" spans="1:6">
      <c r="B2360" s="7"/>
      <c r="F2360" s="7"/>
    </row>
    <row r="2361" spans="1:6">
      <c r="B2361" s="7"/>
      <c r="F2361" s="7"/>
    </row>
    <row r="2362" spans="1:6">
      <c r="B2362" s="7"/>
      <c r="F2362" s="7"/>
    </row>
    <row r="2363" spans="1:6">
      <c r="B2363" s="7"/>
      <c r="F2363" s="7"/>
    </row>
    <row r="2364" spans="1:6">
      <c r="B2364" s="7"/>
      <c r="F2364" s="7"/>
    </row>
    <row r="2365" spans="1:6">
      <c r="B2365" s="7"/>
      <c r="F2365" s="7"/>
    </row>
    <row r="2366" spans="1:6">
      <c r="B2366" s="7"/>
      <c r="F2366" s="7"/>
    </row>
    <row r="2367" spans="1:6">
      <c r="B2367" s="7"/>
      <c r="F2367" s="7"/>
    </row>
    <row r="2368" spans="1:6">
      <c r="B2368" s="7"/>
      <c r="F2368" s="7"/>
    </row>
    <row r="2369" spans="2:6">
      <c r="B2369" s="7"/>
      <c r="F2369" s="7"/>
    </row>
    <row r="2370" spans="2:6">
      <c r="B2370" s="7"/>
      <c r="F2370" s="7"/>
    </row>
    <row r="2371" spans="2:6">
      <c r="B2371" s="7"/>
      <c r="F2371" s="7"/>
    </row>
    <row r="2372" spans="2:6">
      <c r="B2372" s="7"/>
      <c r="F2372" s="7"/>
    </row>
    <row r="2373" spans="2:6">
      <c r="B2373" s="7"/>
      <c r="F2373" s="7"/>
    </row>
    <row r="2374" spans="2:6">
      <c r="B2374" s="7"/>
      <c r="F2374" s="7"/>
    </row>
    <row r="2375" spans="2:6">
      <c r="B2375" s="7"/>
      <c r="F2375" s="7"/>
    </row>
    <row r="2376" spans="2:6">
      <c r="B2376" s="7"/>
      <c r="F2376" s="7"/>
    </row>
    <row r="2377" spans="2:6">
      <c r="B2377" s="7"/>
      <c r="F2377" s="7"/>
    </row>
    <row r="2378" spans="2:6">
      <c r="B2378" s="7"/>
      <c r="F2378" s="7"/>
    </row>
    <row r="2379" spans="2:6">
      <c r="B2379" s="7"/>
      <c r="F2379" s="7"/>
    </row>
    <row r="2380" spans="2:6">
      <c r="B2380" s="7"/>
      <c r="F2380" s="7"/>
    </row>
    <row r="2381" spans="2:6">
      <c r="B2381" s="7"/>
      <c r="F2381" s="7"/>
    </row>
    <row r="2382" spans="2:6">
      <c r="B2382" s="7"/>
      <c r="F2382" s="7"/>
    </row>
    <row r="2383" spans="2:6">
      <c r="B2383" s="7"/>
      <c r="F2383" s="7"/>
    </row>
    <row r="2384" spans="2:6">
      <c r="B2384" s="7"/>
      <c r="F2384" s="7"/>
    </row>
    <row r="2385" spans="2:6">
      <c r="B2385" s="7"/>
      <c r="F2385" s="7"/>
    </row>
    <row r="2386" spans="2:6">
      <c r="B2386" s="7"/>
      <c r="F2386" s="7"/>
    </row>
    <row r="2387" spans="2:6">
      <c r="B2387" s="7"/>
      <c r="F2387" s="7"/>
    </row>
    <row r="2388" spans="2:6">
      <c r="B2388" s="7"/>
      <c r="F2388" s="7"/>
    </row>
    <row r="2389" spans="2:6">
      <c r="B2389" s="7"/>
      <c r="F2389" s="7"/>
    </row>
    <row r="2390" spans="2:6">
      <c r="B2390" s="7"/>
      <c r="F2390" s="7"/>
    </row>
    <row r="2391" spans="2:6">
      <c r="B2391" s="7"/>
      <c r="F2391" s="7"/>
    </row>
    <row r="2392" spans="2:6">
      <c r="B2392" s="7"/>
      <c r="F2392" s="7"/>
    </row>
    <row r="2393" spans="2:6">
      <c r="B2393" s="7"/>
      <c r="F2393" s="7"/>
    </row>
    <row r="2394" spans="2:6">
      <c r="B2394" s="7"/>
      <c r="F2394" s="7"/>
    </row>
    <row r="2395" spans="2:6">
      <c r="B2395" s="7"/>
      <c r="F2395" s="7"/>
    </row>
    <row r="2396" spans="2:6">
      <c r="B2396" s="7"/>
      <c r="F2396" s="7"/>
    </row>
    <row r="2397" spans="2:6">
      <c r="B2397" s="7"/>
      <c r="F2397" s="7"/>
    </row>
    <row r="2398" spans="2:6">
      <c r="B2398" s="7"/>
      <c r="F2398" s="7"/>
    </row>
    <row r="2399" spans="2:6">
      <c r="B2399" s="7"/>
      <c r="F2399" s="7"/>
    </row>
    <row r="2400" spans="2:6">
      <c r="B2400" s="7"/>
      <c r="F2400" s="7"/>
    </row>
    <row r="2401" spans="2:6">
      <c r="B2401" s="7"/>
      <c r="F2401" s="7"/>
    </row>
    <row r="2402" spans="2:6">
      <c r="B2402" s="7"/>
      <c r="F2402" s="7"/>
    </row>
    <row r="2403" spans="2:6">
      <c r="B2403" s="7"/>
      <c r="F2403" s="7"/>
    </row>
    <row r="2404" spans="2:6">
      <c r="B2404" s="7"/>
      <c r="F2404" s="7"/>
    </row>
    <row r="2405" spans="2:6">
      <c r="B2405" s="7"/>
      <c r="F2405" s="7"/>
    </row>
    <row r="2406" spans="2:6">
      <c r="B2406" s="7"/>
      <c r="F2406" s="7"/>
    </row>
    <row r="2407" spans="2:6">
      <c r="B2407" s="7"/>
      <c r="F2407" s="7"/>
    </row>
    <row r="2408" spans="2:6">
      <c r="B2408" s="7"/>
      <c r="F2408" s="7"/>
    </row>
    <row r="2409" spans="2:6">
      <c r="B2409" s="7"/>
      <c r="F2409" s="7"/>
    </row>
    <row r="2410" spans="2:6">
      <c r="B2410" s="7"/>
      <c r="F2410" s="7"/>
    </row>
    <row r="2411" spans="2:6">
      <c r="B2411" s="7"/>
      <c r="F2411" s="7"/>
    </row>
    <row r="2412" spans="2:6">
      <c r="B2412" s="7"/>
      <c r="F2412" s="7"/>
    </row>
    <row r="2413" spans="2:6">
      <c r="B2413" s="7"/>
      <c r="E2413" s="7"/>
      <c r="F2413" s="7"/>
    </row>
    <row r="2414" spans="2:6">
      <c r="B2414" s="7"/>
      <c r="F2414" s="7"/>
    </row>
    <row r="2415" spans="2:6">
      <c r="B2415" s="7"/>
      <c r="F2415" s="7"/>
    </row>
    <row r="2416" spans="2:6">
      <c r="B2416" s="7"/>
      <c r="F2416" s="7"/>
    </row>
    <row r="2417" spans="1:6">
      <c r="A2417" s="7"/>
      <c r="B2417" s="7"/>
      <c r="C2417" s="7"/>
      <c r="D2417" s="7"/>
      <c r="F2417" s="7"/>
    </row>
    <row r="2418" spans="1:6">
      <c r="B2418" s="7"/>
      <c r="F2418" s="7"/>
    </row>
    <row r="2419" spans="1:6">
      <c r="B2419" s="7"/>
      <c r="F2419" s="7"/>
    </row>
    <row r="2420" spans="1:6">
      <c r="B2420" s="7"/>
      <c r="F2420" s="7"/>
    </row>
    <row r="2421" spans="1:6">
      <c r="B2421" s="7"/>
      <c r="F2421" s="7"/>
    </row>
    <row r="2422" spans="1:6">
      <c r="B2422" s="7"/>
      <c r="F2422" s="7"/>
    </row>
    <row r="2423" spans="1:6">
      <c r="B2423" s="7"/>
      <c r="F2423" s="7"/>
    </row>
    <row r="2424" spans="1:6">
      <c r="B2424" s="7"/>
      <c r="F2424" s="7"/>
    </row>
    <row r="2425" spans="1:6">
      <c r="B2425" s="7"/>
      <c r="F2425" s="7"/>
    </row>
    <row r="2426" spans="1:6">
      <c r="B2426" s="7"/>
      <c r="F2426" s="7"/>
    </row>
    <row r="2427" spans="1:6">
      <c r="B2427" s="7"/>
      <c r="F2427" s="7"/>
    </row>
    <row r="2428" spans="1:6">
      <c r="B2428" s="7"/>
      <c r="F2428" s="7"/>
    </row>
    <row r="2429" spans="1:6">
      <c r="B2429" s="7"/>
      <c r="F2429" s="7"/>
    </row>
    <row r="2430" spans="1:6">
      <c r="B2430" s="7"/>
      <c r="F2430" s="7"/>
    </row>
    <row r="2431" spans="1:6">
      <c r="B2431" s="7"/>
      <c r="F2431" s="7"/>
    </row>
    <row r="2432" spans="1:6">
      <c r="B2432" s="7"/>
      <c r="F2432" s="7"/>
    </row>
    <row r="2433" spans="2:6">
      <c r="B2433" s="7"/>
      <c r="F2433" s="7"/>
    </row>
    <row r="2434" spans="2:6">
      <c r="B2434" s="7"/>
      <c r="F2434" s="7"/>
    </row>
    <row r="2435" spans="2:6">
      <c r="B2435" s="7"/>
      <c r="F2435" s="7"/>
    </row>
    <row r="2436" spans="2:6">
      <c r="B2436" s="7"/>
      <c r="F2436" s="7"/>
    </row>
    <row r="2437" spans="2:6">
      <c r="B2437" s="7"/>
      <c r="F2437" s="7"/>
    </row>
    <row r="2438" spans="2:6">
      <c r="B2438" s="7"/>
      <c r="F2438" s="7"/>
    </row>
    <row r="2439" spans="2:6">
      <c r="B2439" s="7"/>
      <c r="F2439" s="7"/>
    </row>
    <row r="2440" spans="2:6">
      <c r="B2440" s="7"/>
      <c r="F2440" s="7"/>
    </row>
    <row r="2441" spans="2:6">
      <c r="B2441" s="7"/>
      <c r="F2441" s="7"/>
    </row>
    <row r="2442" spans="2:6">
      <c r="B2442" s="7"/>
      <c r="F2442" s="7"/>
    </row>
    <row r="2443" spans="2:6">
      <c r="B2443" s="7"/>
      <c r="F2443" s="7"/>
    </row>
    <row r="2444" spans="2:6">
      <c r="B2444" s="7"/>
      <c r="F2444" s="7"/>
    </row>
    <row r="2445" spans="2:6">
      <c r="B2445" s="7"/>
      <c r="F2445" s="7"/>
    </row>
    <row r="2446" spans="2:6">
      <c r="B2446" s="7"/>
      <c r="F2446" s="7"/>
    </row>
    <row r="2447" spans="2:6">
      <c r="B2447" s="7"/>
      <c r="F2447" s="7"/>
    </row>
    <row r="2448" spans="2:6">
      <c r="B2448" s="7"/>
      <c r="F2448" s="7"/>
    </row>
    <row r="2449" spans="2:6">
      <c r="B2449" s="7"/>
      <c r="F2449" s="7"/>
    </row>
    <row r="2450" spans="2:6">
      <c r="B2450" s="7"/>
      <c r="F2450" s="7"/>
    </row>
    <row r="2451" spans="2:6">
      <c r="B2451" s="7"/>
      <c r="F2451" s="7"/>
    </row>
    <row r="2452" spans="2:6">
      <c r="B2452" s="7"/>
      <c r="F2452" s="7"/>
    </row>
    <row r="2453" spans="2:6">
      <c r="B2453" s="7"/>
      <c r="F2453" s="7"/>
    </row>
    <row r="2454" spans="2:6">
      <c r="B2454" s="7"/>
      <c r="F2454" s="7"/>
    </row>
    <row r="2455" spans="2:6">
      <c r="B2455" s="7"/>
      <c r="F2455" s="7"/>
    </row>
    <row r="2456" spans="2:6">
      <c r="B2456" s="7"/>
      <c r="F2456" s="7"/>
    </row>
    <row r="2457" spans="2:6">
      <c r="B2457" s="7"/>
      <c r="F2457" s="7"/>
    </row>
    <row r="2458" spans="2:6">
      <c r="B2458" s="7"/>
      <c r="F2458" s="7"/>
    </row>
    <row r="2459" spans="2:6">
      <c r="B2459" s="7"/>
      <c r="F2459" s="7"/>
    </row>
    <row r="2460" spans="2:6">
      <c r="B2460" s="7"/>
      <c r="F2460" s="7"/>
    </row>
    <row r="2461" spans="2:6">
      <c r="B2461" s="7"/>
      <c r="F2461" s="7"/>
    </row>
    <row r="2462" spans="2:6">
      <c r="B2462" s="7"/>
      <c r="F2462" s="7"/>
    </row>
    <row r="2463" spans="2:6">
      <c r="B2463" s="7"/>
      <c r="F2463" s="7"/>
    </row>
    <row r="2464" spans="2:6">
      <c r="B2464" s="7"/>
      <c r="F2464" s="7"/>
    </row>
    <row r="2465" spans="2:6">
      <c r="B2465" s="7"/>
      <c r="F2465" s="7"/>
    </row>
    <row r="2466" spans="2:6">
      <c r="B2466" s="7"/>
      <c r="F2466" s="7"/>
    </row>
    <row r="2467" spans="2:6">
      <c r="B2467" s="7"/>
      <c r="F2467" s="7"/>
    </row>
    <row r="2468" spans="2:6">
      <c r="B2468" s="7"/>
      <c r="F2468" s="7"/>
    </row>
    <row r="2469" spans="2:6">
      <c r="B2469" s="7"/>
      <c r="F2469" s="7"/>
    </row>
    <row r="2470" spans="2:6">
      <c r="B2470" s="7"/>
      <c r="F2470" s="7"/>
    </row>
    <row r="2471" spans="2:6">
      <c r="B2471" s="7"/>
      <c r="F2471" s="7"/>
    </row>
    <row r="2472" spans="2:6">
      <c r="B2472" s="7"/>
      <c r="F2472" s="7"/>
    </row>
    <row r="2473" spans="2:6">
      <c r="B2473" s="7"/>
      <c r="F2473" s="7"/>
    </row>
    <row r="2474" spans="2:6">
      <c r="B2474" s="7"/>
      <c r="F2474" s="7"/>
    </row>
    <row r="2475" spans="2:6">
      <c r="B2475" s="7"/>
      <c r="F2475" s="7"/>
    </row>
    <row r="2476" spans="2:6">
      <c r="B2476" s="7"/>
      <c r="F2476" s="7"/>
    </row>
    <row r="2477" spans="2:6">
      <c r="B2477" s="7"/>
      <c r="F2477" s="7"/>
    </row>
    <row r="2478" spans="2:6">
      <c r="B2478" s="7"/>
      <c r="F2478" s="7"/>
    </row>
    <row r="2479" spans="2:6">
      <c r="B2479" s="7"/>
      <c r="F2479" s="7"/>
    </row>
    <row r="2480" spans="2:6">
      <c r="B2480" s="7"/>
      <c r="F2480" s="7"/>
    </row>
    <row r="2481" spans="2:6">
      <c r="B2481" s="7"/>
      <c r="F2481" s="7"/>
    </row>
    <row r="2482" spans="2:6">
      <c r="B2482" s="7"/>
      <c r="F2482" s="7"/>
    </row>
    <row r="2483" spans="2:6">
      <c r="B2483" s="7"/>
      <c r="F2483" s="7"/>
    </row>
    <row r="2484" spans="2:6">
      <c r="B2484" s="7"/>
      <c r="F2484" s="7"/>
    </row>
    <row r="2485" spans="2:6">
      <c r="B2485" s="7"/>
      <c r="F2485" s="7"/>
    </row>
    <row r="2486" spans="2:6">
      <c r="B2486" s="7"/>
      <c r="F2486" s="7"/>
    </row>
    <row r="2487" spans="2:6">
      <c r="B2487" s="7"/>
      <c r="F2487" s="7"/>
    </row>
    <row r="2488" spans="2:6">
      <c r="B2488" s="7"/>
      <c r="F2488" s="7"/>
    </row>
    <row r="2489" spans="2:6">
      <c r="B2489" s="7"/>
      <c r="F2489" s="7"/>
    </row>
    <row r="2490" spans="2:6">
      <c r="B2490" s="7"/>
      <c r="F2490" s="7"/>
    </row>
    <row r="2491" spans="2:6">
      <c r="B2491" s="7"/>
      <c r="F2491" s="7"/>
    </row>
    <row r="2492" spans="2:6">
      <c r="B2492" s="7"/>
      <c r="F2492" s="7"/>
    </row>
    <row r="2493" spans="2:6">
      <c r="B2493" s="7"/>
      <c r="F2493" s="7"/>
    </row>
    <row r="2494" spans="2:6">
      <c r="B2494" s="7"/>
      <c r="F2494" s="7"/>
    </row>
    <row r="2495" spans="2:6">
      <c r="B2495" s="7"/>
      <c r="F2495" s="7"/>
    </row>
    <row r="2496" spans="2:6">
      <c r="B2496" s="7"/>
      <c r="F2496" s="7"/>
    </row>
    <row r="2497" spans="1:6">
      <c r="B2497" s="7"/>
      <c r="F2497" s="7"/>
    </row>
    <row r="2498" spans="1:6">
      <c r="B2498" s="7"/>
      <c r="F2498" s="7"/>
    </row>
    <row r="2499" spans="1:6">
      <c r="B2499" s="7"/>
      <c r="F2499" s="7"/>
    </row>
    <row r="2500" spans="1:6">
      <c r="B2500" s="7"/>
      <c r="F2500" s="7"/>
    </row>
    <row r="2501" spans="1:6">
      <c r="B2501" s="7"/>
      <c r="F2501" s="7"/>
    </row>
    <row r="2502" spans="1:6">
      <c r="B2502" s="7"/>
      <c r="F2502" s="7"/>
    </row>
    <row r="2503" spans="1:6">
      <c r="B2503" s="7"/>
      <c r="F2503" s="7"/>
    </row>
    <row r="2504" spans="1:6">
      <c r="B2504" s="7"/>
      <c r="F2504" s="7"/>
    </row>
    <row r="2505" spans="1:6">
      <c r="B2505" s="7"/>
      <c r="F2505" s="7"/>
    </row>
    <row r="2506" spans="1:6">
      <c r="B2506" s="7"/>
      <c r="E2506" s="7"/>
      <c r="F2506" s="7"/>
    </row>
    <row r="2507" spans="1:6">
      <c r="B2507" s="7"/>
      <c r="F2507" s="7"/>
    </row>
    <row r="2508" spans="1:6">
      <c r="B2508" s="7"/>
      <c r="F2508" s="7"/>
    </row>
    <row r="2509" spans="1:6">
      <c r="B2509" s="7"/>
      <c r="F2509" s="7"/>
    </row>
    <row r="2510" spans="1:6">
      <c r="A2510" s="7"/>
      <c r="B2510" s="7"/>
      <c r="C2510" s="7"/>
      <c r="D2510" s="7"/>
      <c r="F2510" s="7"/>
    </row>
    <row r="2511" spans="1:6">
      <c r="B2511" s="7"/>
      <c r="F2511" s="7"/>
    </row>
    <row r="2512" spans="1:6">
      <c r="B2512" s="7"/>
      <c r="F2512" s="7"/>
    </row>
    <row r="2513" spans="2:6">
      <c r="B2513" s="7"/>
      <c r="F2513" s="7"/>
    </row>
    <row r="2514" spans="2:6">
      <c r="B2514" s="7"/>
      <c r="F2514" s="7"/>
    </row>
    <row r="2515" spans="2:6">
      <c r="B2515" s="7"/>
      <c r="F2515" s="7"/>
    </row>
    <row r="2516" spans="2:6">
      <c r="B2516" s="7"/>
      <c r="F2516" s="7"/>
    </row>
    <row r="2517" spans="2:6">
      <c r="B2517" s="7"/>
      <c r="F2517" s="7"/>
    </row>
    <row r="2518" spans="2:6">
      <c r="B2518" s="7"/>
      <c r="F2518" s="7"/>
    </row>
    <row r="2519" spans="2:6">
      <c r="B2519" s="7"/>
      <c r="F2519" s="7"/>
    </row>
    <row r="2520" spans="2:6">
      <c r="B2520" s="7"/>
      <c r="F2520" s="7"/>
    </row>
    <row r="2521" spans="2:6">
      <c r="B2521" s="7"/>
      <c r="F2521" s="7"/>
    </row>
    <row r="2522" spans="2:6">
      <c r="B2522" s="7"/>
      <c r="F2522" s="7"/>
    </row>
    <row r="2523" spans="2:6">
      <c r="B2523" s="7"/>
      <c r="F2523" s="7"/>
    </row>
    <row r="2524" spans="2:6">
      <c r="B2524" s="7"/>
      <c r="F2524" s="7"/>
    </row>
    <row r="2525" spans="2:6">
      <c r="B2525" s="7"/>
      <c r="F2525" s="7"/>
    </row>
    <row r="2526" spans="2:6">
      <c r="B2526" s="7"/>
      <c r="F2526" s="7"/>
    </row>
    <row r="2527" spans="2:6">
      <c r="B2527" s="7"/>
      <c r="F2527" s="7"/>
    </row>
    <row r="2528" spans="2:6">
      <c r="B2528" s="7"/>
      <c r="F2528" s="7"/>
    </row>
    <row r="2529" spans="2:6">
      <c r="B2529" s="7"/>
      <c r="F2529" s="7"/>
    </row>
    <row r="2530" spans="2:6">
      <c r="B2530" s="7"/>
      <c r="F2530" s="7"/>
    </row>
    <row r="2531" spans="2:6">
      <c r="B2531" s="7"/>
      <c r="F2531" s="7"/>
    </row>
    <row r="2532" spans="2:6">
      <c r="B2532" s="7"/>
      <c r="F2532" s="7"/>
    </row>
    <row r="2533" spans="2:6">
      <c r="B2533" s="7"/>
      <c r="F2533" s="7"/>
    </row>
    <row r="2534" spans="2:6">
      <c r="B2534" s="7"/>
      <c r="F2534" s="7"/>
    </row>
    <row r="2535" spans="2:6">
      <c r="B2535" s="7"/>
      <c r="F2535" s="7"/>
    </row>
    <row r="2536" spans="2:6">
      <c r="B2536" s="7"/>
      <c r="F2536" s="7"/>
    </row>
    <row r="2537" spans="2:6">
      <c r="B2537" s="7"/>
      <c r="F2537" s="7"/>
    </row>
    <row r="2538" spans="2:6">
      <c r="B2538" s="7"/>
      <c r="F2538" s="7"/>
    </row>
    <row r="2539" spans="2:6">
      <c r="B2539" s="7"/>
      <c r="F2539" s="7"/>
    </row>
    <row r="2540" spans="2:6">
      <c r="B2540" s="7"/>
      <c r="F2540" s="7"/>
    </row>
    <row r="2541" spans="2:6">
      <c r="B2541" s="7"/>
      <c r="F2541" s="7"/>
    </row>
    <row r="2542" spans="2:6">
      <c r="B2542" s="7"/>
      <c r="F2542" s="7"/>
    </row>
    <row r="2543" spans="2:6">
      <c r="B2543" s="7"/>
      <c r="F2543" s="7"/>
    </row>
    <row r="2544" spans="2:6">
      <c r="B2544" s="7"/>
      <c r="F2544" s="7"/>
    </row>
    <row r="2545" spans="2:6">
      <c r="B2545" s="7"/>
      <c r="F2545" s="7"/>
    </row>
    <row r="2546" spans="2:6">
      <c r="B2546" s="7"/>
      <c r="F2546" s="7"/>
    </row>
    <row r="2547" spans="2:6">
      <c r="B2547" s="7"/>
      <c r="F2547" s="7"/>
    </row>
    <row r="2548" spans="2:6">
      <c r="B2548" s="7"/>
      <c r="F2548" s="7"/>
    </row>
    <row r="2549" spans="2:6">
      <c r="B2549" s="7"/>
      <c r="F2549" s="7"/>
    </row>
    <row r="2550" spans="2:6">
      <c r="B2550" s="7"/>
      <c r="F2550" s="7"/>
    </row>
    <row r="2551" spans="2:6">
      <c r="B2551" s="7"/>
      <c r="F2551" s="7"/>
    </row>
    <row r="2552" spans="2:6">
      <c r="B2552" s="7"/>
      <c r="F2552" s="7"/>
    </row>
    <row r="2553" spans="2:6">
      <c r="B2553" s="7"/>
      <c r="F2553" s="7"/>
    </row>
    <row r="2554" spans="2:6">
      <c r="B2554" s="7"/>
      <c r="F2554" s="7"/>
    </row>
    <row r="2555" spans="2:6">
      <c r="B2555" s="7"/>
      <c r="F2555" s="7"/>
    </row>
    <row r="2556" spans="2:6">
      <c r="B2556" s="7"/>
      <c r="F2556" s="7"/>
    </row>
    <row r="2557" spans="2:6">
      <c r="B2557" s="7"/>
      <c r="F2557" s="7"/>
    </row>
    <row r="2558" spans="2:6">
      <c r="B2558" s="7"/>
      <c r="F2558" s="7"/>
    </row>
    <row r="2559" spans="2:6">
      <c r="B2559" s="7"/>
      <c r="F2559" s="7"/>
    </row>
    <row r="2560" spans="2:6">
      <c r="B2560" s="7"/>
      <c r="F2560" s="7"/>
    </row>
    <row r="2561" spans="2:6">
      <c r="B2561" s="7"/>
      <c r="F2561" s="7"/>
    </row>
    <row r="2562" spans="2:6">
      <c r="B2562" s="7"/>
      <c r="F2562" s="7"/>
    </row>
    <row r="2563" spans="2:6">
      <c r="B2563" s="7"/>
      <c r="F2563" s="7"/>
    </row>
    <row r="2564" spans="2:6">
      <c r="B2564" s="7"/>
      <c r="F2564" s="7"/>
    </row>
    <row r="2565" spans="2:6">
      <c r="B2565" s="7"/>
      <c r="F2565" s="7"/>
    </row>
    <row r="2566" spans="2:6">
      <c r="B2566" s="7"/>
      <c r="F2566" s="7"/>
    </row>
    <row r="2567" spans="2:6">
      <c r="B2567" s="7"/>
      <c r="F2567" s="7"/>
    </row>
    <row r="2568" spans="2:6">
      <c r="B2568" s="7"/>
      <c r="F2568" s="7"/>
    </row>
    <row r="2569" spans="2:6">
      <c r="B2569" s="7"/>
      <c r="F2569" s="7"/>
    </row>
    <row r="2570" spans="2:6">
      <c r="B2570" s="7"/>
      <c r="F2570" s="7"/>
    </row>
    <row r="2571" spans="2:6">
      <c r="B2571" s="7"/>
      <c r="F2571" s="7"/>
    </row>
    <row r="2572" spans="2:6">
      <c r="B2572" s="7"/>
      <c r="F2572" s="7"/>
    </row>
    <row r="2573" spans="2:6">
      <c r="B2573" s="7"/>
      <c r="F2573" s="7"/>
    </row>
    <row r="2574" spans="2:6">
      <c r="B2574" s="7"/>
      <c r="F2574" s="7"/>
    </row>
    <row r="2575" spans="2:6">
      <c r="B2575" s="7"/>
      <c r="F2575" s="7"/>
    </row>
    <row r="2576" spans="2:6">
      <c r="B2576" s="7"/>
      <c r="F2576" s="7"/>
    </row>
    <row r="2577" spans="2:6">
      <c r="B2577" s="7"/>
      <c r="F2577" s="7"/>
    </row>
    <row r="2578" spans="2:6">
      <c r="B2578" s="7"/>
      <c r="F2578" s="7"/>
    </row>
    <row r="2579" spans="2:6">
      <c r="B2579" s="7"/>
      <c r="F2579" s="7"/>
    </row>
    <row r="2580" spans="2:6">
      <c r="B2580" s="7"/>
      <c r="F2580" s="7"/>
    </row>
    <row r="2581" spans="2:6">
      <c r="B2581" s="7"/>
      <c r="F2581" s="7"/>
    </row>
    <row r="2582" spans="2:6">
      <c r="B2582" s="7"/>
      <c r="F2582" s="7"/>
    </row>
    <row r="2583" spans="2:6">
      <c r="B2583" s="7"/>
      <c r="F2583" s="7"/>
    </row>
    <row r="2584" spans="2:6">
      <c r="B2584" s="7"/>
      <c r="F2584" s="7"/>
    </row>
    <row r="2585" spans="2:6">
      <c r="B2585" s="7"/>
      <c r="F2585" s="7"/>
    </row>
    <row r="2586" spans="2:6">
      <c r="B2586" s="7"/>
      <c r="F2586" s="7"/>
    </row>
    <row r="2587" spans="2:6">
      <c r="B2587" s="7"/>
      <c r="F2587" s="7"/>
    </row>
    <row r="2588" spans="2:6">
      <c r="B2588" s="7"/>
      <c r="F2588" s="7"/>
    </row>
    <row r="2589" spans="2:6">
      <c r="B2589" s="7"/>
      <c r="F2589" s="7"/>
    </row>
    <row r="2590" spans="2:6">
      <c r="B2590" s="7"/>
      <c r="F2590" s="7"/>
    </row>
    <row r="2591" spans="2:6">
      <c r="B2591" s="7"/>
      <c r="F2591" s="7"/>
    </row>
    <row r="2592" spans="2:6">
      <c r="B2592" s="7"/>
      <c r="F2592" s="7"/>
    </row>
    <row r="2593" spans="2:6">
      <c r="B2593" s="7"/>
      <c r="F2593" s="7"/>
    </row>
    <row r="2594" spans="2:6">
      <c r="B2594" s="7"/>
      <c r="F2594" s="7"/>
    </row>
    <row r="2595" spans="2:6">
      <c r="B2595" s="7"/>
      <c r="F2595" s="7"/>
    </row>
    <row r="2596" spans="2:6">
      <c r="B2596" s="7"/>
      <c r="F2596" s="7"/>
    </row>
    <row r="2597" spans="2:6">
      <c r="B2597" s="7"/>
      <c r="F2597" s="7"/>
    </row>
    <row r="2598" spans="2:6">
      <c r="B2598" s="7"/>
      <c r="F2598" s="7"/>
    </row>
    <row r="2599" spans="2:6">
      <c r="B2599" s="7"/>
      <c r="F2599" s="7"/>
    </row>
    <row r="2600" spans="2:6">
      <c r="B2600" s="7"/>
      <c r="F2600" s="7"/>
    </row>
    <row r="2601" spans="2:6">
      <c r="B2601" s="7"/>
      <c r="F2601" s="7"/>
    </row>
    <row r="2602" spans="2:6">
      <c r="B2602" s="7"/>
      <c r="F2602" s="7"/>
    </row>
    <row r="2603" spans="2:6">
      <c r="B2603" s="7"/>
      <c r="F2603" s="7"/>
    </row>
    <row r="2604" spans="2:6">
      <c r="B2604" s="7"/>
      <c r="F2604" s="7"/>
    </row>
    <row r="2605" spans="2:6">
      <c r="B2605" s="7"/>
      <c r="F2605" s="7"/>
    </row>
    <row r="2606" spans="2:6">
      <c r="B2606" s="7"/>
      <c r="F2606" s="7"/>
    </row>
    <row r="2607" spans="2:6">
      <c r="B2607" s="7"/>
      <c r="F2607" s="7"/>
    </row>
    <row r="2608" spans="2:6">
      <c r="B2608" s="7"/>
      <c r="E2608" s="7"/>
      <c r="F2608" s="7"/>
    </row>
    <row r="2609" spans="1:6">
      <c r="B2609" s="7"/>
      <c r="F2609" s="7"/>
    </row>
    <row r="2610" spans="1:6">
      <c r="B2610" s="7"/>
      <c r="F2610" s="7"/>
    </row>
    <row r="2611" spans="1:6">
      <c r="B2611" s="7"/>
      <c r="F2611" s="7"/>
    </row>
    <row r="2612" spans="1:6">
      <c r="A2612" s="7"/>
      <c r="B2612" s="7"/>
      <c r="C2612" s="7"/>
      <c r="D2612" s="7"/>
      <c r="F2612" s="7"/>
    </row>
    <row r="2613" spans="1:6">
      <c r="B2613" s="7"/>
      <c r="F2613" s="7"/>
    </row>
    <row r="2614" spans="1:6">
      <c r="B2614" s="7"/>
      <c r="F2614" s="7"/>
    </row>
    <row r="2615" spans="1:6">
      <c r="B2615" s="7"/>
      <c r="F2615" s="7"/>
    </row>
    <row r="2616" spans="1:6">
      <c r="B2616" s="7"/>
      <c r="F2616" s="7"/>
    </row>
    <row r="2617" spans="1:6">
      <c r="B2617" s="7"/>
      <c r="F2617" s="7"/>
    </row>
    <row r="2618" spans="1:6">
      <c r="B2618" s="7"/>
      <c r="F2618" s="7"/>
    </row>
    <row r="2619" spans="1:6">
      <c r="B2619" s="7"/>
      <c r="F2619" s="7"/>
    </row>
    <row r="2620" spans="1:6">
      <c r="B2620" s="7"/>
      <c r="F2620" s="7"/>
    </row>
    <row r="2621" spans="1:6">
      <c r="B2621" s="7"/>
      <c r="F2621" s="7"/>
    </row>
    <row r="2622" spans="1:6">
      <c r="B2622" s="7"/>
      <c r="F2622" s="7"/>
    </row>
    <row r="2623" spans="1:6">
      <c r="B2623" s="7"/>
      <c r="F2623" s="7"/>
    </row>
    <row r="2624" spans="1:6">
      <c r="B2624" s="7"/>
      <c r="F2624" s="7"/>
    </row>
    <row r="2625" spans="2:6">
      <c r="B2625" s="7"/>
      <c r="F2625" s="7"/>
    </row>
    <row r="2626" spans="2:6">
      <c r="B2626" s="7"/>
      <c r="F2626" s="7"/>
    </row>
    <row r="2627" spans="2:6">
      <c r="B2627" s="7"/>
      <c r="F2627" s="7"/>
    </row>
    <row r="2628" spans="2:6">
      <c r="B2628" s="7"/>
      <c r="F2628" s="7"/>
    </row>
    <row r="2629" spans="2:6">
      <c r="B2629" s="7"/>
      <c r="F2629" s="7"/>
    </row>
    <row r="2630" spans="2:6">
      <c r="B2630" s="7"/>
      <c r="F2630" s="7"/>
    </row>
    <row r="2631" spans="2:6">
      <c r="B2631" s="7"/>
      <c r="F2631" s="7"/>
    </row>
    <row r="2632" spans="2:6">
      <c r="B2632" s="7"/>
      <c r="F2632" s="7"/>
    </row>
    <row r="2633" spans="2:6">
      <c r="B2633" s="7"/>
      <c r="F2633" s="7"/>
    </row>
    <row r="2634" spans="2:6">
      <c r="B2634" s="7"/>
      <c r="F2634" s="7"/>
    </row>
    <row r="2635" spans="2:6">
      <c r="B2635" s="7"/>
      <c r="F2635" s="7"/>
    </row>
    <row r="2636" spans="2:6">
      <c r="B2636" s="7"/>
      <c r="F2636" s="7"/>
    </row>
    <row r="2637" spans="2:6">
      <c r="B2637" s="7"/>
      <c r="F2637" s="7"/>
    </row>
    <row r="2638" spans="2:6">
      <c r="B2638" s="7"/>
      <c r="F2638" s="7"/>
    </row>
    <row r="2639" spans="2:6">
      <c r="B2639" s="7"/>
      <c r="F2639" s="7"/>
    </row>
    <row r="2640" spans="2:6">
      <c r="B2640" s="7"/>
      <c r="F2640" s="7"/>
    </row>
    <row r="2641" spans="2:6">
      <c r="B2641" s="7"/>
      <c r="F2641" s="7"/>
    </row>
    <row r="2642" spans="2:6">
      <c r="B2642" s="7"/>
      <c r="F2642" s="7"/>
    </row>
    <row r="2643" spans="2:6">
      <c r="B2643" s="7"/>
      <c r="F2643" s="7"/>
    </row>
    <row r="2644" spans="2:6">
      <c r="B2644" s="7"/>
      <c r="F2644" s="7"/>
    </row>
    <row r="2645" spans="2:6">
      <c r="B2645" s="7"/>
      <c r="F2645" s="7"/>
    </row>
    <row r="2646" spans="2:6">
      <c r="B2646" s="7"/>
      <c r="F2646" s="7"/>
    </row>
    <row r="2647" spans="2:6">
      <c r="B2647" s="7"/>
      <c r="F2647" s="7"/>
    </row>
    <row r="2648" spans="2:6">
      <c r="B2648" s="7"/>
      <c r="F2648" s="7"/>
    </row>
    <row r="2649" spans="2:6">
      <c r="B2649" s="7"/>
      <c r="F2649" s="7"/>
    </row>
    <row r="2650" spans="2:6">
      <c r="B2650" s="7"/>
      <c r="F2650" s="7"/>
    </row>
    <row r="2651" spans="2:6">
      <c r="B2651" s="7"/>
      <c r="F2651" s="7"/>
    </row>
    <row r="2652" spans="2:6">
      <c r="B2652" s="7"/>
      <c r="F2652" s="7"/>
    </row>
    <row r="2653" spans="2:6">
      <c r="B2653" s="7"/>
      <c r="F2653" s="7"/>
    </row>
    <row r="2654" spans="2:6">
      <c r="B2654" s="7"/>
      <c r="F2654" s="7"/>
    </row>
    <row r="2655" spans="2:6">
      <c r="B2655" s="7"/>
      <c r="F2655" s="7"/>
    </row>
    <row r="2656" spans="2:6">
      <c r="B2656" s="7"/>
      <c r="F2656" s="7"/>
    </row>
    <row r="2657" spans="2:6">
      <c r="B2657" s="7"/>
      <c r="F2657" s="7"/>
    </row>
    <row r="2658" spans="2:6">
      <c r="B2658" s="7"/>
      <c r="F2658" s="7"/>
    </row>
    <row r="2659" spans="2:6">
      <c r="B2659" s="7"/>
      <c r="F2659" s="7"/>
    </row>
    <row r="2660" spans="2:6">
      <c r="B2660" s="7"/>
      <c r="F2660" s="7"/>
    </row>
    <row r="2661" spans="2:6">
      <c r="B2661" s="7"/>
      <c r="F2661" s="7"/>
    </row>
    <row r="2662" spans="2:6">
      <c r="B2662" s="7"/>
      <c r="F2662" s="7"/>
    </row>
    <row r="2663" spans="2:6">
      <c r="B2663" s="7"/>
      <c r="F2663" s="7"/>
    </row>
    <row r="2664" spans="2:6">
      <c r="B2664" s="7"/>
      <c r="F2664" s="7"/>
    </row>
    <row r="2665" spans="2:6">
      <c r="B2665" s="7"/>
      <c r="F2665" s="7"/>
    </row>
    <row r="2666" spans="2:6">
      <c r="B2666" s="7"/>
      <c r="F2666" s="7"/>
    </row>
    <row r="2667" spans="2:6">
      <c r="B2667" s="7"/>
      <c r="F2667" s="7"/>
    </row>
    <row r="2668" spans="2:6">
      <c r="B2668" s="7"/>
      <c r="F2668" s="7"/>
    </row>
    <row r="2669" spans="2:6">
      <c r="B2669" s="7"/>
      <c r="F2669" s="7"/>
    </row>
    <row r="2670" spans="2:6">
      <c r="B2670" s="7"/>
      <c r="F2670" s="7"/>
    </row>
    <row r="2671" spans="2:6">
      <c r="B2671" s="7"/>
      <c r="F2671" s="7"/>
    </row>
    <row r="2672" spans="2:6">
      <c r="B2672" s="7"/>
      <c r="F2672" s="7"/>
    </row>
    <row r="2673" spans="2:6">
      <c r="B2673" s="7"/>
      <c r="F2673" s="7"/>
    </row>
    <row r="2674" spans="2:6">
      <c r="B2674" s="7"/>
      <c r="F2674" s="7"/>
    </row>
    <row r="2675" spans="2:6">
      <c r="B2675" s="7"/>
      <c r="F2675" s="7"/>
    </row>
    <row r="2676" spans="2:6">
      <c r="B2676" s="7"/>
      <c r="F2676" s="7"/>
    </row>
    <row r="2677" spans="2:6">
      <c r="B2677" s="7"/>
      <c r="F2677" s="7"/>
    </row>
    <row r="2678" spans="2:6">
      <c r="B2678" s="7"/>
      <c r="F2678" s="7"/>
    </row>
    <row r="2679" spans="2:6">
      <c r="B2679" s="7"/>
      <c r="F2679" s="7"/>
    </row>
    <row r="2680" spans="2:6">
      <c r="B2680" s="7"/>
      <c r="F2680" s="7"/>
    </row>
    <row r="2681" spans="2:6">
      <c r="B2681" s="7"/>
      <c r="F2681" s="7"/>
    </row>
    <row r="2682" spans="2:6">
      <c r="B2682" s="7"/>
      <c r="F2682" s="7"/>
    </row>
    <row r="2683" spans="2:6">
      <c r="B2683" s="7"/>
      <c r="F2683" s="7"/>
    </row>
    <row r="2684" spans="2:6">
      <c r="B2684" s="7"/>
      <c r="F2684" s="7"/>
    </row>
    <row r="2685" spans="2:6">
      <c r="B2685" s="7"/>
      <c r="F2685" s="7"/>
    </row>
    <row r="2686" spans="2:6">
      <c r="B2686" s="7"/>
      <c r="F2686" s="7"/>
    </row>
    <row r="2687" spans="2:6">
      <c r="B2687" s="7"/>
      <c r="F2687" s="7"/>
    </row>
    <row r="2688" spans="2:6">
      <c r="B2688" s="7"/>
      <c r="F2688" s="7"/>
    </row>
    <row r="2689" spans="2:6">
      <c r="B2689" s="7"/>
      <c r="F2689" s="7"/>
    </row>
    <row r="2690" spans="2:6">
      <c r="B2690" s="7"/>
      <c r="F2690" s="7"/>
    </row>
    <row r="2691" spans="2:6">
      <c r="B2691" s="7"/>
      <c r="F2691" s="7"/>
    </row>
    <row r="2692" spans="2:6">
      <c r="B2692" s="7"/>
      <c r="F2692" s="7"/>
    </row>
    <row r="2693" spans="2:6">
      <c r="B2693" s="7"/>
      <c r="F2693" s="7"/>
    </row>
    <row r="2694" spans="2:6">
      <c r="B2694" s="7"/>
      <c r="F2694" s="7"/>
    </row>
    <row r="2695" spans="2:6">
      <c r="B2695" s="7"/>
      <c r="F2695" s="7"/>
    </row>
    <row r="2696" spans="2:6">
      <c r="B2696" s="7"/>
      <c r="F2696" s="7"/>
    </row>
    <row r="2697" spans="2:6">
      <c r="B2697" s="7"/>
      <c r="F2697" s="7"/>
    </row>
    <row r="2698" spans="2:6">
      <c r="B2698" s="7"/>
      <c r="F2698" s="7"/>
    </row>
    <row r="2699" spans="2:6">
      <c r="B2699" s="7"/>
      <c r="F2699" s="7"/>
    </row>
    <row r="2700" spans="2:6">
      <c r="B2700" s="7"/>
      <c r="F2700" s="7"/>
    </row>
    <row r="2701" spans="2:6">
      <c r="B2701" s="7"/>
      <c r="F2701" s="7"/>
    </row>
    <row r="2702" spans="2:6">
      <c r="B2702" s="7"/>
      <c r="F2702" s="7"/>
    </row>
    <row r="2703" spans="2:6">
      <c r="B2703" s="7"/>
      <c r="F2703" s="7"/>
    </row>
    <row r="2704" spans="2:6">
      <c r="B2704" s="7"/>
      <c r="F2704" s="7"/>
    </row>
    <row r="2705" spans="1:6">
      <c r="B2705" s="7"/>
      <c r="F2705" s="7"/>
    </row>
    <row r="2706" spans="1:6">
      <c r="B2706" s="7"/>
      <c r="F2706" s="7"/>
    </row>
    <row r="2707" spans="1:6">
      <c r="B2707" s="7"/>
      <c r="F2707" s="7"/>
    </row>
    <row r="2708" spans="1:6">
      <c r="B2708" s="7"/>
      <c r="F2708" s="7"/>
    </row>
    <row r="2709" spans="1:6">
      <c r="B2709" s="7"/>
      <c r="F2709" s="7"/>
    </row>
    <row r="2710" spans="1:6">
      <c r="B2710" s="7"/>
      <c r="F2710" s="7"/>
    </row>
    <row r="2711" spans="1:6">
      <c r="B2711" s="7"/>
      <c r="F2711" s="7"/>
    </row>
    <row r="2712" spans="1:6">
      <c r="B2712" s="7"/>
      <c r="F2712" s="7"/>
    </row>
    <row r="2713" spans="1:6">
      <c r="B2713" s="7"/>
      <c r="F2713" s="7"/>
    </row>
    <row r="2714" spans="1:6">
      <c r="B2714" s="7"/>
      <c r="F2714" s="7"/>
    </row>
    <row r="2715" spans="1:6">
      <c r="B2715" s="7"/>
      <c r="E2715" s="7"/>
      <c r="F2715" s="7"/>
    </row>
    <row r="2716" spans="1:6">
      <c r="B2716" s="7"/>
      <c r="F2716" s="7"/>
    </row>
    <row r="2717" spans="1:6">
      <c r="B2717" s="7"/>
      <c r="F2717" s="7"/>
    </row>
    <row r="2718" spans="1:6">
      <c r="B2718" s="7"/>
      <c r="F2718" s="7"/>
    </row>
    <row r="2719" spans="1:6">
      <c r="A2719" s="7"/>
      <c r="B2719" s="7"/>
      <c r="C2719" s="7"/>
      <c r="D2719" s="7"/>
      <c r="F2719" s="7"/>
    </row>
    <row r="2720" spans="1:6">
      <c r="B2720" s="7"/>
      <c r="F2720" s="7"/>
    </row>
    <row r="2721" spans="2:6">
      <c r="B2721" s="7"/>
      <c r="F2721" s="7"/>
    </row>
    <row r="2722" spans="2:6">
      <c r="B2722" s="7"/>
      <c r="F2722" s="7"/>
    </row>
    <row r="2723" spans="2:6">
      <c r="B2723" s="7"/>
      <c r="F2723" s="7"/>
    </row>
    <row r="2724" spans="2:6">
      <c r="B2724" s="7"/>
      <c r="F2724" s="7"/>
    </row>
    <row r="2725" spans="2:6">
      <c r="B2725" s="7"/>
      <c r="F2725" s="7"/>
    </row>
    <row r="2726" spans="2:6">
      <c r="B2726" s="7"/>
      <c r="F2726" s="7"/>
    </row>
    <row r="2727" spans="2:6">
      <c r="B2727" s="7"/>
      <c r="F2727" s="7"/>
    </row>
    <row r="2728" spans="2:6">
      <c r="B2728" s="7"/>
      <c r="F2728" s="7"/>
    </row>
    <row r="2729" spans="2:6">
      <c r="B2729" s="7"/>
      <c r="F2729" s="7"/>
    </row>
    <row r="2730" spans="2:6">
      <c r="B2730" s="7"/>
      <c r="F2730" s="7"/>
    </row>
    <row r="2731" spans="2:6">
      <c r="B2731" s="7"/>
      <c r="F2731" s="7"/>
    </row>
    <row r="2732" spans="2:6">
      <c r="B2732" s="7"/>
      <c r="F2732" s="7"/>
    </row>
    <row r="2733" spans="2:6">
      <c r="B2733" s="7"/>
      <c r="F2733" s="7"/>
    </row>
    <row r="2734" spans="2:6">
      <c r="B2734" s="7"/>
      <c r="F2734" s="7"/>
    </row>
    <row r="2735" spans="2:6">
      <c r="B2735" s="7"/>
      <c r="F2735" s="7"/>
    </row>
    <row r="2736" spans="2:6">
      <c r="B2736" s="7"/>
      <c r="F2736" s="7"/>
    </row>
    <row r="2737" spans="2:6">
      <c r="B2737" s="7"/>
      <c r="F2737" s="7"/>
    </row>
    <row r="2738" spans="2:6">
      <c r="B2738" s="7"/>
      <c r="F2738" s="7"/>
    </row>
    <row r="2739" spans="2:6">
      <c r="B2739" s="7"/>
      <c r="F2739" s="7"/>
    </row>
    <row r="2740" spans="2:6">
      <c r="B2740" s="7"/>
      <c r="F2740" s="7"/>
    </row>
    <row r="2741" spans="2:6">
      <c r="B2741" s="7"/>
      <c r="F2741" s="7"/>
    </row>
    <row r="2742" spans="2:6">
      <c r="B2742" s="7"/>
      <c r="F2742" s="7"/>
    </row>
    <row r="2743" spans="2:6">
      <c r="B2743" s="7"/>
      <c r="F2743" s="7"/>
    </row>
    <row r="2744" spans="2:6">
      <c r="B2744" s="7"/>
      <c r="F2744" s="7"/>
    </row>
    <row r="2745" spans="2:6">
      <c r="B2745" s="7"/>
      <c r="F2745" s="7"/>
    </row>
    <row r="2746" spans="2:6">
      <c r="B2746" s="7"/>
      <c r="F2746" s="7"/>
    </row>
    <row r="2747" spans="2:6">
      <c r="B2747" s="7"/>
      <c r="F2747" s="7"/>
    </row>
    <row r="2748" spans="2:6">
      <c r="B2748" s="7"/>
      <c r="F2748" s="7"/>
    </row>
    <row r="2749" spans="2:6">
      <c r="B2749" s="7"/>
      <c r="F2749" s="7"/>
    </row>
    <row r="2750" spans="2:6">
      <c r="B2750" s="7"/>
      <c r="F2750" s="7"/>
    </row>
    <row r="2751" spans="2:6">
      <c r="B2751" s="7"/>
      <c r="F2751" s="7"/>
    </row>
    <row r="2752" spans="2:6">
      <c r="B2752" s="7"/>
      <c r="F2752" s="7"/>
    </row>
    <row r="2753" spans="2:6">
      <c r="B2753" s="7"/>
      <c r="F2753" s="7"/>
    </row>
    <row r="2754" spans="2:6">
      <c r="B2754" s="7"/>
      <c r="F2754" s="7"/>
    </row>
    <row r="2755" spans="2:6">
      <c r="B2755" s="7"/>
      <c r="F2755" s="7"/>
    </row>
    <row r="2756" spans="2:6">
      <c r="B2756" s="7"/>
      <c r="F2756" s="7"/>
    </row>
    <row r="2757" spans="2:6">
      <c r="B2757" s="7"/>
      <c r="F2757" s="7"/>
    </row>
    <row r="2758" spans="2:6">
      <c r="B2758" s="7"/>
      <c r="F2758" s="7"/>
    </row>
    <row r="2759" spans="2:6">
      <c r="B2759" s="7"/>
      <c r="F2759" s="7"/>
    </row>
    <row r="2760" spans="2:6">
      <c r="B2760" s="7"/>
      <c r="F2760" s="7"/>
    </row>
    <row r="2761" spans="2:6">
      <c r="B2761" s="7"/>
      <c r="F2761" s="7"/>
    </row>
    <row r="2762" spans="2:6">
      <c r="B2762" s="7"/>
      <c r="F2762" s="7"/>
    </row>
    <row r="2763" spans="2:6">
      <c r="B2763" s="7"/>
      <c r="F2763" s="7"/>
    </row>
    <row r="2764" spans="2:6">
      <c r="B2764" s="7"/>
      <c r="F2764" s="7"/>
    </row>
    <row r="2765" spans="2:6">
      <c r="B2765" s="7"/>
      <c r="F2765" s="7"/>
    </row>
    <row r="2766" spans="2:6">
      <c r="B2766" s="7"/>
      <c r="F2766" s="7"/>
    </row>
    <row r="2767" spans="2:6">
      <c r="B2767" s="7"/>
      <c r="F2767" s="7"/>
    </row>
    <row r="2768" spans="2:6">
      <c r="B2768" s="7"/>
      <c r="F2768" s="7"/>
    </row>
    <row r="2769" spans="2:6">
      <c r="B2769" s="7"/>
      <c r="F2769" s="7"/>
    </row>
    <row r="2770" spans="2:6">
      <c r="B2770" s="7"/>
      <c r="F2770" s="7"/>
    </row>
    <row r="2771" spans="2:6">
      <c r="B2771" s="7"/>
      <c r="F2771" s="7"/>
    </row>
    <row r="2772" spans="2:6">
      <c r="B2772" s="7"/>
      <c r="F2772" s="7"/>
    </row>
    <row r="2773" spans="2:6">
      <c r="B2773" s="7"/>
      <c r="F2773" s="7"/>
    </row>
    <row r="2774" spans="2:6">
      <c r="B2774" s="7"/>
      <c r="F2774" s="7"/>
    </row>
    <row r="2775" spans="2:6">
      <c r="B2775" s="7"/>
      <c r="F2775" s="7"/>
    </row>
    <row r="2776" spans="2:6">
      <c r="B2776" s="7"/>
      <c r="F2776" s="7"/>
    </row>
    <row r="2777" spans="2:6">
      <c r="B2777" s="7"/>
      <c r="F2777" s="7"/>
    </row>
    <row r="2778" spans="2:6">
      <c r="B2778" s="7"/>
      <c r="F2778" s="7"/>
    </row>
    <row r="2779" spans="2:6">
      <c r="B2779" s="7"/>
      <c r="F2779" s="7"/>
    </row>
    <row r="2780" spans="2:6">
      <c r="B2780" s="7"/>
      <c r="F2780" s="7"/>
    </row>
    <row r="2781" spans="2:6">
      <c r="B2781" s="7"/>
      <c r="F2781" s="7"/>
    </row>
    <row r="2782" spans="2:6">
      <c r="B2782" s="7"/>
      <c r="F2782" s="7"/>
    </row>
    <row r="2783" spans="2:6">
      <c r="B2783" s="7"/>
      <c r="F2783" s="7"/>
    </row>
    <row r="2784" spans="2:6">
      <c r="B2784" s="7"/>
      <c r="F2784" s="7"/>
    </row>
    <row r="2785" spans="2:6">
      <c r="B2785" s="7"/>
      <c r="F2785" s="7"/>
    </row>
    <row r="2786" spans="2:6">
      <c r="B2786" s="7"/>
      <c r="F2786" s="7"/>
    </row>
    <row r="2787" spans="2:6">
      <c r="B2787" s="7"/>
      <c r="F2787" s="7"/>
    </row>
    <row r="2788" spans="2:6">
      <c r="B2788" s="7"/>
      <c r="F2788" s="7"/>
    </row>
    <row r="2789" spans="2:6">
      <c r="B2789" s="7"/>
      <c r="F2789" s="7"/>
    </row>
    <row r="2790" spans="2:6">
      <c r="B2790" s="7"/>
      <c r="F2790" s="7"/>
    </row>
    <row r="2791" spans="2:6">
      <c r="B2791" s="7"/>
      <c r="F2791" s="7"/>
    </row>
    <row r="2792" spans="2:6">
      <c r="B2792" s="7"/>
      <c r="F2792" s="7"/>
    </row>
    <row r="2793" spans="2:6">
      <c r="B2793" s="7"/>
      <c r="F2793" s="7"/>
    </row>
    <row r="2794" spans="2:6">
      <c r="B2794" s="7"/>
      <c r="F2794" s="7"/>
    </row>
    <row r="2795" spans="2:6">
      <c r="B2795" s="7"/>
      <c r="F2795" s="7"/>
    </row>
    <row r="2796" spans="2:6">
      <c r="B2796" s="7"/>
      <c r="F2796" s="7"/>
    </row>
    <row r="2797" spans="2:6">
      <c r="B2797" s="7"/>
      <c r="F2797" s="7"/>
    </row>
    <row r="2798" spans="2:6">
      <c r="B2798" s="7"/>
      <c r="F2798" s="7"/>
    </row>
    <row r="2799" spans="2:6">
      <c r="B2799" s="7"/>
      <c r="F2799" s="7"/>
    </row>
    <row r="2800" spans="2:6">
      <c r="B2800" s="7"/>
      <c r="F2800" s="7"/>
    </row>
    <row r="2801" spans="2:6">
      <c r="B2801" s="7"/>
      <c r="F2801" s="7"/>
    </row>
    <row r="2802" spans="2:6">
      <c r="B2802" s="7"/>
      <c r="F2802" s="7"/>
    </row>
    <row r="2803" spans="2:6">
      <c r="B2803" s="7"/>
      <c r="F2803" s="7"/>
    </row>
    <row r="2804" spans="2:6">
      <c r="B2804" s="7"/>
      <c r="F2804" s="7"/>
    </row>
    <row r="2805" spans="2:6">
      <c r="B2805" s="7"/>
      <c r="F2805" s="7"/>
    </row>
    <row r="2806" spans="2:6">
      <c r="B2806" s="7"/>
      <c r="F2806" s="7"/>
    </row>
    <row r="2807" spans="2:6">
      <c r="B2807" s="7"/>
      <c r="F2807" s="7"/>
    </row>
    <row r="2808" spans="2:6">
      <c r="B2808" s="7"/>
      <c r="F2808" s="7"/>
    </row>
    <row r="2809" spans="2:6">
      <c r="B2809" s="7"/>
      <c r="F2809" s="7"/>
    </row>
    <row r="2810" spans="2:6">
      <c r="B2810" s="7"/>
      <c r="F2810" s="7"/>
    </row>
    <row r="2811" spans="2:6">
      <c r="B2811" s="7"/>
      <c r="F2811" s="7"/>
    </row>
    <row r="2812" spans="2:6">
      <c r="B2812" s="7"/>
      <c r="F2812" s="7"/>
    </row>
    <row r="2813" spans="2:6">
      <c r="B2813" s="7"/>
      <c r="F2813" s="7"/>
    </row>
    <row r="2814" spans="2:6">
      <c r="B2814" s="7"/>
      <c r="F2814" s="7"/>
    </row>
    <row r="2815" spans="2:6">
      <c r="B2815" s="7"/>
      <c r="F2815" s="7"/>
    </row>
    <row r="2816" spans="2:6">
      <c r="B2816" s="7"/>
      <c r="F2816" s="7"/>
    </row>
    <row r="2817" spans="2:6">
      <c r="B2817" s="7"/>
      <c r="F2817" s="7"/>
    </row>
    <row r="2818" spans="2:6">
      <c r="B2818" s="7"/>
      <c r="F2818" s="7"/>
    </row>
    <row r="2819" spans="2:6">
      <c r="B2819" s="7"/>
      <c r="F2819" s="7"/>
    </row>
    <row r="2820" spans="2:6">
      <c r="B2820" s="7"/>
      <c r="F2820" s="7"/>
    </row>
    <row r="2821" spans="2:6">
      <c r="B2821" s="7"/>
      <c r="F2821" s="7"/>
    </row>
    <row r="2822" spans="2:6">
      <c r="B2822" s="7"/>
      <c r="F2822" s="7"/>
    </row>
    <row r="2823" spans="2:6">
      <c r="B2823" s="7"/>
      <c r="F2823" s="7"/>
    </row>
    <row r="2824" spans="2:6">
      <c r="B2824" s="7"/>
      <c r="F2824" s="7"/>
    </row>
    <row r="2825" spans="2:6">
      <c r="B2825" s="7"/>
      <c r="F2825" s="7"/>
    </row>
    <row r="2826" spans="2:6">
      <c r="B2826" s="7"/>
      <c r="F2826" s="7"/>
    </row>
    <row r="2827" spans="2:6">
      <c r="B2827" s="7"/>
      <c r="F2827" s="7"/>
    </row>
    <row r="2828" spans="2:6">
      <c r="B2828" s="7"/>
      <c r="F2828" s="7"/>
    </row>
    <row r="2829" spans="2:6">
      <c r="B2829" s="7"/>
      <c r="F2829" s="7"/>
    </row>
    <row r="2830" spans="2:6">
      <c r="B2830" s="7"/>
      <c r="F2830" s="7"/>
    </row>
    <row r="2831" spans="2:6">
      <c r="B2831" s="7"/>
      <c r="F2831" s="7"/>
    </row>
    <row r="2832" spans="2:6">
      <c r="B2832" s="7"/>
      <c r="E2832" s="7"/>
      <c r="F2832" s="7"/>
    </row>
    <row r="2833" spans="1:6">
      <c r="B2833" s="7"/>
      <c r="F2833" s="7"/>
    </row>
    <row r="2834" spans="1:6">
      <c r="B2834" s="7"/>
      <c r="F2834" s="7"/>
    </row>
    <row r="2835" spans="1:6">
      <c r="B2835" s="7"/>
      <c r="F2835" s="7"/>
    </row>
    <row r="2836" spans="1:6">
      <c r="A2836" s="7"/>
      <c r="B2836" s="7"/>
      <c r="C2836" s="7"/>
      <c r="D2836" s="7"/>
      <c r="F2836" s="7"/>
    </row>
    <row r="2837" spans="1:6">
      <c r="B2837" s="7"/>
      <c r="F2837" s="7"/>
    </row>
    <row r="2838" spans="1:6">
      <c r="B2838" s="7"/>
      <c r="F2838" s="7"/>
    </row>
    <row r="2839" spans="1:6">
      <c r="B2839" s="7"/>
      <c r="F2839" s="7"/>
    </row>
    <row r="2840" spans="1:6">
      <c r="B2840" s="7"/>
      <c r="F2840" s="7"/>
    </row>
    <row r="2841" spans="1:6">
      <c r="B2841" s="7"/>
      <c r="F2841" s="7"/>
    </row>
    <row r="2842" spans="1:6">
      <c r="B2842" s="7"/>
      <c r="F2842" s="7"/>
    </row>
    <row r="2843" spans="1:6">
      <c r="B2843" s="7"/>
      <c r="F2843" s="7"/>
    </row>
    <row r="2844" spans="1:6">
      <c r="B2844" s="7"/>
      <c r="F2844" s="7"/>
    </row>
    <row r="2845" spans="1:6">
      <c r="B2845" s="7"/>
      <c r="F2845" s="7"/>
    </row>
    <row r="2846" spans="1:6">
      <c r="B2846" s="7"/>
      <c r="F2846" s="7"/>
    </row>
    <row r="2847" spans="1:6">
      <c r="B2847" s="7"/>
      <c r="F2847" s="7"/>
    </row>
    <row r="2848" spans="1:6">
      <c r="B2848" s="7"/>
      <c r="F2848" s="7"/>
    </row>
    <row r="2849" spans="2:6">
      <c r="B2849" s="7"/>
      <c r="F2849" s="7"/>
    </row>
    <row r="2850" spans="2:6">
      <c r="B2850" s="7"/>
      <c r="F2850" s="7"/>
    </row>
    <row r="2851" spans="2:6">
      <c r="B2851" s="7"/>
      <c r="F2851" s="7"/>
    </row>
    <row r="2852" spans="2:6">
      <c r="B2852" s="7"/>
      <c r="F2852" s="7"/>
    </row>
    <row r="2853" spans="2:6">
      <c r="B2853" s="7"/>
      <c r="F2853" s="7"/>
    </row>
    <row r="2854" spans="2:6">
      <c r="B2854" s="7"/>
      <c r="F2854" s="7"/>
    </row>
    <row r="2855" spans="2:6">
      <c r="B2855" s="7"/>
      <c r="F2855" s="7"/>
    </row>
    <row r="2856" spans="2:6">
      <c r="B2856" s="7"/>
      <c r="F2856" s="7"/>
    </row>
    <row r="2857" spans="2:6">
      <c r="B2857" s="7"/>
      <c r="F2857" s="7"/>
    </row>
    <row r="2858" spans="2:6">
      <c r="B2858" s="7"/>
      <c r="F2858" s="7"/>
    </row>
    <row r="2859" spans="2:6">
      <c r="B2859" s="7"/>
      <c r="F2859" s="7"/>
    </row>
    <row r="2860" spans="2:6">
      <c r="B2860" s="7"/>
      <c r="F2860" s="7"/>
    </row>
    <row r="2861" spans="2:6">
      <c r="B2861" s="7"/>
      <c r="F2861" s="7"/>
    </row>
    <row r="2862" spans="2:6">
      <c r="B2862" s="7"/>
      <c r="F2862" s="7"/>
    </row>
    <row r="2863" spans="2:6">
      <c r="B2863" s="7"/>
      <c r="F2863" s="7"/>
    </row>
    <row r="2864" spans="2:6">
      <c r="B2864" s="7"/>
      <c r="F2864" s="7"/>
    </row>
    <row r="2865" spans="2:6">
      <c r="B2865" s="7"/>
      <c r="F2865" s="7"/>
    </row>
    <row r="2866" spans="2:6">
      <c r="B2866" s="7"/>
      <c r="F2866" s="7"/>
    </row>
    <row r="2867" spans="2:6">
      <c r="B2867" s="7"/>
      <c r="F2867" s="7"/>
    </row>
    <row r="2868" spans="2:6">
      <c r="B2868" s="7"/>
      <c r="F2868" s="7"/>
    </row>
    <row r="2869" spans="2:6">
      <c r="B2869" s="7"/>
      <c r="F2869" s="7"/>
    </row>
    <row r="2870" spans="2:6">
      <c r="B2870" s="7"/>
      <c r="F2870" s="7"/>
    </row>
    <row r="2871" spans="2:6">
      <c r="B2871" s="7"/>
      <c r="F2871" s="7"/>
    </row>
    <row r="2872" spans="2:6">
      <c r="B2872" s="7"/>
      <c r="F2872" s="7"/>
    </row>
    <row r="2873" spans="2:6">
      <c r="B2873" s="7"/>
      <c r="F2873" s="7"/>
    </row>
    <row r="2874" spans="2:6">
      <c r="B2874" s="7"/>
      <c r="F2874" s="7"/>
    </row>
    <row r="2875" spans="2:6">
      <c r="B2875" s="7"/>
      <c r="F2875" s="7"/>
    </row>
    <row r="2876" spans="2:6">
      <c r="B2876" s="7"/>
      <c r="F2876" s="7"/>
    </row>
    <row r="2877" spans="2:6">
      <c r="B2877" s="7"/>
      <c r="F2877" s="7"/>
    </row>
    <row r="2878" spans="2:6">
      <c r="B2878" s="7"/>
      <c r="F2878" s="7"/>
    </row>
    <row r="2879" spans="2:6">
      <c r="B2879" s="7"/>
      <c r="F2879" s="7"/>
    </row>
    <row r="2880" spans="2:6">
      <c r="B2880" s="7"/>
      <c r="F2880" s="7"/>
    </row>
    <row r="2881" spans="2:6">
      <c r="B2881" s="7"/>
      <c r="F2881" s="7"/>
    </row>
    <row r="2882" spans="2:6">
      <c r="B2882" s="7"/>
      <c r="F2882" s="7"/>
    </row>
    <row r="2883" spans="2:6">
      <c r="B2883" s="7"/>
      <c r="F2883" s="7"/>
    </row>
    <row r="2884" spans="2:6">
      <c r="B2884" s="7"/>
      <c r="F2884" s="7"/>
    </row>
    <row r="2885" spans="2:6">
      <c r="B2885" s="7"/>
      <c r="F2885" s="7"/>
    </row>
    <row r="2886" spans="2:6">
      <c r="B2886" s="7"/>
      <c r="F2886" s="7"/>
    </row>
    <row r="2887" spans="2:6">
      <c r="B2887" s="7"/>
      <c r="F2887" s="7"/>
    </row>
    <row r="2888" spans="2:6">
      <c r="B2888" s="7"/>
      <c r="F2888" s="7"/>
    </row>
    <row r="2889" spans="2:6">
      <c r="B2889" s="7"/>
      <c r="F2889" s="7"/>
    </row>
    <row r="2890" spans="2:6">
      <c r="B2890" s="7"/>
      <c r="F2890" s="7"/>
    </row>
    <row r="2891" spans="2:6">
      <c r="B2891" s="7"/>
      <c r="F2891" s="7"/>
    </row>
    <row r="2892" spans="2:6">
      <c r="B2892" s="7"/>
      <c r="F2892" s="7"/>
    </row>
    <row r="2893" spans="2:6">
      <c r="B2893" s="7"/>
      <c r="F2893" s="7"/>
    </row>
    <row r="2894" spans="2:6">
      <c r="B2894" s="7"/>
      <c r="F2894" s="7"/>
    </row>
    <row r="2895" spans="2:6">
      <c r="B2895" s="7"/>
      <c r="F2895" s="7"/>
    </row>
    <row r="2896" spans="2:6">
      <c r="B2896" s="7"/>
      <c r="F2896" s="7"/>
    </row>
    <row r="2897" spans="2:6">
      <c r="B2897" s="7"/>
      <c r="F2897" s="7"/>
    </row>
    <row r="2898" spans="2:6">
      <c r="B2898" s="7"/>
      <c r="F2898" s="7"/>
    </row>
    <row r="2899" spans="2:6">
      <c r="B2899" s="7"/>
      <c r="F2899" s="7"/>
    </row>
    <row r="2900" spans="2:6">
      <c r="B2900" s="7"/>
      <c r="F2900" s="7"/>
    </row>
    <row r="2901" spans="2:6">
      <c r="B2901" s="7"/>
      <c r="F2901" s="7"/>
    </row>
    <row r="2902" spans="2:6">
      <c r="B2902" s="7"/>
      <c r="F2902" s="7"/>
    </row>
    <row r="2903" spans="2:6">
      <c r="B2903" s="7"/>
      <c r="F2903" s="7"/>
    </row>
    <row r="2904" spans="2:6">
      <c r="B2904" s="7"/>
      <c r="F2904" s="7"/>
    </row>
    <row r="2905" spans="2:6">
      <c r="B2905" s="7"/>
      <c r="F2905" s="7"/>
    </row>
    <row r="2906" spans="2:6">
      <c r="B2906" s="7"/>
      <c r="F2906" s="7"/>
    </row>
    <row r="2907" spans="2:6">
      <c r="B2907" s="7"/>
      <c r="F2907" s="7"/>
    </row>
    <row r="2908" spans="2:6">
      <c r="B2908" s="7"/>
      <c r="F2908" s="7"/>
    </row>
    <row r="2909" spans="2:6">
      <c r="B2909" s="7"/>
      <c r="F2909" s="7"/>
    </row>
    <row r="2910" spans="2:6">
      <c r="B2910" s="7"/>
      <c r="F2910" s="7"/>
    </row>
    <row r="2911" spans="2:6">
      <c r="B2911" s="7"/>
      <c r="F2911" s="7"/>
    </row>
    <row r="2912" spans="2:6">
      <c r="B2912" s="7"/>
      <c r="F2912" s="7"/>
    </row>
    <row r="2913" spans="2:6">
      <c r="B2913" s="7"/>
      <c r="F2913" s="7"/>
    </row>
    <row r="2914" spans="2:6">
      <c r="B2914" s="7"/>
      <c r="F2914" s="7"/>
    </row>
    <row r="2915" spans="2:6">
      <c r="B2915" s="7"/>
      <c r="F2915" s="7"/>
    </row>
    <row r="2916" spans="2:6">
      <c r="B2916" s="7"/>
      <c r="F2916" s="7"/>
    </row>
    <row r="2917" spans="2:6">
      <c r="B2917" s="7"/>
      <c r="F2917" s="7"/>
    </row>
    <row r="2918" spans="2:6">
      <c r="B2918" s="7"/>
      <c r="F2918" s="7"/>
    </row>
    <row r="2919" spans="2:6">
      <c r="B2919" s="7"/>
      <c r="F2919" s="7"/>
    </row>
    <row r="2920" spans="2:6">
      <c r="B2920" s="7"/>
      <c r="F2920" s="7"/>
    </row>
    <row r="2921" spans="2:6">
      <c r="B2921" s="7"/>
      <c r="F2921" s="7"/>
    </row>
    <row r="2922" spans="2:6">
      <c r="B2922" s="7"/>
      <c r="F2922" s="7"/>
    </row>
    <row r="2923" spans="2:6">
      <c r="B2923" s="7"/>
      <c r="F2923" s="7"/>
    </row>
    <row r="2924" spans="2:6">
      <c r="B2924" s="7"/>
      <c r="F2924" s="7"/>
    </row>
    <row r="2925" spans="2:6">
      <c r="B2925" s="7"/>
      <c r="F2925" s="7"/>
    </row>
    <row r="2926" spans="2:6">
      <c r="B2926" s="7"/>
      <c r="F2926" s="7"/>
    </row>
    <row r="2927" spans="2:6">
      <c r="B2927" s="7"/>
      <c r="F2927" s="7"/>
    </row>
    <row r="2928" spans="2:6">
      <c r="B2928" s="7"/>
      <c r="F2928" s="7"/>
    </row>
    <row r="2929" spans="2:6">
      <c r="B2929" s="7"/>
      <c r="F2929" s="7"/>
    </row>
    <row r="2930" spans="2:6">
      <c r="B2930" s="7"/>
      <c r="F2930" s="7"/>
    </row>
    <row r="2931" spans="2:6">
      <c r="B2931" s="7"/>
      <c r="F2931" s="7"/>
    </row>
    <row r="2932" spans="2:6">
      <c r="B2932" s="7"/>
      <c r="F2932" s="7"/>
    </row>
    <row r="2933" spans="2:6">
      <c r="B2933" s="7"/>
      <c r="F2933" s="7"/>
    </row>
    <row r="2934" spans="2:6">
      <c r="B2934" s="7"/>
      <c r="F2934" s="7"/>
    </row>
    <row r="2935" spans="2:6">
      <c r="B2935" s="7"/>
      <c r="F2935" s="7"/>
    </row>
    <row r="2936" spans="2:6">
      <c r="B2936" s="7"/>
      <c r="F2936" s="7"/>
    </row>
    <row r="2937" spans="2:6">
      <c r="B2937" s="7"/>
      <c r="F2937" s="7"/>
    </row>
    <row r="2938" spans="2:6">
      <c r="B2938" s="7"/>
      <c r="F2938" s="7"/>
    </row>
    <row r="2939" spans="2:6">
      <c r="B2939" s="7"/>
      <c r="F2939" s="7"/>
    </row>
    <row r="2940" spans="2:6">
      <c r="B2940" s="7"/>
      <c r="F2940" s="7"/>
    </row>
    <row r="2941" spans="2:6">
      <c r="B2941" s="7"/>
      <c r="F2941" s="7"/>
    </row>
    <row r="2942" spans="2:6">
      <c r="B2942" s="7"/>
      <c r="F2942" s="7"/>
    </row>
    <row r="2943" spans="2:6">
      <c r="B2943" s="7"/>
      <c r="F2943" s="7"/>
    </row>
    <row r="2944" spans="2:6">
      <c r="B2944" s="7"/>
      <c r="F2944" s="7"/>
    </row>
    <row r="2945" spans="1:6">
      <c r="B2945" s="7"/>
      <c r="F2945" s="7"/>
    </row>
    <row r="2946" spans="1:6">
      <c r="B2946" s="7"/>
      <c r="F2946" s="7"/>
    </row>
    <row r="2947" spans="1:6">
      <c r="B2947" s="7"/>
      <c r="F2947" s="7"/>
    </row>
    <row r="2948" spans="1:6">
      <c r="B2948" s="7"/>
      <c r="F2948" s="7"/>
    </row>
    <row r="2949" spans="1:6">
      <c r="B2949" s="7"/>
      <c r="F2949" s="7"/>
    </row>
    <row r="2950" spans="1:6">
      <c r="B2950" s="7"/>
      <c r="F2950" s="7"/>
    </row>
    <row r="2951" spans="1:6">
      <c r="B2951" s="7"/>
      <c r="E2951" s="7"/>
      <c r="F2951" s="7"/>
    </row>
    <row r="2952" spans="1:6">
      <c r="B2952" s="7"/>
      <c r="F2952" s="7"/>
    </row>
    <row r="2953" spans="1:6">
      <c r="B2953" s="7"/>
      <c r="F2953" s="7"/>
    </row>
    <row r="2954" spans="1:6">
      <c r="B2954" s="7"/>
      <c r="F2954" s="7"/>
    </row>
    <row r="2955" spans="1:6">
      <c r="A2955" s="7"/>
      <c r="B2955" s="7"/>
      <c r="C2955" s="7"/>
      <c r="D2955" s="7"/>
      <c r="F2955" s="7"/>
    </row>
    <row r="2956" spans="1:6">
      <c r="B2956" s="7"/>
      <c r="F2956" s="7"/>
    </row>
    <row r="2957" spans="1:6">
      <c r="B2957" s="7"/>
      <c r="F2957" s="7"/>
    </row>
    <row r="2958" spans="1:6">
      <c r="B2958" s="7"/>
      <c r="F2958" s="7"/>
    </row>
    <row r="2959" spans="1:6">
      <c r="B2959" s="7"/>
      <c r="F2959" s="7"/>
    </row>
    <row r="2960" spans="1:6">
      <c r="B2960" s="7"/>
      <c r="F2960" s="7"/>
    </row>
    <row r="2961" spans="2:6">
      <c r="B2961" s="7"/>
      <c r="F2961" s="7"/>
    </row>
    <row r="2962" spans="2:6">
      <c r="B2962" s="7"/>
      <c r="F2962" s="7"/>
    </row>
    <row r="2963" spans="2:6">
      <c r="B2963" s="7"/>
      <c r="F2963" s="7"/>
    </row>
    <row r="2964" spans="2:6">
      <c r="B2964" s="7"/>
      <c r="F2964" s="7"/>
    </row>
    <row r="2965" spans="2:6">
      <c r="B2965" s="7"/>
      <c r="F2965" s="7"/>
    </row>
    <row r="2966" spans="2:6">
      <c r="B2966" s="7"/>
      <c r="F2966" s="7"/>
    </row>
    <row r="2967" spans="2:6">
      <c r="B2967" s="7"/>
      <c r="F2967" s="7"/>
    </row>
    <row r="2968" spans="2:6">
      <c r="B2968" s="7"/>
      <c r="F2968" s="7"/>
    </row>
    <row r="2969" spans="2:6">
      <c r="B2969" s="7"/>
      <c r="F2969" s="7"/>
    </row>
    <row r="2970" spans="2:6">
      <c r="B2970" s="7"/>
      <c r="F2970" s="7"/>
    </row>
    <row r="2971" spans="2:6">
      <c r="B2971" s="7"/>
      <c r="F2971" s="7"/>
    </row>
    <row r="2972" spans="2:6">
      <c r="B2972" s="7"/>
      <c r="F2972" s="7"/>
    </row>
    <row r="2973" spans="2:6">
      <c r="B2973" s="7"/>
      <c r="F2973" s="7"/>
    </row>
    <row r="2974" spans="2:6">
      <c r="B2974" s="7"/>
      <c r="F2974" s="7"/>
    </row>
    <row r="2975" spans="2:6">
      <c r="B2975" s="7"/>
      <c r="F2975" s="7"/>
    </row>
    <row r="2976" spans="2:6">
      <c r="B2976" s="7"/>
      <c r="F2976" s="7"/>
    </row>
    <row r="2977" spans="2:6">
      <c r="B2977" s="7"/>
      <c r="F2977" s="7"/>
    </row>
    <row r="2978" spans="2:6">
      <c r="B2978" s="7"/>
      <c r="F2978" s="7"/>
    </row>
    <row r="2979" spans="2:6">
      <c r="B2979" s="7"/>
      <c r="F2979" s="7"/>
    </row>
    <row r="2980" spans="2:6">
      <c r="B2980" s="7"/>
      <c r="F2980" s="7"/>
    </row>
    <row r="2981" spans="2:6">
      <c r="B2981" s="7"/>
      <c r="F2981" s="7"/>
    </row>
    <row r="2982" spans="2:6">
      <c r="B2982" s="7"/>
      <c r="F2982" s="7"/>
    </row>
    <row r="2983" spans="2:6">
      <c r="B2983" s="7"/>
      <c r="F2983" s="7"/>
    </row>
    <row r="2984" spans="2:6">
      <c r="B2984" s="7"/>
      <c r="F2984" s="7"/>
    </row>
    <row r="2985" spans="2:6">
      <c r="B2985" s="7"/>
      <c r="F2985" s="7"/>
    </row>
    <row r="2986" spans="2:6">
      <c r="B2986" s="7"/>
      <c r="F2986" s="7"/>
    </row>
    <row r="2987" spans="2:6">
      <c r="B2987" s="7"/>
      <c r="F2987" s="7"/>
    </row>
    <row r="2988" spans="2:6">
      <c r="B2988" s="7"/>
      <c r="F2988" s="7"/>
    </row>
    <row r="2989" spans="2:6">
      <c r="B2989" s="7"/>
      <c r="F2989" s="7"/>
    </row>
    <row r="2990" spans="2:6">
      <c r="B2990" s="7"/>
      <c r="F2990" s="7"/>
    </row>
    <row r="2991" spans="2:6">
      <c r="B2991" s="7"/>
      <c r="F2991" s="7"/>
    </row>
    <row r="2992" spans="2:6">
      <c r="B2992" s="7"/>
      <c r="F2992" s="7"/>
    </row>
    <row r="2993" spans="2:6">
      <c r="B2993" s="7"/>
      <c r="F2993" s="7"/>
    </row>
    <row r="2994" spans="2:6">
      <c r="B2994" s="7"/>
      <c r="F2994" s="7"/>
    </row>
    <row r="2995" spans="2:6">
      <c r="B2995" s="7"/>
      <c r="F2995" s="7"/>
    </row>
    <row r="2996" spans="2:6">
      <c r="B2996" s="7"/>
      <c r="F2996" s="7"/>
    </row>
    <row r="2997" spans="2:6">
      <c r="B2997" s="7"/>
      <c r="F2997" s="7"/>
    </row>
    <row r="2998" spans="2:6">
      <c r="B2998" s="7"/>
      <c r="F2998" s="7"/>
    </row>
    <row r="2999" spans="2:6">
      <c r="B2999" s="7"/>
      <c r="F2999" s="7"/>
    </row>
    <row r="3000" spans="2:6">
      <c r="B3000" s="7"/>
      <c r="F3000" s="7"/>
    </row>
    <row r="3001" spans="2:6">
      <c r="B3001" s="7"/>
      <c r="F3001" s="7"/>
    </row>
    <row r="3002" spans="2:6">
      <c r="B3002" s="7"/>
      <c r="F3002" s="7"/>
    </row>
    <row r="3003" spans="2:6">
      <c r="B3003" s="7"/>
      <c r="F3003" s="7"/>
    </row>
    <row r="3004" spans="2:6">
      <c r="B3004" s="7"/>
      <c r="F3004" s="7"/>
    </row>
    <row r="3005" spans="2:6">
      <c r="B3005" s="7"/>
      <c r="F3005" s="7"/>
    </row>
    <row r="3006" spans="2:6">
      <c r="B3006" s="7"/>
      <c r="F3006" s="7"/>
    </row>
    <row r="3007" spans="2:6">
      <c r="B3007" s="7"/>
      <c r="F3007" s="7"/>
    </row>
    <row r="3008" spans="2:6">
      <c r="B3008" s="7"/>
      <c r="F3008" s="7"/>
    </row>
    <row r="3009" spans="2:6">
      <c r="B3009" s="7"/>
      <c r="F3009" s="7"/>
    </row>
    <row r="3010" spans="2:6">
      <c r="B3010" s="7"/>
      <c r="F3010" s="7"/>
    </row>
    <row r="3011" spans="2:6">
      <c r="B3011" s="7"/>
      <c r="F3011" s="7"/>
    </row>
    <row r="3012" spans="2:6">
      <c r="B3012" s="7"/>
      <c r="F3012" s="7"/>
    </row>
    <row r="3013" spans="2:6">
      <c r="B3013" s="7"/>
      <c r="F3013" s="7"/>
    </row>
    <row r="3014" spans="2:6">
      <c r="B3014" s="7"/>
      <c r="F3014" s="7"/>
    </row>
    <row r="3015" spans="2:6">
      <c r="B3015" s="7"/>
      <c r="F3015" s="7"/>
    </row>
    <row r="3016" spans="2:6">
      <c r="B3016" s="7"/>
      <c r="F3016" s="7"/>
    </row>
    <row r="3017" spans="2:6">
      <c r="B3017" s="7"/>
      <c r="F3017" s="7"/>
    </row>
    <row r="3018" spans="2:6">
      <c r="B3018" s="7"/>
      <c r="F3018" s="7"/>
    </row>
    <row r="3019" spans="2:6">
      <c r="B3019" s="7"/>
      <c r="F3019" s="7"/>
    </row>
    <row r="3020" spans="2:6">
      <c r="B3020" s="7"/>
      <c r="F3020" s="7"/>
    </row>
    <row r="3021" spans="2:6">
      <c r="B3021" s="7"/>
      <c r="F3021" s="7"/>
    </row>
    <row r="3022" spans="2:6">
      <c r="B3022" s="7"/>
      <c r="F3022" s="7"/>
    </row>
    <row r="3023" spans="2:6">
      <c r="B3023" s="7"/>
      <c r="F3023" s="7"/>
    </row>
    <row r="3024" spans="2:6">
      <c r="B3024" s="7"/>
      <c r="F3024" s="7"/>
    </row>
    <row r="3025" spans="2:6">
      <c r="B3025" s="7"/>
      <c r="F3025" s="7"/>
    </row>
    <row r="3026" spans="2:6">
      <c r="B3026" s="7"/>
      <c r="F3026" s="7"/>
    </row>
    <row r="3027" spans="2:6">
      <c r="B3027" s="7"/>
      <c r="F3027" s="7"/>
    </row>
    <row r="3028" spans="2:6">
      <c r="B3028" s="7"/>
      <c r="F3028" s="7"/>
    </row>
    <row r="3029" spans="2:6">
      <c r="B3029" s="7"/>
      <c r="F3029" s="7"/>
    </row>
    <row r="3030" spans="2:6">
      <c r="B3030" s="7"/>
      <c r="F3030" s="7"/>
    </row>
    <row r="3031" spans="2:6">
      <c r="B3031" s="7"/>
      <c r="F3031" s="7"/>
    </row>
    <row r="3032" spans="2:6">
      <c r="B3032" s="7"/>
      <c r="F3032" s="7"/>
    </row>
    <row r="3033" spans="2:6">
      <c r="B3033" s="7"/>
      <c r="F3033" s="7"/>
    </row>
    <row r="3034" spans="2:6">
      <c r="B3034" s="7"/>
      <c r="F3034" s="7"/>
    </row>
    <row r="3035" spans="2:6">
      <c r="B3035" s="7"/>
      <c r="F3035" s="7"/>
    </row>
    <row r="3036" spans="2:6">
      <c r="B3036" s="7"/>
      <c r="F3036" s="7"/>
    </row>
    <row r="3037" spans="2:6">
      <c r="B3037" s="7"/>
      <c r="F3037" s="7"/>
    </row>
    <row r="3038" spans="2:6">
      <c r="B3038" s="7"/>
      <c r="F3038" s="7"/>
    </row>
    <row r="3039" spans="2:6">
      <c r="B3039" s="7"/>
      <c r="F3039" s="7"/>
    </row>
    <row r="3040" spans="2:6">
      <c r="B3040" s="7"/>
      <c r="F3040" s="7"/>
    </row>
    <row r="3041" spans="2:6">
      <c r="B3041" s="7"/>
      <c r="F3041" s="7"/>
    </row>
    <row r="3042" spans="2:6">
      <c r="B3042" s="7"/>
      <c r="F3042" s="7"/>
    </row>
    <row r="3043" spans="2:6">
      <c r="B3043" s="7"/>
      <c r="F3043" s="7"/>
    </row>
    <row r="3044" spans="2:6">
      <c r="B3044" s="7"/>
      <c r="F3044" s="7"/>
    </row>
    <row r="3045" spans="2:6">
      <c r="B3045" s="7"/>
      <c r="F3045" s="7"/>
    </row>
    <row r="3046" spans="2:6">
      <c r="B3046" s="7"/>
      <c r="F3046" s="7"/>
    </row>
    <row r="3047" spans="2:6">
      <c r="B3047" s="7"/>
      <c r="F3047" s="7"/>
    </row>
    <row r="3048" spans="2:6">
      <c r="B3048" s="7"/>
      <c r="F3048" s="7"/>
    </row>
    <row r="3049" spans="2:6">
      <c r="B3049" s="7"/>
      <c r="F3049" s="7"/>
    </row>
    <row r="3050" spans="2:6">
      <c r="B3050" s="7"/>
      <c r="F3050" s="7"/>
    </row>
    <row r="3051" spans="2:6">
      <c r="B3051" s="7"/>
      <c r="F3051" s="7"/>
    </row>
    <row r="3052" spans="2:6">
      <c r="B3052" s="7"/>
      <c r="F3052" s="7"/>
    </row>
    <row r="3053" spans="2:6">
      <c r="B3053" s="7"/>
      <c r="F3053" s="7"/>
    </row>
    <row r="3054" spans="2:6">
      <c r="B3054" s="7"/>
      <c r="F3054" s="7"/>
    </row>
    <row r="3055" spans="2:6">
      <c r="B3055" s="7"/>
      <c r="F3055" s="7"/>
    </row>
    <row r="3056" spans="2:6">
      <c r="B3056" s="7"/>
      <c r="F3056" s="7"/>
    </row>
    <row r="3057" spans="2:6">
      <c r="B3057" s="7"/>
      <c r="F3057" s="7"/>
    </row>
    <row r="3058" spans="2:6">
      <c r="B3058" s="7"/>
      <c r="F3058" s="7"/>
    </row>
    <row r="3059" spans="2:6">
      <c r="B3059" s="7"/>
      <c r="F3059" s="7"/>
    </row>
    <row r="3060" spans="2:6">
      <c r="B3060" s="7"/>
      <c r="F3060" s="7"/>
    </row>
    <row r="3061" spans="2:6">
      <c r="B3061" s="7"/>
      <c r="F3061" s="7"/>
    </row>
    <row r="3062" spans="2:6">
      <c r="B3062" s="7"/>
      <c r="F3062" s="7"/>
    </row>
    <row r="3063" spans="2:6">
      <c r="B3063" s="7"/>
      <c r="F3063" s="7"/>
    </row>
    <row r="3064" spans="2:6">
      <c r="B3064" s="7"/>
      <c r="F3064" s="7"/>
    </row>
    <row r="3065" spans="2:6">
      <c r="B3065" s="7"/>
      <c r="F3065" s="7"/>
    </row>
    <row r="3066" spans="2:6">
      <c r="B3066" s="7"/>
      <c r="F3066" s="7"/>
    </row>
    <row r="3067" spans="2:6">
      <c r="B3067" s="7"/>
      <c r="F3067" s="7"/>
    </row>
    <row r="3068" spans="2:6">
      <c r="B3068" s="7"/>
      <c r="F3068" s="7"/>
    </row>
    <row r="3069" spans="2:6">
      <c r="B3069" s="7"/>
      <c r="F3069" s="7"/>
    </row>
    <row r="3070" spans="2:6">
      <c r="B3070" s="7"/>
      <c r="E3070" s="7"/>
      <c r="F3070" s="7"/>
    </row>
    <row r="3071" spans="2:6">
      <c r="B3071" s="7"/>
      <c r="F3071" s="7"/>
    </row>
    <row r="3072" spans="2:6">
      <c r="B3072" s="7"/>
      <c r="F3072" s="7"/>
    </row>
    <row r="3073" spans="1:6">
      <c r="B3073" s="7"/>
      <c r="F3073" s="7"/>
    </row>
    <row r="3074" spans="1:6">
      <c r="A3074" s="7"/>
      <c r="B3074" s="7"/>
      <c r="C3074" s="7"/>
      <c r="D3074" s="7"/>
      <c r="F3074" s="7"/>
    </row>
    <row r="3075" spans="1:6">
      <c r="B3075" s="7"/>
      <c r="F3075" s="7"/>
    </row>
    <row r="3076" spans="1:6">
      <c r="B3076" s="7"/>
      <c r="F3076" s="7"/>
    </row>
    <row r="3077" spans="1:6">
      <c r="B3077" s="7"/>
      <c r="F3077" s="7"/>
    </row>
    <row r="3078" spans="1:6">
      <c r="B3078" s="7"/>
      <c r="F3078" s="7"/>
    </row>
    <row r="3079" spans="1:6">
      <c r="B3079" s="7"/>
      <c r="F3079" s="7"/>
    </row>
    <row r="3080" spans="1:6">
      <c r="B3080" s="7"/>
      <c r="F3080" s="7"/>
    </row>
    <row r="3081" spans="1:6">
      <c r="B3081" s="7"/>
      <c r="F3081" s="7"/>
    </row>
    <row r="3082" spans="1:6">
      <c r="B3082" s="7"/>
      <c r="F3082" s="7"/>
    </row>
    <row r="3083" spans="1:6">
      <c r="B3083" s="7"/>
      <c r="F3083" s="7"/>
    </row>
    <row r="3084" spans="1:6">
      <c r="B3084" s="7"/>
      <c r="F3084" s="7"/>
    </row>
    <row r="3085" spans="1:6">
      <c r="B3085" s="7"/>
      <c r="F3085" s="7"/>
    </row>
    <row r="3086" spans="1:6">
      <c r="B3086" s="7"/>
      <c r="F3086" s="7"/>
    </row>
    <row r="3087" spans="1:6">
      <c r="B3087" s="7"/>
      <c r="F3087" s="7"/>
    </row>
    <row r="3088" spans="1:6">
      <c r="B3088" s="7"/>
      <c r="F3088" s="7"/>
    </row>
    <row r="3089" spans="2:6">
      <c r="B3089" s="7"/>
      <c r="F3089" s="7"/>
    </row>
    <row r="3090" spans="2:6">
      <c r="B3090" s="7"/>
      <c r="F3090" s="7"/>
    </row>
    <row r="3091" spans="2:6">
      <c r="B3091" s="7"/>
      <c r="F3091" s="7"/>
    </row>
    <row r="3092" spans="2:6">
      <c r="B3092" s="7"/>
      <c r="F3092" s="7"/>
    </row>
    <row r="3093" spans="2:6">
      <c r="B3093" s="7"/>
      <c r="F3093" s="7"/>
    </row>
    <row r="3094" spans="2:6">
      <c r="B3094" s="7"/>
      <c r="F3094" s="7"/>
    </row>
    <row r="3095" spans="2:6">
      <c r="B3095" s="7"/>
      <c r="F3095" s="7"/>
    </row>
    <row r="3096" spans="2:6">
      <c r="B3096" s="7"/>
      <c r="F3096" s="7"/>
    </row>
    <row r="3097" spans="2:6">
      <c r="B3097" s="7"/>
      <c r="F3097" s="7"/>
    </row>
    <row r="3098" spans="2:6">
      <c r="B3098" s="7"/>
      <c r="F3098" s="7"/>
    </row>
    <row r="3099" spans="2:6">
      <c r="B3099" s="7"/>
      <c r="F3099" s="7"/>
    </row>
    <row r="3100" spans="2:6">
      <c r="B3100" s="7"/>
      <c r="F3100" s="7"/>
    </row>
    <row r="3101" spans="2:6">
      <c r="B3101" s="7"/>
      <c r="F3101" s="7"/>
    </row>
    <row r="3102" spans="2:6">
      <c r="B3102" s="7"/>
      <c r="F3102" s="7"/>
    </row>
    <row r="3103" spans="2:6">
      <c r="B3103" s="7"/>
      <c r="F3103" s="7"/>
    </row>
    <row r="3104" spans="2:6">
      <c r="B3104" s="7"/>
      <c r="F3104" s="7"/>
    </row>
    <row r="3105" spans="2:6">
      <c r="B3105" s="7"/>
      <c r="F3105" s="7"/>
    </row>
    <row r="3106" spans="2:6">
      <c r="B3106" s="7"/>
      <c r="F3106" s="7"/>
    </row>
    <row r="3107" spans="2:6">
      <c r="B3107" s="7"/>
      <c r="F3107" s="7"/>
    </row>
    <row r="3108" spans="2:6">
      <c r="B3108" s="7"/>
      <c r="F3108" s="7"/>
    </row>
    <row r="3109" spans="2:6">
      <c r="B3109" s="7"/>
      <c r="F3109" s="7"/>
    </row>
    <row r="3110" spans="2:6">
      <c r="B3110" s="7"/>
      <c r="F3110" s="7"/>
    </row>
    <row r="3111" spans="2:6">
      <c r="B3111" s="7"/>
      <c r="F3111" s="7"/>
    </row>
    <row r="3112" spans="2:6">
      <c r="B3112" s="7"/>
      <c r="F3112" s="7"/>
    </row>
    <row r="3113" spans="2:6">
      <c r="B3113" s="7"/>
      <c r="F3113" s="7"/>
    </row>
    <row r="3114" spans="2:6">
      <c r="B3114" s="7"/>
      <c r="F3114" s="7"/>
    </row>
    <row r="3115" spans="2:6">
      <c r="B3115" s="7"/>
      <c r="F3115" s="7"/>
    </row>
    <row r="3116" spans="2:6">
      <c r="B3116" s="7"/>
      <c r="F3116" s="7"/>
    </row>
    <row r="3117" spans="2:6">
      <c r="B3117" s="7"/>
      <c r="F3117" s="7"/>
    </row>
    <row r="3118" spans="2:6">
      <c r="B3118" s="7"/>
      <c r="F3118" s="7"/>
    </row>
    <row r="3119" spans="2:6">
      <c r="B3119" s="7"/>
      <c r="F3119" s="7"/>
    </row>
    <row r="3120" spans="2:6">
      <c r="B3120" s="7"/>
      <c r="F3120" s="7"/>
    </row>
    <row r="3121" spans="2:6">
      <c r="B3121" s="7"/>
      <c r="F3121" s="7"/>
    </row>
    <row r="3122" spans="2:6">
      <c r="B3122" s="7"/>
      <c r="F3122" s="7"/>
    </row>
    <row r="3123" spans="2:6">
      <c r="B3123" s="7"/>
      <c r="F3123" s="7"/>
    </row>
    <row r="3124" spans="2:6">
      <c r="B3124" s="7"/>
      <c r="F3124" s="7"/>
    </row>
    <row r="3125" spans="2:6">
      <c r="B3125" s="7"/>
      <c r="F3125" s="7"/>
    </row>
    <row r="3126" spans="2:6">
      <c r="B3126" s="7"/>
      <c r="F3126" s="7"/>
    </row>
    <row r="3127" spans="2:6">
      <c r="B3127" s="7"/>
      <c r="F3127" s="7"/>
    </row>
    <row r="3128" spans="2:6">
      <c r="B3128" s="7"/>
      <c r="F3128" s="7"/>
    </row>
    <row r="3129" spans="2:6">
      <c r="B3129" s="7"/>
      <c r="F3129" s="7"/>
    </row>
    <row r="3130" spans="2:6">
      <c r="B3130" s="7"/>
      <c r="F3130" s="7"/>
    </row>
    <row r="3131" spans="2:6">
      <c r="B3131" s="7"/>
      <c r="F3131" s="7"/>
    </row>
    <row r="3132" spans="2:6">
      <c r="B3132" s="7"/>
      <c r="F3132" s="7"/>
    </row>
    <row r="3133" spans="2:6">
      <c r="B3133" s="7"/>
      <c r="F3133" s="7"/>
    </row>
    <row r="3134" spans="2:6">
      <c r="B3134" s="7"/>
      <c r="F3134" s="7"/>
    </row>
    <row r="3135" spans="2:6">
      <c r="B3135" s="7"/>
      <c r="F3135" s="7"/>
    </row>
    <row r="3136" spans="2:6">
      <c r="B3136" s="7"/>
      <c r="F3136" s="7"/>
    </row>
    <row r="3137" spans="2:6">
      <c r="B3137" s="7"/>
      <c r="F3137" s="7"/>
    </row>
    <row r="3138" spans="2:6">
      <c r="B3138" s="7"/>
      <c r="F3138" s="7"/>
    </row>
    <row r="3139" spans="2:6">
      <c r="B3139" s="7"/>
      <c r="F3139" s="7"/>
    </row>
    <row r="3140" spans="2:6">
      <c r="B3140" s="7"/>
      <c r="F3140" s="7"/>
    </row>
    <row r="3141" spans="2:6">
      <c r="B3141" s="7"/>
      <c r="F3141" s="7"/>
    </row>
    <row r="3142" spans="2:6">
      <c r="B3142" s="7"/>
      <c r="F3142" s="7"/>
    </row>
    <row r="3143" spans="2:6">
      <c r="B3143" s="7"/>
      <c r="F3143" s="7"/>
    </row>
    <row r="3144" spans="2:6">
      <c r="B3144" s="7"/>
      <c r="F3144" s="7"/>
    </row>
    <row r="3145" spans="2:6">
      <c r="B3145" s="7"/>
      <c r="F3145" s="7"/>
    </row>
    <row r="3146" spans="2:6">
      <c r="B3146" s="7"/>
      <c r="F3146" s="7"/>
    </row>
    <row r="3147" spans="2:6">
      <c r="B3147" s="7"/>
      <c r="F3147" s="7"/>
    </row>
    <row r="3148" spans="2:6">
      <c r="B3148" s="7"/>
      <c r="F3148" s="7"/>
    </row>
    <row r="3149" spans="2:6">
      <c r="B3149" s="7"/>
      <c r="F3149" s="7"/>
    </row>
    <row r="3150" spans="2:6">
      <c r="B3150" s="7"/>
      <c r="F3150" s="7"/>
    </row>
    <row r="3151" spans="2:6">
      <c r="B3151" s="7"/>
      <c r="F3151" s="7"/>
    </row>
    <row r="3152" spans="2:6">
      <c r="B3152" s="7"/>
      <c r="F3152" s="7"/>
    </row>
    <row r="3153" spans="2:6">
      <c r="B3153" s="7"/>
      <c r="F3153" s="7"/>
    </row>
    <row r="3154" spans="2:6">
      <c r="B3154" s="7"/>
      <c r="F3154" s="7"/>
    </row>
    <row r="3155" spans="2:6">
      <c r="B3155" s="7"/>
      <c r="F3155" s="7"/>
    </row>
    <row r="3156" spans="2:6">
      <c r="B3156" s="7"/>
      <c r="F3156" s="7"/>
    </row>
    <row r="3157" spans="2:6">
      <c r="B3157" s="7"/>
      <c r="F3157" s="7"/>
    </row>
    <row r="3158" spans="2:6">
      <c r="B3158" s="7"/>
      <c r="F3158" s="7"/>
    </row>
    <row r="3159" spans="2:6">
      <c r="B3159" s="7"/>
      <c r="F3159" s="7"/>
    </row>
    <row r="3160" spans="2:6">
      <c r="B3160" s="7"/>
      <c r="F3160" s="7"/>
    </row>
    <row r="3161" spans="2:6">
      <c r="B3161" s="7"/>
      <c r="F3161" s="7"/>
    </row>
    <row r="3162" spans="2:6">
      <c r="B3162" s="7"/>
      <c r="F3162" s="7"/>
    </row>
    <row r="3163" spans="2:6">
      <c r="B3163" s="7"/>
      <c r="F3163" s="7"/>
    </row>
    <row r="3164" spans="2:6">
      <c r="B3164" s="7"/>
      <c r="F3164" s="7"/>
    </row>
    <row r="3165" spans="2:6">
      <c r="B3165" s="7"/>
      <c r="F3165" s="7"/>
    </row>
    <row r="3166" spans="2:6">
      <c r="B3166" s="7"/>
      <c r="F3166" s="7"/>
    </row>
    <row r="3167" spans="2:6">
      <c r="B3167" s="7"/>
      <c r="F3167" s="7"/>
    </row>
    <row r="3168" spans="2:6">
      <c r="B3168" s="7"/>
      <c r="F3168" s="7"/>
    </row>
    <row r="3169" spans="2:6">
      <c r="B3169" s="7"/>
      <c r="F3169" s="7"/>
    </row>
    <row r="3170" spans="2:6">
      <c r="B3170" s="7"/>
      <c r="F3170" s="7"/>
    </row>
    <row r="3171" spans="2:6">
      <c r="B3171" s="7"/>
      <c r="F3171" s="7"/>
    </row>
    <row r="3172" spans="2:6">
      <c r="B3172" s="7"/>
      <c r="F3172" s="7"/>
    </row>
    <row r="3173" spans="2:6">
      <c r="B3173" s="7"/>
      <c r="F3173" s="7"/>
    </row>
    <row r="3174" spans="2:6">
      <c r="B3174" s="7"/>
      <c r="F3174" s="7"/>
    </row>
    <row r="3175" spans="2:6">
      <c r="B3175" s="7"/>
      <c r="F3175" s="7"/>
    </row>
    <row r="3176" spans="2:6">
      <c r="B3176" s="7"/>
      <c r="F3176" s="7"/>
    </row>
    <row r="3177" spans="2:6">
      <c r="B3177" s="7"/>
      <c r="F3177" s="7"/>
    </row>
    <row r="3178" spans="2:6">
      <c r="B3178" s="7"/>
      <c r="F3178" s="7"/>
    </row>
    <row r="3179" spans="2:6">
      <c r="B3179" s="7"/>
      <c r="F3179" s="7"/>
    </row>
    <row r="3180" spans="2:6">
      <c r="B3180" s="7"/>
      <c r="F3180" s="7"/>
    </row>
    <row r="3181" spans="2:6">
      <c r="B3181" s="7"/>
      <c r="F3181" s="7"/>
    </row>
    <row r="3182" spans="2:6">
      <c r="B3182" s="7"/>
      <c r="F3182" s="7"/>
    </row>
    <row r="3183" spans="2:6">
      <c r="B3183" s="7"/>
      <c r="F3183" s="7"/>
    </row>
    <row r="3184" spans="2:6">
      <c r="B3184" s="7"/>
      <c r="F3184" s="7"/>
    </row>
    <row r="3185" spans="1:6">
      <c r="B3185" s="7"/>
      <c r="F3185" s="7"/>
    </row>
    <row r="3186" spans="1:6">
      <c r="B3186" s="7"/>
      <c r="F3186" s="7"/>
    </row>
    <row r="3187" spans="1:6">
      <c r="B3187" s="7"/>
      <c r="F3187" s="7"/>
    </row>
    <row r="3188" spans="1:6">
      <c r="B3188" s="7"/>
      <c r="F3188" s="7"/>
    </row>
    <row r="3189" spans="1:6">
      <c r="B3189" s="7"/>
      <c r="F3189" s="7"/>
    </row>
    <row r="3190" spans="1:6">
      <c r="B3190" s="7"/>
      <c r="F3190" s="7"/>
    </row>
    <row r="3191" spans="1:6">
      <c r="B3191" s="7"/>
      <c r="E3191" s="7"/>
      <c r="F3191" s="7"/>
    </row>
    <row r="3192" spans="1:6">
      <c r="B3192" s="7"/>
      <c r="F3192" s="7"/>
    </row>
    <row r="3193" spans="1:6">
      <c r="B3193" s="7"/>
      <c r="F3193" s="7"/>
    </row>
    <row r="3194" spans="1:6">
      <c r="B3194" s="7"/>
      <c r="F3194" s="7"/>
    </row>
    <row r="3195" spans="1:6">
      <c r="A3195" s="7"/>
      <c r="B3195" s="7"/>
      <c r="C3195" s="7"/>
      <c r="D3195" s="7"/>
      <c r="F3195" s="7"/>
    </row>
    <row r="3196" spans="1:6">
      <c r="B3196" s="7"/>
      <c r="F3196" s="7"/>
    </row>
    <row r="3197" spans="1:6">
      <c r="B3197" s="7"/>
      <c r="F3197" s="7"/>
    </row>
    <row r="3198" spans="1:6">
      <c r="B3198" s="7"/>
      <c r="F3198" s="7"/>
    </row>
    <row r="3199" spans="1:6">
      <c r="B3199" s="7"/>
      <c r="F3199" s="7"/>
    </row>
    <row r="3200" spans="1:6">
      <c r="B3200" s="7"/>
      <c r="F3200" s="7"/>
    </row>
    <row r="3201" spans="2:6">
      <c r="B3201" s="7"/>
      <c r="F3201" s="7"/>
    </row>
    <row r="3202" spans="2:6">
      <c r="B3202" s="7"/>
      <c r="F3202" s="7"/>
    </row>
    <row r="3203" spans="2:6">
      <c r="B3203" s="7"/>
      <c r="F3203" s="7"/>
    </row>
    <row r="3204" spans="2:6">
      <c r="B3204" s="7"/>
      <c r="F3204" s="7"/>
    </row>
    <row r="3205" spans="2:6">
      <c r="B3205" s="7"/>
      <c r="F3205" s="7"/>
    </row>
    <row r="3206" spans="2:6">
      <c r="B3206" s="7"/>
      <c r="F3206" s="7"/>
    </row>
    <row r="3207" spans="2:6">
      <c r="B3207" s="7"/>
      <c r="F3207" s="7"/>
    </row>
    <row r="3208" spans="2:6">
      <c r="B3208" s="7"/>
      <c r="F3208" s="7"/>
    </row>
    <row r="3209" spans="2:6">
      <c r="B3209" s="7"/>
      <c r="F3209" s="7"/>
    </row>
    <row r="3210" spans="2:6">
      <c r="B3210" s="7"/>
      <c r="F3210" s="7"/>
    </row>
    <row r="3211" spans="2:6">
      <c r="B3211" s="7"/>
      <c r="F3211" s="7"/>
    </row>
    <row r="3212" spans="2:6">
      <c r="B3212" s="7"/>
      <c r="F3212" s="7"/>
    </row>
    <row r="3213" spans="2:6">
      <c r="B3213" s="7"/>
      <c r="F3213" s="7"/>
    </row>
    <row r="3214" spans="2:6">
      <c r="B3214" s="7"/>
      <c r="F3214" s="7"/>
    </row>
    <row r="3215" spans="2:6">
      <c r="B3215" s="7"/>
      <c r="F3215" s="7"/>
    </row>
    <row r="3216" spans="2:6">
      <c r="B3216" s="7"/>
      <c r="F3216" s="7"/>
    </row>
    <row r="3217" spans="2:6">
      <c r="B3217" s="7"/>
      <c r="F3217" s="7"/>
    </row>
    <row r="3218" spans="2:6">
      <c r="B3218" s="7"/>
      <c r="F3218" s="7"/>
    </row>
    <row r="3219" spans="2:6">
      <c r="B3219" s="7"/>
      <c r="F3219" s="7"/>
    </row>
    <row r="3220" spans="2:6">
      <c r="B3220" s="7"/>
      <c r="F3220" s="7"/>
    </row>
    <row r="3221" spans="2:6">
      <c r="B3221" s="7"/>
      <c r="F3221" s="7"/>
    </row>
    <row r="3222" spans="2:6">
      <c r="B3222" s="7"/>
      <c r="F3222" s="7"/>
    </row>
    <row r="3223" spans="2:6">
      <c r="B3223" s="7"/>
      <c r="F3223" s="7"/>
    </row>
    <row r="3224" spans="2:6">
      <c r="B3224" s="7"/>
      <c r="F3224" s="7"/>
    </row>
    <row r="3225" spans="2:6">
      <c r="B3225" s="7"/>
      <c r="F3225" s="7"/>
    </row>
    <row r="3226" spans="2:6">
      <c r="B3226" s="7"/>
      <c r="F3226" s="7"/>
    </row>
    <row r="3227" spans="2:6">
      <c r="B3227" s="7"/>
      <c r="F3227" s="7"/>
    </row>
    <row r="3228" spans="2:6">
      <c r="B3228" s="7"/>
      <c r="F3228" s="7"/>
    </row>
    <row r="3229" spans="2:6">
      <c r="B3229" s="7"/>
      <c r="F3229" s="7"/>
    </row>
    <row r="3230" spans="2:6">
      <c r="B3230" s="7"/>
      <c r="F3230" s="7"/>
    </row>
    <row r="3231" spans="2:6">
      <c r="B3231" s="7"/>
      <c r="F3231" s="7"/>
    </row>
    <row r="3232" spans="2:6">
      <c r="B3232" s="7"/>
      <c r="F3232" s="7"/>
    </row>
    <row r="3233" spans="2:6">
      <c r="B3233" s="7"/>
      <c r="F3233" s="7"/>
    </row>
    <row r="3234" spans="2:6">
      <c r="B3234" s="7"/>
      <c r="F3234" s="7"/>
    </row>
    <row r="3235" spans="2:6">
      <c r="B3235" s="7"/>
      <c r="F3235" s="7"/>
    </row>
    <row r="3236" spans="2:6">
      <c r="B3236" s="7"/>
      <c r="F3236" s="7"/>
    </row>
    <row r="3237" spans="2:6">
      <c r="B3237" s="7"/>
      <c r="F3237" s="7"/>
    </row>
    <row r="3238" spans="2:6">
      <c r="B3238" s="7"/>
      <c r="F3238" s="7"/>
    </row>
    <row r="3239" spans="2:6">
      <c r="B3239" s="7"/>
      <c r="F3239" s="7"/>
    </row>
    <row r="3240" spans="2:6">
      <c r="B3240" s="7"/>
      <c r="F3240" s="7"/>
    </row>
    <row r="3241" spans="2:6">
      <c r="B3241" s="7"/>
      <c r="F3241" s="7"/>
    </row>
    <row r="3242" spans="2:6">
      <c r="B3242" s="7"/>
      <c r="F3242" s="7"/>
    </row>
    <row r="3243" spans="2:6">
      <c r="B3243" s="7"/>
      <c r="F3243" s="7"/>
    </row>
    <row r="3244" spans="2:6">
      <c r="B3244" s="7"/>
      <c r="F3244" s="7"/>
    </row>
    <row r="3245" spans="2:6">
      <c r="B3245" s="7"/>
      <c r="F3245" s="7"/>
    </row>
    <row r="3246" spans="2:6">
      <c r="B3246" s="7"/>
      <c r="F3246" s="7"/>
    </row>
    <row r="3247" spans="2:6">
      <c r="B3247" s="7"/>
      <c r="F3247" s="7"/>
    </row>
    <row r="3248" spans="2:6">
      <c r="B3248" s="7"/>
      <c r="F3248" s="7"/>
    </row>
    <row r="3249" spans="2:6">
      <c r="B3249" s="7"/>
      <c r="F3249" s="7"/>
    </row>
    <row r="3250" spans="2:6">
      <c r="B3250" s="7"/>
      <c r="F3250" s="7"/>
    </row>
    <row r="3251" spans="2:6">
      <c r="B3251" s="7"/>
      <c r="F3251" s="7"/>
    </row>
    <row r="3252" spans="2:6">
      <c r="B3252" s="7"/>
      <c r="F3252" s="7"/>
    </row>
    <row r="3253" spans="2:6">
      <c r="B3253" s="7"/>
      <c r="F3253" s="7"/>
    </row>
    <row r="3254" spans="2:6">
      <c r="B3254" s="7"/>
      <c r="F3254" s="7"/>
    </row>
    <row r="3255" spans="2:6">
      <c r="B3255" s="7"/>
      <c r="F3255" s="7"/>
    </row>
    <row r="3256" spans="2:6">
      <c r="B3256" s="7"/>
      <c r="F3256" s="7"/>
    </row>
    <row r="3257" spans="2:6">
      <c r="B3257" s="7"/>
      <c r="F3257" s="7"/>
    </row>
    <row r="3258" spans="2:6">
      <c r="B3258" s="7"/>
      <c r="F3258" s="7"/>
    </row>
    <row r="3259" spans="2:6">
      <c r="B3259" s="7"/>
      <c r="F3259" s="7"/>
    </row>
    <row r="3260" spans="2:6">
      <c r="B3260" s="7"/>
      <c r="F3260" s="7"/>
    </row>
    <row r="3261" spans="2:6">
      <c r="B3261" s="7"/>
      <c r="F3261" s="7"/>
    </row>
    <row r="3262" spans="2:6">
      <c r="B3262" s="7"/>
      <c r="F3262" s="7"/>
    </row>
    <row r="3263" spans="2:6">
      <c r="B3263" s="7"/>
      <c r="F3263" s="7"/>
    </row>
    <row r="3264" spans="2:6">
      <c r="B3264" s="7"/>
      <c r="F3264" s="7"/>
    </row>
    <row r="3265" spans="2:6">
      <c r="B3265" s="7"/>
      <c r="F3265" s="7"/>
    </row>
    <row r="3266" spans="2:6">
      <c r="B3266" s="7"/>
      <c r="F3266" s="7"/>
    </row>
    <row r="3267" spans="2:6">
      <c r="B3267" s="7"/>
      <c r="F3267" s="7"/>
    </row>
    <row r="3268" spans="2:6">
      <c r="B3268" s="7"/>
      <c r="F3268" s="7"/>
    </row>
    <row r="3269" spans="2:6">
      <c r="B3269" s="7"/>
      <c r="F3269" s="7"/>
    </row>
    <row r="3270" spans="2:6">
      <c r="B3270" s="7"/>
      <c r="F3270" s="7"/>
    </row>
    <row r="3271" spans="2:6">
      <c r="B3271" s="7"/>
      <c r="F3271" s="7"/>
    </row>
    <row r="3272" spans="2:6">
      <c r="B3272" s="7"/>
      <c r="F3272" s="7"/>
    </row>
    <row r="3273" spans="2:6">
      <c r="B3273" s="7"/>
      <c r="F3273" s="7"/>
    </row>
    <row r="3274" spans="2:6">
      <c r="B3274" s="7"/>
      <c r="F3274" s="7"/>
    </row>
    <row r="3275" spans="2:6">
      <c r="B3275" s="7"/>
      <c r="F3275" s="7"/>
    </row>
    <row r="3276" spans="2:6">
      <c r="B3276" s="7"/>
      <c r="F3276" s="7"/>
    </row>
    <row r="3277" spans="2:6">
      <c r="B3277" s="7"/>
      <c r="F3277" s="7"/>
    </row>
    <row r="3278" spans="2:6">
      <c r="B3278" s="7"/>
      <c r="F3278" s="7"/>
    </row>
    <row r="3279" spans="2:6">
      <c r="B3279" s="7"/>
      <c r="F3279" s="7"/>
    </row>
    <row r="3280" spans="2:6">
      <c r="B3280" s="7"/>
      <c r="F3280" s="7"/>
    </row>
    <row r="3281" spans="2:6">
      <c r="B3281" s="7"/>
      <c r="F3281" s="7"/>
    </row>
    <row r="3282" spans="2:6">
      <c r="B3282" s="7"/>
      <c r="F3282" s="7"/>
    </row>
    <row r="3283" spans="2:6">
      <c r="B3283" s="7"/>
      <c r="F3283" s="7"/>
    </row>
    <row r="3284" spans="2:6">
      <c r="B3284" s="7"/>
      <c r="F3284" s="7"/>
    </row>
    <row r="3285" spans="2:6">
      <c r="B3285" s="7"/>
      <c r="F3285" s="7"/>
    </row>
    <row r="3286" spans="2:6">
      <c r="B3286" s="7"/>
      <c r="F3286" s="7"/>
    </row>
    <row r="3287" spans="2:6">
      <c r="B3287" s="7"/>
      <c r="F3287" s="7"/>
    </row>
    <row r="3288" spans="2:6">
      <c r="B3288" s="7"/>
      <c r="F3288" s="7"/>
    </row>
    <row r="3289" spans="2:6">
      <c r="B3289" s="7"/>
      <c r="F3289" s="7"/>
    </row>
    <row r="3290" spans="2:6">
      <c r="B3290" s="7"/>
      <c r="F3290" s="7"/>
    </row>
    <row r="3291" spans="2:6">
      <c r="B3291" s="7"/>
      <c r="F3291" s="7"/>
    </row>
    <row r="3292" spans="2:6">
      <c r="B3292" s="7"/>
      <c r="F3292" s="7"/>
    </row>
    <row r="3293" spans="2:6">
      <c r="B3293" s="7"/>
      <c r="F3293" s="7"/>
    </row>
    <row r="3294" spans="2:6">
      <c r="B3294" s="7"/>
      <c r="F3294" s="7"/>
    </row>
    <row r="3295" spans="2:6">
      <c r="B3295" s="7"/>
      <c r="F3295" s="7"/>
    </row>
    <row r="3296" spans="2:6">
      <c r="B3296" s="7"/>
      <c r="F3296" s="7"/>
    </row>
    <row r="3297" spans="2:6">
      <c r="B3297" s="7"/>
      <c r="F3297" s="7"/>
    </row>
    <row r="3298" spans="2:6">
      <c r="B3298" s="7"/>
      <c r="F3298" s="7"/>
    </row>
    <row r="3299" spans="2:6">
      <c r="B3299" s="7"/>
      <c r="F3299" s="7"/>
    </row>
    <row r="3300" spans="2:6">
      <c r="B3300" s="7"/>
      <c r="F3300" s="7"/>
    </row>
    <row r="3301" spans="2:6">
      <c r="B3301" s="7"/>
      <c r="F3301" s="7"/>
    </row>
    <row r="3302" spans="2:6">
      <c r="B3302" s="7"/>
      <c r="F3302" s="7"/>
    </row>
    <row r="3303" spans="2:6">
      <c r="B3303" s="7"/>
      <c r="F3303" s="7"/>
    </row>
    <row r="3304" spans="2:6">
      <c r="B3304" s="7"/>
      <c r="F3304" s="7"/>
    </row>
    <row r="3305" spans="2:6">
      <c r="B3305" s="7"/>
      <c r="F3305" s="7"/>
    </row>
    <row r="3306" spans="2:6">
      <c r="B3306" s="7"/>
      <c r="F3306" s="7"/>
    </row>
    <row r="3307" spans="2:6">
      <c r="B3307" s="7"/>
      <c r="F3307" s="7"/>
    </row>
    <row r="3308" spans="2:6">
      <c r="B3308" s="7"/>
      <c r="F3308" s="7"/>
    </row>
    <row r="3309" spans="2:6">
      <c r="B3309" s="7"/>
      <c r="F3309" s="7"/>
    </row>
    <row r="3310" spans="2:6">
      <c r="B3310" s="7"/>
      <c r="F3310" s="7"/>
    </row>
    <row r="3311" spans="2:6">
      <c r="B3311" s="7"/>
      <c r="E3311" s="7"/>
      <c r="F3311" s="7"/>
    </row>
    <row r="3312" spans="2:6">
      <c r="B3312" s="7"/>
      <c r="F3312" s="7"/>
    </row>
    <row r="3313" spans="1:6">
      <c r="B3313" s="7"/>
      <c r="F3313" s="7"/>
    </row>
    <row r="3314" spans="1:6">
      <c r="B3314" s="7"/>
      <c r="F3314" s="7"/>
    </row>
    <row r="3315" spans="1:6">
      <c r="A3315" s="7"/>
      <c r="B3315" s="7"/>
      <c r="C3315" s="7"/>
      <c r="D3315" s="7"/>
      <c r="F3315" s="7"/>
    </row>
    <row r="3316" spans="1:6">
      <c r="B3316" s="7"/>
      <c r="F3316" s="7"/>
    </row>
    <row r="3317" spans="1:6">
      <c r="B3317" s="7"/>
      <c r="F3317" s="7"/>
    </row>
    <row r="3318" spans="1:6">
      <c r="B3318" s="7"/>
      <c r="F3318" s="7"/>
    </row>
    <row r="3319" spans="1:6">
      <c r="B3319" s="7"/>
      <c r="F3319" s="7"/>
    </row>
    <row r="3320" spans="1:6">
      <c r="B3320" s="7"/>
      <c r="F3320" s="7"/>
    </row>
    <row r="3321" spans="1:6">
      <c r="B3321" s="7"/>
      <c r="F3321" s="7"/>
    </row>
    <row r="3322" spans="1:6">
      <c r="B3322" s="7"/>
      <c r="F3322" s="7"/>
    </row>
    <row r="3323" spans="1:6">
      <c r="B3323" s="7"/>
      <c r="F3323" s="7"/>
    </row>
    <row r="3324" spans="1:6">
      <c r="B3324" s="7"/>
      <c r="F3324" s="7"/>
    </row>
    <row r="3325" spans="1:6">
      <c r="B3325" s="7"/>
      <c r="F3325" s="7"/>
    </row>
    <row r="3326" spans="1:6">
      <c r="B3326" s="7"/>
      <c r="F3326" s="7"/>
    </row>
    <row r="3327" spans="1:6">
      <c r="B3327" s="7"/>
      <c r="F3327" s="7"/>
    </row>
    <row r="3328" spans="1:6">
      <c r="B3328" s="7"/>
      <c r="F3328" s="7"/>
    </row>
    <row r="3329" spans="2:6">
      <c r="B3329" s="7"/>
      <c r="F3329" s="7"/>
    </row>
    <row r="3330" spans="2:6">
      <c r="B3330" s="7"/>
      <c r="F3330" s="7"/>
    </row>
    <row r="3331" spans="2:6">
      <c r="B3331" s="7"/>
      <c r="F3331" s="7"/>
    </row>
    <row r="3332" spans="2:6">
      <c r="B3332" s="7"/>
      <c r="F3332" s="7"/>
    </row>
    <row r="3333" spans="2:6">
      <c r="B3333" s="7"/>
      <c r="F3333" s="7"/>
    </row>
    <row r="3334" spans="2:6">
      <c r="B3334" s="7"/>
      <c r="F3334" s="7"/>
    </row>
    <row r="3335" spans="2:6">
      <c r="B3335" s="7"/>
      <c r="F3335" s="7"/>
    </row>
    <row r="3336" spans="2:6">
      <c r="B3336" s="7"/>
      <c r="F3336" s="7"/>
    </row>
    <row r="3337" spans="2:6">
      <c r="B3337" s="7"/>
      <c r="F3337" s="7"/>
    </row>
    <row r="3338" spans="2:6">
      <c r="B3338" s="7"/>
      <c r="F3338" s="7"/>
    </row>
    <row r="3339" spans="2:6">
      <c r="B3339" s="7"/>
      <c r="F3339" s="7"/>
    </row>
    <row r="3340" spans="2:6">
      <c r="B3340" s="7"/>
      <c r="F3340" s="7"/>
    </row>
    <row r="3341" spans="2:6">
      <c r="B3341" s="7"/>
      <c r="F3341" s="7"/>
    </row>
    <row r="3342" spans="2:6">
      <c r="B3342" s="7"/>
      <c r="F3342" s="7"/>
    </row>
    <row r="3343" spans="2:6">
      <c r="B3343" s="7"/>
      <c r="F3343" s="7"/>
    </row>
    <row r="3344" spans="2:6">
      <c r="B3344" s="7"/>
      <c r="F3344" s="7"/>
    </row>
    <row r="3345" spans="2:6">
      <c r="B3345" s="7"/>
      <c r="F3345" s="7"/>
    </row>
    <row r="3346" spans="2:6">
      <c r="B3346" s="7"/>
      <c r="F3346" s="7"/>
    </row>
    <row r="3347" spans="2:6">
      <c r="B3347" s="7"/>
      <c r="F3347" s="7"/>
    </row>
    <row r="3348" spans="2:6">
      <c r="B3348" s="7"/>
      <c r="F3348" s="7"/>
    </row>
    <row r="3349" spans="2:6">
      <c r="B3349" s="7"/>
      <c r="F3349" s="7"/>
    </row>
    <row r="3350" spans="2:6">
      <c r="B3350" s="7"/>
      <c r="F3350" s="7"/>
    </row>
    <row r="3351" spans="2:6">
      <c r="B3351" s="7"/>
      <c r="F3351" s="7"/>
    </row>
    <row r="3352" spans="2:6">
      <c r="B3352" s="7"/>
      <c r="F3352" s="7"/>
    </row>
    <row r="3353" spans="2:6">
      <c r="B3353" s="7"/>
      <c r="F3353" s="7"/>
    </row>
    <row r="3354" spans="2:6">
      <c r="B3354" s="7"/>
      <c r="F3354" s="7"/>
    </row>
    <row r="3355" spans="2:6">
      <c r="B3355" s="7"/>
      <c r="F3355" s="7"/>
    </row>
    <row r="3356" spans="2:6">
      <c r="B3356" s="7"/>
      <c r="F3356" s="7"/>
    </row>
    <row r="3357" spans="2:6">
      <c r="B3357" s="7"/>
      <c r="F3357" s="7"/>
    </row>
    <row r="3358" spans="2:6">
      <c r="B3358" s="7"/>
      <c r="F3358" s="7"/>
    </row>
    <row r="3359" spans="2:6">
      <c r="B3359" s="7"/>
      <c r="F3359" s="7"/>
    </row>
    <row r="3360" spans="2:6">
      <c r="B3360" s="7"/>
      <c r="F3360" s="7"/>
    </row>
    <row r="3361" spans="2:6">
      <c r="B3361" s="7"/>
      <c r="F3361" s="7"/>
    </row>
    <row r="3362" spans="2:6">
      <c r="B3362" s="7"/>
      <c r="F3362" s="7"/>
    </row>
    <row r="3363" spans="2:6">
      <c r="B3363" s="7"/>
      <c r="F3363" s="7"/>
    </row>
    <row r="3364" spans="2:6">
      <c r="B3364" s="7"/>
      <c r="F3364" s="7"/>
    </row>
    <row r="3365" spans="2:6">
      <c r="B3365" s="7"/>
      <c r="F3365" s="7"/>
    </row>
    <row r="3366" spans="2:6">
      <c r="B3366" s="7"/>
      <c r="F3366" s="7"/>
    </row>
    <row r="3367" spans="2:6">
      <c r="B3367" s="7"/>
      <c r="F3367" s="7"/>
    </row>
    <row r="3368" spans="2:6">
      <c r="B3368" s="7"/>
      <c r="F3368" s="7"/>
    </row>
    <row r="3369" spans="2:6">
      <c r="B3369" s="7"/>
      <c r="F3369" s="7"/>
    </row>
    <row r="3370" spans="2:6">
      <c r="B3370" s="7"/>
      <c r="F3370" s="7"/>
    </row>
    <row r="3371" spans="2:6">
      <c r="B3371" s="7"/>
      <c r="F3371" s="7"/>
    </row>
    <row r="3372" spans="2:6">
      <c r="B3372" s="7"/>
      <c r="F3372" s="7"/>
    </row>
    <row r="3373" spans="2:6">
      <c r="B3373" s="7"/>
      <c r="F3373" s="7"/>
    </row>
    <row r="3374" spans="2:6">
      <c r="B3374" s="7"/>
      <c r="F3374" s="7"/>
    </row>
    <row r="3375" spans="2:6">
      <c r="B3375" s="7"/>
      <c r="F3375" s="7"/>
    </row>
    <row r="3376" spans="2:6">
      <c r="B3376" s="7"/>
      <c r="F3376" s="7"/>
    </row>
    <row r="3377" spans="2:6">
      <c r="B3377" s="7"/>
      <c r="F3377" s="7"/>
    </row>
    <row r="3378" spans="2:6">
      <c r="B3378" s="7"/>
      <c r="F3378" s="7"/>
    </row>
    <row r="3379" spans="2:6">
      <c r="B3379" s="7"/>
      <c r="F3379" s="7"/>
    </row>
    <row r="3380" spans="2:6">
      <c r="B3380" s="7"/>
      <c r="F3380" s="7"/>
    </row>
    <row r="3381" spans="2:6">
      <c r="B3381" s="7"/>
      <c r="F3381" s="7"/>
    </row>
    <row r="3382" spans="2:6">
      <c r="B3382" s="7"/>
      <c r="F3382" s="7"/>
    </row>
    <row r="3383" spans="2:6">
      <c r="B3383" s="7"/>
      <c r="F3383" s="7"/>
    </row>
    <row r="3384" spans="2:6">
      <c r="B3384" s="7"/>
      <c r="F3384" s="7"/>
    </row>
    <row r="3385" spans="2:6">
      <c r="B3385" s="7"/>
      <c r="F3385" s="7"/>
    </row>
    <row r="3386" spans="2:6">
      <c r="B3386" s="7"/>
      <c r="F3386" s="7"/>
    </row>
    <row r="3387" spans="2:6">
      <c r="B3387" s="7"/>
      <c r="F3387" s="7"/>
    </row>
    <row r="3388" spans="2:6">
      <c r="B3388" s="7"/>
      <c r="F3388" s="7"/>
    </row>
    <row r="3389" spans="2:6">
      <c r="B3389" s="7"/>
      <c r="F3389" s="7"/>
    </row>
    <row r="3390" spans="2:6">
      <c r="B3390" s="7"/>
      <c r="F3390" s="7"/>
    </row>
    <row r="3391" spans="2:6">
      <c r="B3391" s="7"/>
      <c r="F3391" s="7"/>
    </row>
    <row r="3392" spans="2:6">
      <c r="B3392" s="7"/>
      <c r="F3392" s="7"/>
    </row>
    <row r="3393" spans="2:6">
      <c r="B3393" s="7"/>
      <c r="F3393" s="7"/>
    </row>
    <row r="3394" spans="2:6">
      <c r="B3394" s="7"/>
      <c r="F3394" s="7"/>
    </row>
    <row r="3395" spans="2:6">
      <c r="B3395" s="7"/>
      <c r="F3395" s="7"/>
    </row>
    <row r="3396" spans="2:6">
      <c r="B3396" s="7"/>
      <c r="F3396" s="7"/>
    </row>
    <row r="3397" spans="2:6">
      <c r="B3397" s="7"/>
      <c r="F3397" s="7"/>
    </row>
    <row r="3398" spans="2:6">
      <c r="B3398" s="7"/>
      <c r="F3398" s="7"/>
    </row>
    <row r="3399" spans="2:6">
      <c r="B3399" s="7"/>
      <c r="F3399" s="7"/>
    </row>
    <row r="3400" spans="2:6">
      <c r="B3400" s="7"/>
      <c r="F3400" s="7"/>
    </row>
    <row r="3401" spans="2:6">
      <c r="B3401" s="7"/>
      <c r="F3401" s="7"/>
    </row>
    <row r="3402" spans="2:6">
      <c r="B3402" s="7"/>
      <c r="F3402" s="7"/>
    </row>
    <row r="3403" spans="2:6">
      <c r="B3403" s="7"/>
      <c r="F3403" s="7"/>
    </row>
    <row r="3404" spans="2:6">
      <c r="B3404" s="7"/>
      <c r="F3404" s="7"/>
    </row>
    <row r="3405" spans="2:6">
      <c r="B3405" s="7"/>
      <c r="F3405" s="7"/>
    </row>
    <row r="3406" spans="2:6">
      <c r="B3406" s="7"/>
      <c r="F3406" s="7"/>
    </row>
    <row r="3407" spans="2:6">
      <c r="B3407" s="7"/>
      <c r="F3407" s="7"/>
    </row>
    <row r="3408" spans="2:6">
      <c r="B3408" s="7"/>
      <c r="F3408" s="7"/>
    </row>
    <row r="3409" spans="2:6">
      <c r="B3409" s="7"/>
      <c r="F3409" s="7"/>
    </row>
    <row r="3410" spans="2:6">
      <c r="B3410" s="7"/>
      <c r="F3410" s="7"/>
    </row>
    <row r="3411" spans="2:6">
      <c r="B3411" s="7"/>
      <c r="F3411" s="7"/>
    </row>
    <row r="3412" spans="2:6">
      <c r="B3412" s="7"/>
      <c r="F3412" s="7"/>
    </row>
    <row r="3413" spans="2:6">
      <c r="B3413" s="7"/>
      <c r="F3413" s="7"/>
    </row>
    <row r="3414" spans="2:6">
      <c r="B3414" s="7"/>
      <c r="F3414" s="7"/>
    </row>
    <row r="3415" spans="2:6">
      <c r="B3415" s="7"/>
      <c r="F3415" s="7"/>
    </row>
    <row r="3416" spans="2:6">
      <c r="B3416" s="7"/>
      <c r="F3416" s="7"/>
    </row>
    <row r="3417" spans="2:6">
      <c r="B3417" s="7"/>
      <c r="F3417" s="7"/>
    </row>
    <row r="3418" spans="2:6">
      <c r="B3418" s="7"/>
      <c r="F3418" s="7"/>
    </row>
    <row r="3419" spans="2:6">
      <c r="B3419" s="7"/>
      <c r="F3419" s="7"/>
    </row>
    <row r="3420" spans="2:6">
      <c r="B3420" s="7"/>
      <c r="F3420" s="7"/>
    </row>
    <row r="3421" spans="2:6">
      <c r="B3421" s="7"/>
      <c r="F3421" s="7"/>
    </row>
    <row r="3422" spans="2:6">
      <c r="B3422" s="7"/>
      <c r="F3422" s="7"/>
    </row>
    <row r="3423" spans="2:6">
      <c r="B3423" s="7"/>
      <c r="F3423" s="7"/>
    </row>
    <row r="3424" spans="2:6">
      <c r="B3424" s="7"/>
      <c r="F3424" s="7"/>
    </row>
    <row r="3425" spans="1:6">
      <c r="B3425" s="7"/>
      <c r="F3425" s="7"/>
    </row>
    <row r="3426" spans="1:6">
      <c r="B3426" s="7"/>
      <c r="F3426" s="7"/>
    </row>
    <row r="3427" spans="1:6">
      <c r="B3427" s="7"/>
      <c r="E3427" s="7"/>
      <c r="F3427" s="7"/>
    </row>
    <row r="3428" spans="1:6">
      <c r="B3428" s="7"/>
      <c r="F3428" s="7"/>
    </row>
    <row r="3429" spans="1:6">
      <c r="B3429" s="7"/>
      <c r="F3429" s="7"/>
    </row>
    <row r="3430" spans="1:6">
      <c r="B3430" s="7"/>
      <c r="F3430" s="7"/>
    </row>
    <row r="3431" spans="1:6">
      <c r="A3431" s="7"/>
      <c r="B3431" s="7"/>
      <c r="C3431" s="7"/>
      <c r="D3431" s="7"/>
      <c r="F3431" s="7"/>
    </row>
    <row r="3432" spans="1:6">
      <c r="B3432" s="7"/>
      <c r="F3432" s="7"/>
    </row>
    <row r="3433" spans="1:6">
      <c r="B3433" s="7"/>
      <c r="F3433" s="7"/>
    </row>
    <row r="3434" spans="1:6">
      <c r="B3434" s="7"/>
      <c r="F3434" s="7"/>
    </row>
    <row r="3435" spans="1:6">
      <c r="B3435" s="7"/>
      <c r="F3435" s="7"/>
    </row>
    <row r="3436" spans="1:6">
      <c r="B3436" s="7"/>
      <c r="F3436" s="7"/>
    </row>
    <row r="3437" spans="1:6">
      <c r="B3437" s="7"/>
      <c r="F3437" s="7"/>
    </row>
    <row r="3438" spans="1:6">
      <c r="B3438" s="7"/>
      <c r="F3438" s="7"/>
    </row>
    <row r="3439" spans="1:6">
      <c r="B3439" s="7"/>
      <c r="F3439" s="7"/>
    </row>
    <row r="3440" spans="1:6">
      <c r="B3440" s="7"/>
      <c r="F3440" s="7"/>
    </row>
    <row r="3441" spans="2:6">
      <c r="B3441" s="7"/>
      <c r="F3441" s="7"/>
    </row>
    <row r="3442" spans="2:6">
      <c r="B3442" s="7"/>
      <c r="F3442" s="7"/>
    </row>
    <row r="3443" spans="2:6">
      <c r="B3443" s="7"/>
      <c r="F3443" s="7"/>
    </row>
    <row r="3444" spans="2:6">
      <c r="B3444" s="7"/>
      <c r="F3444" s="7"/>
    </row>
    <row r="3445" spans="2:6">
      <c r="B3445" s="7"/>
      <c r="F3445" s="7"/>
    </row>
    <row r="3446" spans="2:6">
      <c r="B3446" s="7"/>
      <c r="F3446" s="7"/>
    </row>
    <row r="3447" spans="2:6">
      <c r="B3447" s="7"/>
      <c r="F3447" s="7"/>
    </row>
    <row r="3448" spans="2:6">
      <c r="B3448" s="7"/>
      <c r="F3448" s="7"/>
    </row>
    <row r="3449" spans="2:6">
      <c r="B3449" s="7"/>
      <c r="F3449" s="7"/>
    </row>
    <row r="3450" spans="2:6">
      <c r="B3450" s="7"/>
      <c r="F3450" s="7"/>
    </row>
    <row r="3451" spans="2:6">
      <c r="B3451" s="7"/>
      <c r="F3451" s="7"/>
    </row>
    <row r="3452" spans="2:6">
      <c r="B3452" s="7"/>
      <c r="F3452" s="7"/>
    </row>
    <row r="3453" spans="2:6">
      <c r="B3453" s="7"/>
      <c r="F3453" s="7"/>
    </row>
    <row r="3454" spans="2:6">
      <c r="B3454" s="7"/>
      <c r="F3454" s="7"/>
    </row>
    <row r="3455" spans="2:6">
      <c r="B3455" s="7"/>
      <c r="F3455" s="7"/>
    </row>
    <row r="3456" spans="2:6">
      <c r="B3456" s="7"/>
      <c r="F3456" s="7"/>
    </row>
    <row r="3457" spans="2:6">
      <c r="B3457" s="7"/>
      <c r="F3457" s="7"/>
    </row>
    <row r="3458" spans="2:6">
      <c r="B3458" s="7"/>
      <c r="F3458" s="7"/>
    </row>
    <row r="3459" spans="2:6">
      <c r="B3459" s="7"/>
      <c r="F3459" s="7"/>
    </row>
    <row r="3460" spans="2:6">
      <c r="B3460" s="7"/>
      <c r="F3460" s="7"/>
    </row>
    <row r="3461" spans="2:6">
      <c r="B3461" s="7"/>
      <c r="F3461" s="7"/>
    </row>
    <row r="3462" spans="2:6">
      <c r="B3462" s="7"/>
      <c r="F3462" s="7"/>
    </row>
    <row r="3463" spans="2:6">
      <c r="B3463" s="7"/>
      <c r="F3463" s="7"/>
    </row>
    <row r="3464" spans="2:6">
      <c r="B3464" s="7"/>
      <c r="F3464" s="7"/>
    </row>
    <row r="3465" spans="2:6">
      <c r="B3465" s="7"/>
      <c r="F3465" s="7"/>
    </row>
    <row r="3466" spans="2:6">
      <c r="B3466" s="7"/>
      <c r="F3466" s="7"/>
    </row>
    <row r="3467" spans="2:6">
      <c r="B3467" s="7"/>
      <c r="F3467" s="7"/>
    </row>
    <row r="3468" spans="2:6">
      <c r="B3468" s="7"/>
      <c r="F3468" s="7"/>
    </row>
    <row r="3469" spans="2:6">
      <c r="B3469" s="7"/>
      <c r="F3469" s="7"/>
    </row>
    <row r="3470" spans="2:6">
      <c r="B3470" s="7"/>
      <c r="F3470" s="7"/>
    </row>
    <row r="3471" spans="2:6">
      <c r="B3471" s="7"/>
      <c r="F3471" s="7"/>
    </row>
    <row r="3472" spans="2:6">
      <c r="B3472" s="7"/>
      <c r="F3472" s="7"/>
    </row>
    <row r="3473" spans="2:6">
      <c r="B3473" s="7"/>
      <c r="F3473" s="7"/>
    </row>
    <row r="3474" spans="2:6">
      <c r="B3474" s="7"/>
      <c r="F3474" s="7"/>
    </row>
    <row r="3475" spans="2:6">
      <c r="B3475" s="7"/>
      <c r="F3475" s="7"/>
    </row>
    <row r="3476" spans="2:6">
      <c r="B3476" s="7"/>
      <c r="F3476" s="7"/>
    </row>
    <row r="3477" spans="2:6">
      <c r="B3477" s="7"/>
      <c r="F3477" s="7"/>
    </row>
    <row r="3478" spans="2:6">
      <c r="B3478" s="7"/>
      <c r="F3478" s="7"/>
    </row>
    <row r="3479" spans="2:6">
      <c r="B3479" s="7"/>
      <c r="F3479" s="7"/>
    </row>
    <row r="3480" spans="2:6">
      <c r="B3480" s="7"/>
      <c r="F3480" s="7"/>
    </row>
    <row r="3481" spans="2:6">
      <c r="B3481" s="7"/>
      <c r="F3481" s="7"/>
    </row>
    <row r="3482" spans="2:6">
      <c r="B3482" s="7"/>
      <c r="F3482" s="7"/>
    </row>
    <row r="3483" spans="2:6">
      <c r="B3483" s="7"/>
      <c r="F3483" s="7"/>
    </row>
    <row r="3484" spans="2:6">
      <c r="B3484" s="7"/>
      <c r="F3484" s="7"/>
    </row>
    <row r="3485" spans="2:6">
      <c r="B3485" s="7"/>
      <c r="F3485" s="7"/>
    </row>
    <row r="3486" spans="2:6">
      <c r="B3486" s="7"/>
      <c r="F3486" s="7"/>
    </row>
    <row r="3487" spans="2:6">
      <c r="B3487" s="7"/>
      <c r="F3487" s="7"/>
    </row>
    <row r="3488" spans="2:6">
      <c r="B3488" s="7"/>
      <c r="F3488" s="7"/>
    </row>
    <row r="3489" spans="2:6">
      <c r="B3489" s="7"/>
      <c r="F3489" s="7"/>
    </row>
    <row r="3490" spans="2:6">
      <c r="B3490" s="7"/>
      <c r="F3490" s="7"/>
    </row>
    <row r="3491" spans="2:6">
      <c r="B3491" s="7"/>
      <c r="F3491" s="7"/>
    </row>
    <row r="3492" spans="2:6">
      <c r="B3492" s="7"/>
      <c r="F3492" s="7"/>
    </row>
    <row r="3493" spans="2:6">
      <c r="B3493" s="7"/>
      <c r="F3493" s="7"/>
    </row>
    <row r="3494" spans="2:6">
      <c r="B3494" s="7"/>
      <c r="F3494" s="7"/>
    </row>
    <row r="3495" spans="2:6">
      <c r="B3495" s="7"/>
      <c r="F3495" s="7"/>
    </row>
    <row r="3496" spans="2:6">
      <c r="B3496" s="7"/>
      <c r="F3496" s="7"/>
    </row>
    <row r="3497" spans="2:6">
      <c r="B3497" s="7"/>
      <c r="F3497" s="7"/>
    </row>
    <row r="3498" spans="2:6">
      <c r="B3498" s="7"/>
      <c r="F3498" s="7"/>
    </row>
    <row r="3499" spans="2:6">
      <c r="B3499" s="7"/>
      <c r="F3499" s="7"/>
    </row>
    <row r="3500" spans="2:6">
      <c r="B3500" s="7"/>
      <c r="F3500" s="7"/>
    </row>
    <row r="3501" spans="2:6">
      <c r="B3501" s="7"/>
      <c r="F3501" s="7"/>
    </row>
    <row r="3502" spans="2:6">
      <c r="B3502" s="7"/>
      <c r="F3502" s="7"/>
    </row>
    <row r="3503" spans="2:6">
      <c r="B3503" s="7"/>
      <c r="F3503" s="7"/>
    </row>
    <row r="3504" spans="2:6">
      <c r="B3504" s="7"/>
      <c r="F3504" s="7"/>
    </row>
    <row r="3505" spans="2:6">
      <c r="B3505" s="7"/>
      <c r="F3505" s="7"/>
    </row>
    <row r="3506" spans="2:6">
      <c r="B3506" s="7"/>
      <c r="F3506" s="7"/>
    </row>
    <row r="3507" spans="2:6">
      <c r="B3507" s="7"/>
      <c r="F3507" s="7"/>
    </row>
    <row r="3508" spans="2:6">
      <c r="B3508" s="7"/>
      <c r="F3508" s="7"/>
    </row>
    <row r="3509" spans="2:6">
      <c r="B3509" s="7"/>
      <c r="F3509" s="7"/>
    </row>
    <row r="3510" spans="2:6">
      <c r="B3510" s="7"/>
      <c r="F3510" s="7"/>
    </row>
    <row r="3511" spans="2:6">
      <c r="B3511" s="7"/>
      <c r="F3511" s="7"/>
    </row>
    <row r="3512" spans="2:6">
      <c r="B3512" s="7"/>
      <c r="F3512" s="7"/>
    </row>
    <row r="3513" spans="2:6">
      <c r="B3513" s="7"/>
      <c r="F3513" s="7"/>
    </row>
    <row r="3514" spans="2:6">
      <c r="B3514" s="7"/>
      <c r="F3514" s="7"/>
    </row>
    <row r="3515" spans="2:6">
      <c r="B3515" s="7"/>
      <c r="F3515" s="7"/>
    </row>
    <row r="3516" spans="2:6">
      <c r="B3516" s="7"/>
      <c r="F3516" s="7"/>
    </row>
    <row r="3517" spans="2:6">
      <c r="B3517" s="7"/>
      <c r="F3517" s="7"/>
    </row>
    <row r="3518" spans="2:6">
      <c r="B3518" s="7"/>
      <c r="F3518" s="7"/>
    </row>
    <row r="3519" spans="2:6">
      <c r="B3519" s="7"/>
      <c r="F3519" s="7"/>
    </row>
    <row r="3520" spans="2:6">
      <c r="B3520" s="7"/>
      <c r="F3520" s="7"/>
    </row>
    <row r="3521" spans="2:6">
      <c r="B3521" s="7"/>
      <c r="F3521" s="7"/>
    </row>
    <row r="3522" spans="2:6">
      <c r="B3522" s="7"/>
      <c r="F3522" s="7"/>
    </row>
    <row r="3523" spans="2:6">
      <c r="B3523" s="7"/>
      <c r="F3523" s="7"/>
    </row>
    <row r="3524" spans="2:6">
      <c r="B3524" s="7"/>
      <c r="F3524" s="7"/>
    </row>
    <row r="3525" spans="2:6">
      <c r="B3525" s="7"/>
      <c r="F3525" s="7"/>
    </row>
    <row r="3526" spans="2:6">
      <c r="B3526" s="7"/>
      <c r="F3526" s="7"/>
    </row>
    <row r="3527" spans="2:6">
      <c r="B3527" s="7"/>
      <c r="F3527" s="7"/>
    </row>
    <row r="3528" spans="2:6">
      <c r="B3528" s="7"/>
      <c r="F3528" s="7"/>
    </row>
    <row r="3529" spans="2:6">
      <c r="B3529" s="7"/>
      <c r="F3529" s="7"/>
    </row>
    <row r="3530" spans="2:6">
      <c r="B3530" s="7"/>
      <c r="F3530" s="7"/>
    </row>
    <row r="3531" spans="2:6">
      <c r="B3531" s="7"/>
      <c r="F3531" s="7"/>
    </row>
    <row r="3532" spans="2:6">
      <c r="B3532" s="7"/>
      <c r="F3532" s="7"/>
    </row>
    <row r="3533" spans="2:6">
      <c r="B3533" s="7"/>
      <c r="F3533" s="7"/>
    </row>
    <row r="3534" spans="2:6">
      <c r="B3534" s="7"/>
      <c r="F3534" s="7"/>
    </row>
    <row r="3535" spans="2:6">
      <c r="B3535" s="7"/>
      <c r="F3535" s="7"/>
    </row>
    <row r="3536" spans="2:6">
      <c r="B3536" s="7"/>
      <c r="F3536" s="7"/>
    </row>
    <row r="3537" spans="1:6">
      <c r="B3537" s="7"/>
      <c r="F3537" s="7"/>
    </row>
    <row r="3538" spans="1:6">
      <c r="B3538" s="7"/>
      <c r="F3538" s="7"/>
    </row>
    <row r="3539" spans="1:6">
      <c r="B3539" s="7"/>
      <c r="F3539" s="7"/>
    </row>
    <row r="3540" spans="1:6">
      <c r="B3540" s="7"/>
      <c r="E3540" s="7"/>
      <c r="F3540" s="7"/>
    </row>
    <row r="3541" spans="1:6">
      <c r="B3541" s="7"/>
      <c r="F3541" s="7"/>
    </row>
    <row r="3542" spans="1:6">
      <c r="B3542" s="7"/>
      <c r="F3542" s="7"/>
    </row>
    <row r="3543" spans="1:6">
      <c r="B3543" s="7"/>
      <c r="F3543" s="7"/>
    </row>
    <row r="3544" spans="1:6">
      <c r="A3544" s="7"/>
      <c r="B3544" s="7"/>
      <c r="C3544" s="7"/>
      <c r="D3544" s="7"/>
      <c r="F3544" s="7"/>
    </row>
    <row r="3545" spans="1:6">
      <c r="B3545" s="7"/>
      <c r="F3545" s="7"/>
    </row>
    <row r="3546" spans="1:6">
      <c r="B3546" s="7"/>
      <c r="F3546" s="7"/>
    </row>
    <row r="3547" spans="1:6">
      <c r="B3547" s="7"/>
      <c r="F3547" s="7"/>
    </row>
    <row r="3548" spans="1:6">
      <c r="B3548" s="7"/>
      <c r="F3548" s="7"/>
    </row>
    <row r="3549" spans="1:6">
      <c r="B3549" s="7"/>
      <c r="F3549" s="7"/>
    </row>
    <row r="3550" spans="1:6">
      <c r="B3550" s="7"/>
      <c r="F3550" s="7"/>
    </row>
    <row r="3551" spans="1:6">
      <c r="B3551" s="7"/>
      <c r="F3551" s="7"/>
    </row>
    <row r="3552" spans="1:6">
      <c r="B3552" s="7"/>
      <c r="F3552" s="7"/>
    </row>
    <row r="3553" spans="2:6">
      <c r="B3553" s="7"/>
      <c r="F3553" s="7"/>
    </row>
    <row r="3554" spans="2:6">
      <c r="B3554" s="7"/>
      <c r="F3554" s="7"/>
    </row>
    <row r="3555" spans="2:6">
      <c r="B3555" s="7"/>
      <c r="F3555" s="7"/>
    </row>
    <row r="3556" spans="2:6">
      <c r="B3556" s="7"/>
      <c r="F3556" s="7"/>
    </row>
    <row r="3557" spans="2:6">
      <c r="B3557" s="7"/>
      <c r="F3557" s="7"/>
    </row>
    <row r="3558" spans="2:6">
      <c r="B3558" s="7"/>
      <c r="F3558" s="7"/>
    </row>
    <row r="3559" spans="2:6">
      <c r="B3559" s="7"/>
      <c r="F3559" s="7"/>
    </row>
    <row r="3560" spans="2:6">
      <c r="B3560" s="7"/>
      <c r="F3560" s="7"/>
    </row>
    <row r="3561" spans="2:6">
      <c r="B3561" s="7"/>
      <c r="F3561" s="7"/>
    </row>
    <row r="3562" spans="2:6">
      <c r="B3562" s="7"/>
      <c r="F3562" s="7"/>
    </row>
    <row r="3563" spans="2:6">
      <c r="B3563" s="7"/>
      <c r="F3563" s="7"/>
    </row>
    <row r="3564" spans="2:6">
      <c r="B3564" s="7"/>
      <c r="F3564" s="7"/>
    </row>
    <row r="3565" spans="2:6">
      <c r="B3565" s="7"/>
      <c r="F3565" s="7"/>
    </row>
    <row r="3566" spans="2:6">
      <c r="B3566" s="7"/>
      <c r="F3566" s="7"/>
    </row>
    <row r="3567" spans="2:6">
      <c r="B3567" s="7"/>
      <c r="F3567" s="7"/>
    </row>
    <row r="3568" spans="2:6">
      <c r="B3568" s="7"/>
      <c r="F3568" s="7"/>
    </row>
    <row r="3569" spans="2:6">
      <c r="B3569" s="7"/>
      <c r="F3569" s="7"/>
    </row>
    <row r="3570" spans="2:6">
      <c r="B3570" s="7"/>
      <c r="F3570" s="7"/>
    </row>
    <row r="3571" spans="2:6">
      <c r="B3571" s="7"/>
      <c r="F3571" s="7"/>
    </row>
    <row r="3572" spans="2:6">
      <c r="B3572" s="7"/>
      <c r="F3572" s="7"/>
    </row>
    <row r="3573" spans="2:6">
      <c r="B3573" s="7"/>
      <c r="F3573" s="7"/>
    </row>
    <row r="3574" spans="2:6">
      <c r="B3574" s="7"/>
      <c r="F3574" s="7"/>
    </row>
    <row r="3575" spans="2:6">
      <c r="B3575" s="7"/>
      <c r="F3575" s="7"/>
    </row>
    <row r="3576" spans="2:6">
      <c r="B3576" s="7"/>
      <c r="F3576" s="7"/>
    </row>
    <row r="3577" spans="2:6">
      <c r="B3577" s="7"/>
      <c r="F3577" s="7"/>
    </row>
    <row r="3578" spans="2:6">
      <c r="B3578" s="7"/>
      <c r="F3578" s="7"/>
    </row>
    <row r="3579" spans="2:6">
      <c r="B3579" s="7"/>
      <c r="F3579" s="7"/>
    </row>
    <row r="3580" spans="2:6">
      <c r="B3580" s="7"/>
      <c r="F3580" s="7"/>
    </row>
    <row r="3581" spans="2:6">
      <c r="B3581" s="7"/>
      <c r="F3581" s="7"/>
    </row>
    <row r="3582" spans="2:6">
      <c r="B3582" s="7"/>
      <c r="F3582" s="7"/>
    </row>
    <row r="3583" spans="2:6">
      <c r="B3583" s="7"/>
      <c r="F3583" s="7"/>
    </row>
    <row r="3584" spans="2:6">
      <c r="B3584" s="7"/>
      <c r="F3584" s="7"/>
    </row>
    <row r="3585" spans="2:6">
      <c r="B3585" s="7"/>
      <c r="F3585" s="7"/>
    </row>
    <row r="3586" spans="2:6">
      <c r="B3586" s="7"/>
      <c r="F3586" s="7"/>
    </row>
    <row r="3587" spans="2:6">
      <c r="B3587" s="7"/>
      <c r="F3587" s="7"/>
    </row>
    <row r="3588" spans="2:6">
      <c r="B3588" s="7"/>
      <c r="F3588" s="7"/>
    </row>
    <row r="3589" spans="2:6">
      <c r="B3589" s="7"/>
      <c r="F3589" s="7"/>
    </row>
    <row r="3590" spans="2:6">
      <c r="B3590" s="7"/>
      <c r="F3590" s="7"/>
    </row>
    <row r="3591" spans="2:6">
      <c r="B3591" s="7"/>
      <c r="F3591" s="7"/>
    </row>
    <row r="3592" spans="2:6">
      <c r="B3592" s="7"/>
      <c r="F3592" s="7"/>
    </row>
    <row r="3593" spans="2:6">
      <c r="B3593" s="7"/>
      <c r="F3593" s="7"/>
    </row>
    <row r="3594" spans="2:6">
      <c r="B3594" s="7"/>
      <c r="F3594" s="7"/>
    </row>
    <row r="3595" spans="2:6">
      <c r="B3595" s="7"/>
      <c r="F3595" s="7"/>
    </row>
    <row r="3596" spans="2:6">
      <c r="B3596" s="7"/>
      <c r="F3596" s="7"/>
    </row>
    <row r="3597" spans="2:6">
      <c r="B3597" s="7"/>
      <c r="F3597" s="7"/>
    </row>
    <row r="3598" spans="2:6">
      <c r="B3598" s="7"/>
      <c r="F3598" s="7"/>
    </row>
    <row r="3599" spans="2:6">
      <c r="B3599" s="7"/>
      <c r="F3599" s="7"/>
    </row>
    <row r="3600" spans="2:6">
      <c r="B3600" s="7"/>
      <c r="F3600" s="7"/>
    </row>
    <row r="3601" spans="2:6">
      <c r="B3601" s="7"/>
      <c r="F3601" s="7"/>
    </row>
    <row r="3602" spans="2:6">
      <c r="B3602" s="7"/>
      <c r="F3602" s="7"/>
    </row>
    <row r="3603" spans="2:6">
      <c r="B3603" s="7"/>
      <c r="F3603" s="7"/>
    </row>
    <row r="3604" spans="2:6">
      <c r="B3604" s="7"/>
      <c r="F3604" s="7"/>
    </row>
    <row r="3605" spans="2:6">
      <c r="B3605" s="7"/>
      <c r="F3605" s="7"/>
    </row>
    <row r="3606" spans="2:6">
      <c r="B3606" s="7"/>
      <c r="F3606" s="7"/>
    </row>
    <row r="3607" spans="2:6">
      <c r="B3607" s="7"/>
      <c r="F3607" s="7"/>
    </row>
    <row r="3608" spans="2:6">
      <c r="B3608" s="7"/>
      <c r="F3608" s="7"/>
    </row>
    <row r="3609" spans="2:6">
      <c r="B3609" s="7"/>
      <c r="F3609" s="7"/>
    </row>
    <row r="3610" spans="2:6">
      <c r="B3610" s="7"/>
      <c r="F3610" s="7"/>
    </row>
    <row r="3611" spans="2:6">
      <c r="B3611" s="7"/>
      <c r="F3611" s="7"/>
    </row>
    <row r="3612" spans="2:6">
      <c r="B3612" s="7"/>
      <c r="F3612" s="7"/>
    </row>
    <row r="3613" spans="2:6">
      <c r="B3613" s="7"/>
      <c r="F3613" s="7"/>
    </row>
    <row r="3614" spans="2:6">
      <c r="B3614" s="7"/>
      <c r="F3614" s="7"/>
    </row>
    <row r="3615" spans="2:6">
      <c r="B3615" s="7"/>
      <c r="F3615" s="7"/>
    </row>
    <row r="3616" spans="2:6">
      <c r="B3616" s="7"/>
      <c r="F3616" s="7"/>
    </row>
    <row r="3617" spans="2:6">
      <c r="B3617" s="7"/>
      <c r="F3617" s="7"/>
    </row>
    <row r="3618" spans="2:6">
      <c r="B3618" s="7"/>
      <c r="F3618" s="7"/>
    </row>
    <row r="3619" spans="2:6">
      <c r="B3619" s="7"/>
      <c r="F3619" s="7"/>
    </row>
    <row r="3620" spans="2:6">
      <c r="B3620" s="7"/>
      <c r="F3620" s="7"/>
    </row>
    <row r="3621" spans="2:6">
      <c r="B3621" s="7"/>
      <c r="F3621" s="7"/>
    </row>
    <row r="3622" spans="2:6">
      <c r="B3622" s="7"/>
      <c r="F3622" s="7"/>
    </row>
    <row r="3623" spans="2:6">
      <c r="B3623" s="7"/>
      <c r="F3623" s="7"/>
    </row>
    <row r="3624" spans="2:6">
      <c r="B3624" s="7"/>
      <c r="F3624" s="7"/>
    </row>
    <row r="3625" spans="2:6">
      <c r="B3625" s="7"/>
      <c r="F3625" s="7"/>
    </row>
    <row r="3626" spans="2:6">
      <c r="B3626" s="7"/>
      <c r="F3626" s="7"/>
    </row>
    <row r="3627" spans="2:6">
      <c r="B3627" s="7"/>
      <c r="F3627" s="7"/>
    </row>
    <row r="3628" spans="2:6">
      <c r="B3628" s="7"/>
      <c r="F3628" s="7"/>
    </row>
    <row r="3629" spans="2:6">
      <c r="B3629" s="7"/>
      <c r="F3629" s="7"/>
    </row>
    <row r="3630" spans="2:6">
      <c r="B3630" s="7"/>
      <c r="F3630" s="7"/>
    </row>
    <row r="3631" spans="2:6">
      <c r="B3631" s="7"/>
      <c r="F3631" s="7"/>
    </row>
    <row r="3632" spans="2:6">
      <c r="B3632" s="7"/>
      <c r="F3632" s="7"/>
    </row>
    <row r="3633" spans="2:6">
      <c r="B3633" s="7"/>
      <c r="F3633" s="7"/>
    </row>
    <row r="3634" spans="2:6">
      <c r="B3634" s="7"/>
      <c r="F3634" s="7"/>
    </row>
    <row r="3635" spans="2:6">
      <c r="B3635" s="7"/>
      <c r="F3635" s="7"/>
    </row>
    <row r="3636" spans="2:6">
      <c r="B3636" s="7"/>
      <c r="F3636" s="7"/>
    </row>
    <row r="3637" spans="2:6">
      <c r="B3637" s="7"/>
      <c r="F3637" s="7"/>
    </row>
    <row r="3638" spans="2:6">
      <c r="B3638" s="7"/>
      <c r="F3638" s="7"/>
    </row>
    <row r="3639" spans="2:6">
      <c r="B3639" s="7"/>
      <c r="F3639" s="7"/>
    </row>
    <row r="3640" spans="2:6">
      <c r="B3640" s="7"/>
      <c r="F3640" s="7"/>
    </row>
    <row r="3641" spans="2:6">
      <c r="B3641" s="7"/>
      <c r="F3641" s="7"/>
    </row>
    <row r="3642" spans="2:6">
      <c r="B3642" s="7"/>
      <c r="F3642" s="7"/>
    </row>
    <row r="3643" spans="2:6">
      <c r="B3643" s="7"/>
      <c r="F3643" s="7"/>
    </row>
    <row r="3644" spans="2:6">
      <c r="B3644" s="7"/>
      <c r="F3644" s="7"/>
    </row>
    <row r="3645" spans="2:6">
      <c r="B3645" s="7"/>
      <c r="F3645" s="7"/>
    </row>
    <row r="3646" spans="2:6">
      <c r="B3646" s="7"/>
      <c r="F3646" s="7"/>
    </row>
    <row r="3647" spans="2:6">
      <c r="B3647" s="7"/>
      <c r="F3647" s="7"/>
    </row>
    <row r="3648" spans="2:6">
      <c r="B3648" s="7"/>
      <c r="F3648" s="7"/>
    </row>
    <row r="3649" spans="1:6">
      <c r="B3649" s="7"/>
      <c r="F3649" s="7"/>
    </row>
    <row r="3650" spans="1:6">
      <c r="B3650" s="7"/>
      <c r="F3650" s="7"/>
    </row>
    <row r="3651" spans="1:6">
      <c r="B3651" s="7"/>
      <c r="F3651" s="7"/>
    </row>
    <row r="3652" spans="1:6">
      <c r="B3652" s="7"/>
      <c r="F3652" s="7"/>
    </row>
    <row r="3653" spans="1:6">
      <c r="B3653" s="7"/>
      <c r="E3653" s="7"/>
      <c r="F3653" s="7"/>
    </row>
    <row r="3654" spans="1:6">
      <c r="B3654" s="7"/>
      <c r="F3654" s="7"/>
    </row>
    <row r="3655" spans="1:6">
      <c r="B3655" s="7"/>
      <c r="F3655" s="7"/>
    </row>
    <row r="3656" spans="1:6">
      <c r="B3656" s="7"/>
      <c r="F3656" s="7"/>
    </row>
    <row r="3657" spans="1:6">
      <c r="A3657" s="7"/>
      <c r="B3657" s="7"/>
      <c r="C3657" s="7"/>
      <c r="D3657" s="7"/>
      <c r="F3657" s="7"/>
    </row>
    <row r="3658" spans="1:6">
      <c r="B3658" s="7"/>
      <c r="F3658" s="7"/>
    </row>
    <row r="3659" spans="1:6">
      <c r="B3659" s="7"/>
      <c r="F3659" s="7"/>
    </row>
    <row r="3660" spans="1:6">
      <c r="B3660" s="7"/>
      <c r="F3660" s="7"/>
    </row>
    <row r="3661" spans="1:6">
      <c r="B3661" s="7"/>
      <c r="F3661" s="7"/>
    </row>
    <row r="3662" spans="1:6">
      <c r="B3662" s="7"/>
      <c r="F3662" s="7"/>
    </row>
    <row r="3663" spans="1:6">
      <c r="B3663" s="7"/>
      <c r="F3663" s="7"/>
    </row>
    <row r="3664" spans="1:6">
      <c r="B3664" s="7"/>
      <c r="F3664" s="7"/>
    </row>
    <row r="3665" spans="2:6">
      <c r="B3665" s="7"/>
      <c r="F3665" s="7"/>
    </row>
    <row r="3666" spans="2:6">
      <c r="B3666" s="7"/>
      <c r="F3666" s="7"/>
    </row>
    <row r="3667" spans="2:6">
      <c r="B3667" s="7"/>
      <c r="F3667" s="7"/>
    </row>
    <row r="3668" spans="2:6">
      <c r="B3668" s="7"/>
      <c r="F3668" s="7"/>
    </row>
    <row r="3669" spans="2:6">
      <c r="B3669" s="7"/>
      <c r="F3669" s="7"/>
    </row>
    <row r="3670" spans="2:6">
      <c r="B3670" s="7"/>
      <c r="F3670" s="7"/>
    </row>
    <row r="3671" spans="2:6">
      <c r="B3671" s="7"/>
      <c r="F3671" s="7"/>
    </row>
    <row r="3672" spans="2:6">
      <c r="B3672" s="7"/>
      <c r="F3672" s="7"/>
    </row>
    <row r="3673" spans="2:6">
      <c r="B3673" s="7"/>
      <c r="F3673" s="7"/>
    </row>
    <row r="3674" spans="2:6">
      <c r="B3674" s="7"/>
      <c r="F3674" s="7"/>
    </row>
    <row r="3675" spans="2:6">
      <c r="B3675" s="7"/>
      <c r="F3675" s="7"/>
    </row>
    <row r="3676" spans="2:6">
      <c r="B3676" s="7"/>
      <c r="F3676" s="7"/>
    </row>
    <row r="3677" spans="2:6">
      <c r="B3677" s="7"/>
      <c r="F3677" s="7"/>
    </row>
    <row r="3678" spans="2:6">
      <c r="B3678" s="7"/>
      <c r="F3678" s="7"/>
    </row>
    <row r="3679" spans="2:6">
      <c r="B3679" s="7"/>
      <c r="F3679" s="7"/>
    </row>
    <row r="3680" spans="2:6">
      <c r="B3680" s="7"/>
      <c r="F3680" s="7"/>
    </row>
    <row r="3681" spans="2:6">
      <c r="B3681" s="7"/>
      <c r="F3681" s="7"/>
    </row>
    <row r="3682" spans="2:6">
      <c r="B3682" s="7"/>
      <c r="F3682" s="7"/>
    </row>
    <row r="3683" spans="2:6">
      <c r="B3683" s="7"/>
      <c r="F3683" s="7"/>
    </row>
    <row r="3684" spans="2:6">
      <c r="B3684" s="7"/>
      <c r="F3684" s="7"/>
    </row>
    <row r="3685" spans="2:6">
      <c r="B3685" s="7"/>
      <c r="F3685" s="7"/>
    </row>
    <row r="3686" spans="2:6">
      <c r="B3686" s="7"/>
      <c r="F3686" s="7"/>
    </row>
    <row r="3687" spans="2:6">
      <c r="B3687" s="7"/>
      <c r="F3687" s="7"/>
    </row>
    <row r="3688" spans="2:6">
      <c r="B3688" s="7"/>
      <c r="F3688" s="7"/>
    </row>
    <row r="3689" spans="2:6">
      <c r="B3689" s="7"/>
      <c r="F3689" s="7"/>
    </row>
    <row r="3690" spans="2:6">
      <c r="B3690" s="7"/>
      <c r="F3690" s="7"/>
    </row>
    <row r="3691" spans="2:6">
      <c r="B3691" s="7"/>
      <c r="F3691" s="7"/>
    </row>
    <row r="3692" spans="2:6">
      <c r="B3692" s="7"/>
      <c r="F3692" s="7"/>
    </row>
    <row r="3693" spans="2:6">
      <c r="B3693" s="7"/>
      <c r="F3693" s="7"/>
    </row>
    <row r="3694" spans="2:6">
      <c r="B3694" s="7"/>
      <c r="F3694" s="7"/>
    </row>
    <row r="3695" spans="2:6">
      <c r="B3695" s="7"/>
      <c r="F3695" s="7"/>
    </row>
    <row r="3696" spans="2:6">
      <c r="B3696" s="7"/>
      <c r="F3696" s="7"/>
    </row>
    <row r="3697" spans="2:6">
      <c r="B3697" s="7"/>
      <c r="F3697" s="7"/>
    </row>
    <row r="3698" spans="2:6">
      <c r="B3698" s="7"/>
      <c r="F3698" s="7"/>
    </row>
    <row r="3699" spans="2:6">
      <c r="B3699" s="7"/>
      <c r="F3699" s="7"/>
    </row>
    <row r="3700" spans="2:6">
      <c r="B3700" s="7"/>
      <c r="F3700" s="7"/>
    </row>
    <row r="3701" spans="2:6">
      <c r="B3701" s="7"/>
      <c r="F3701" s="7"/>
    </row>
    <row r="3702" spans="2:6">
      <c r="B3702" s="7"/>
      <c r="F3702" s="7"/>
    </row>
    <row r="3703" spans="2:6">
      <c r="B3703" s="7"/>
      <c r="F3703" s="7"/>
    </row>
    <row r="3704" spans="2:6">
      <c r="B3704" s="7"/>
      <c r="F3704" s="7"/>
    </row>
    <row r="3705" spans="2:6">
      <c r="B3705" s="7"/>
      <c r="F3705" s="7"/>
    </row>
    <row r="3706" spans="2:6">
      <c r="B3706" s="7"/>
      <c r="F3706" s="7"/>
    </row>
    <row r="3707" spans="2:6">
      <c r="B3707" s="7"/>
      <c r="F3707" s="7"/>
    </row>
    <row r="3708" spans="2:6">
      <c r="B3708" s="7"/>
      <c r="F3708" s="7"/>
    </row>
    <row r="3709" spans="2:6">
      <c r="B3709" s="7"/>
      <c r="F3709" s="7"/>
    </row>
    <row r="3710" spans="2:6">
      <c r="B3710" s="7"/>
      <c r="F3710" s="7"/>
    </row>
    <row r="3711" spans="2:6">
      <c r="B3711" s="7"/>
      <c r="F3711" s="7"/>
    </row>
    <row r="3712" spans="2:6">
      <c r="B3712" s="7"/>
      <c r="F3712" s="7"/>
    </row>
    <row r="3713" spans="2:6">
      <c r="B3713" s="7"/>
      <c r="F3713" s="7"/>
    </row>
    <row r="3714" spans="2:6">
      <c r="B3714" s="7"/>
      <c r="F3714" s="7"/>
    </row>
    <row r="3715" spans="2:6">
      <c r="B3715" s="7"/>
      <c r="F3715" s="7"/>
    </row>
    <row r="3716" spans="2:6">
      <c r="B3716" s="7"/>
      <c r="F3716" s="7"/>
    </row>
    <row r="3717" spans="2:6">
      <c r="B3717" s="7"/>
      <c r="F3717" s="7"/>
    </row>
    <row r="3718" spans="2:6">
      <c r="B3718" s="7"/>
      <c r="F3718" s="7"/>
    </row>
    <row r="3719" spans="2:6">
      <c r="B3719" s="7"/>
      <c r="F3719" s="7"/>
    </row>
    <row r="3720" spans="2:6">
      <c r="B3720" s="7"/>
      <c r="F3720" s="7"/>
    </row>
    <row r="3721" spans="2:6">
      <c r="B3721" s="7"/>
      <c r="F3721" s="7"/>
    </row>
    <row r="3722" spans="2:6">
      <c r="B3722" s="7"/>
      <c r="F3722" s="7"/>
    </row>
    <row r="3723" spans="2:6">
      <c r="B3723" s="7"/>
      <c r="F3723" s="7"/>
    </row>
    <row r="3724" spans="2:6">
      <c r="B3724" s="7"/>
      <c r="F3724" s="7"/>
    </row>
    <row r="3725" spans="2:6">
      <c r="B3725" s="7"/>
      <c r="F3725" s="7"/>
    </row>
    <row r="3726" spans="2:6">
      <c r="B3726" s="7"/>
      <c r="F3726" s="7"/>
    </row>
    <row r="3727" spans="2:6">
      <c r="B3727" s="7"/>
      <c r="F3727" s="7"/>
    </row>
    <row r="3728" spans="2:6">
      <c r="B3728" s="7"/>
      <c r="F3728" s="7"/>
    </row>
    <row r="3729" spans="2:6">
      <c r="B3729" s="7"/>
      <c r="F3729" s="7"/>
    </row>
    <row r="3730" spans="2:6">
      <c r="B3730" s="7"/>
      <c r="F3730" s="7"/>
    </row>
    <row r="3731" spans="2:6">
      <c r="B3731" s="7"/>
      <c r="F3731" s="7"/>
    </row>
    <row r="3732" spans="2:6">
      <c r="B3732" s="7"/>
      <c r="F3732" s="7"/>
    </row>
    <row r="3733" spans="2:6">
      <c r="B3733" s="7"/>
      <c r="F3733" s="7"/>
    </row>
    <row r="3734" spans="2:6">
      <c r="B3734" s="7"/>
      <c r="F3734" s="7"/>
    </row>
    <row r="3735" spans="2:6">
      <c r="B3735" s="7"/>
      <c r="F3735" s="7"/>
    </row>
    <row r="3736" spans="2:6">
      <c r="B3736" s="7"/>
      <c r="F3736" s="7"/>
    </row>
    <row r="3737" spans="2:6">
      <c r="B3737" s="7"/>
      <c r="F3737" s="7"/>
    </row>
    <row r="3738" spans="2:6">
      <c r="B3738" s="7"/>
      <c r="F3738" s="7"/>
    </row>
    <row r="3739" spans="2:6">
      <c r="B3739" s="7"/>
      <c r="F3739" s="7"/>
    </row>
    <row r="3740" spans="2:6">
      <c r="B3740" s="7"/>
      <c r="F3740" s="7"/>
    </row>
    <row r="3741" spans="2:6">
      <c r="B3741" s="7"/>
      <c r="F3741" s="7"/>
    </row>
    <row r="3742" spans="2:6">
      <c r="B3742" s="7"/>
      <c r="F3742" s="7"/>
    </row>
    <row r="3743" spans="2:6">
      <c r="B3743" s="7"/>
      <c r="F3743" s="7"/>
    </row>
    <row r="3744" spans="2:6">
      <c r="B3744" s="7"/>
      <c r="F3744" s="7"/>
    </row>
    <row r="3745" spans="2:6">
      <c r="B3745" s="7"/>
      <c r="F3745" s="7"/>
    </row>
    <row r="3746" spans="2:6">
      <c r="B3746" s="7"/>
      <c r="F3746" s="7"/>
    </row>
    <row r="3747" spans="2:6">
      <c r="B3747" s="7"/>
      <c r="F3747" s="7"/>
    </row>
    <row r="3748" spans="2:6">
      <c r="B3748" s="7"/>
      <c r="F3748" s="7"/>
    </row>
    <row r="3749" spans="2:6">
      <c r="B3749" s="7"/>
      <c r="F3749" s="7"/>
    </row>
    <row r="3750" spans="2:6">
      <c r="B3750" s="7"/>
      <c r="F3750" s="7"/>
    </row>
    <row r="3751" spans="2:6">
      <c r="B3751" s="7"/>
      <c r="F3751" s="7"/>
    </row>
    <row r="3752" spans="2:6">
      <c r="B3752" s="7"/>
      <c r="F3752" s="7"/>
    </row>
    <row r="3753" spans="2:6">
      <c r="B3753" s="7"/>
      <c r="F3753" s="7"/>
    </row>
    <row r="3754" spans="2:6">
      <c r="B3754" s="7"/>
      <c r="F3754" s="7"/>
    </row>
    <row r="3755" spans="2:6">
      <c r="B3755" s="7"/>
      <c r="F3755" s="7"/>
    </row>
    <row r="3756" spans="2:6">
      <c r="B3756" s="7"/>
      <c r="F3756" s="7"/>
    </row>
    <row r="3757" spans="2:6">
      <c r="B3757" s="7"/>
      <c r="F3757" s="7"/>
    </row>
    <row r="3758" spans="2:6">
      <c r="B3758" s="7"/>
      <c r="F3758" s="7"/>
    </row>
    <row r="3759" spans="2:6">
      <c r="B3759" s="7"/>
      <c r="F3759" s="7"/>
    </row>
    <row r="3760" spans="2:6">
      <c r="B3760" s="7"/>
      <c r="F3760" s="7"/>
    </row>
    <row r="3761" spans="1:6">
      <c r="B3761" s="7"/>
      <c r="F3761" s="7"/>
    </row>
    <row r="3762" spans="1:6">
      <c r="B3762" s="7"/>
      <c r="F3762" s="7"/>
    </row>
    <row r="3763" spans="1:6">
      <c r="B3763" s="7"/>
      <c r="F3763" s="7"/>
    </row>
    <row r="3764" spans="1:6">
      <c r="B3764" s="7"/>
      <c r="F3764" s="7"/>
    </row>
    <row r="3765" spans="1:6">
      <c r="B3765" s="7"/>
      <c r="F3765" s="7"/>
    </row>
    <row r="3766" spans="1:6">
      <c r="B3766" s="7"/>
      <c r="F3766" s="7"/>
    </row>
    <row r="3767" spans="1:6">
      <c r="B3767" s="7"/>
      <c r="F3767" s="7"/>
    </row>
    <row r="3768" spans="1:6">
      <c r="B3768" s="7"/>
      <c r="E3768" s="7"/>
      <c r="F3768" s="7"/>
    </row>
    <row r="3769" spans="1:6">
      <c r="B3769" s="7"/>
      <c r="F3769" s="7"/>
    </row>
    <row r="3770" spans="1:6">
      <c r="B3770" s="7"/>
      <c r="F3770" s="7"/>
    </row>
    <row r="3771" spans="1:6">
      <c r="B3771" s="7"/>
      <c r="F3771" s="7"/>
    </row>
    <row r="3772" spans="1:6">
      <c r="A3772" s="7"/>
      <c r="B3772" s="7"/>
      <c r="C3772" s="7"/>
      <c r="D3772" s="7"/>
      <c r="F3772" s="7"/>
    </row>
    <row r="3773" spans="1:6">
      <c r="B3773" s="7"/>
      <c r="F3773" s="7"/>
    </row>
    <row r="3774" spans="1:6">
      <c r="B3774" s="7"/>
      <c r="F3774" s="7"/>
    </row>
    <row r="3775" spans="1:6">
      <c r="B3775" s="7"/>
      <c r="F3775" s="7"/>
    </row>
    <row r="3776" spans="1:6">
      <c r="B3776" s="7"/>
      <c r="F3776" s="7"/>
    </row>
    <row r="3777" spans="2:6">
      <c r="B3777" s="7"/>
      <c r="F3777" s="7"/>
    </row>
    <row r="3778" spans="2:6">
      <c r="B3778" s="7"/>
      <c r="F3778" s="7"/>
    </row>
    <row r="3779" spans="2:6">
      <c r="B3779" s="7"/>
      <c r="F3779" s="7"/>
    </row>
    <row r="3780" spans="2:6">
      <c r="B3780" s="7"/>
      <c r="F3780" s="7"/>
    </row>
    <row r="3781" spans="2:6">
      <c r="B3781" s="7"/>
      <c r="F3781" s="7"/>
    </row>
    <row r="3782" spans="2:6">
      <c r="B3782" s="7"/>
      <c r="F3782" s="7"/>
    </row>
    <row r="3783" spans="2:6">
      <c r="B3783" s="7"/>
      <c r="F3783" s="7"/>
    </row>
    <row r="3784" spans="2:6">
      <c r="B3784" s="7"/>
      <c r="F3784" s="7"/>
    </row>
    <row r="3785" spans="2:6">
      <c r="B3785" s="7"/>
      <c r="F3785" s="7"/>
    </row>
    <row r="3786" spans="2:6">
      <c r="B3786" s="7"/>
      <c r="F3786" s="7"/>
    </row>
    <row r="3787" spans="2:6">
      <c r="B3787" s="7"/>
      <c r="F3787" s="7"/>
    </row>
    <row r="3788" spans="2:6">
      <c r="B3788" s="7"/>
      <c r="F3788" s="7"/>
    </row>
    <row r="3789" spans="2:6">
      <c r="B3789" s="7"/>
      <c r="F3789" s="7"/>
    </row>
    <row r="3790" spans="2:6">
      <c r="B3790" s="7"/>
      <c r="F3790" s="7"/>
    </row>
    <row r="3791" spans="2:6">
      <c r="B3791" s="7"/>
      <c r="F3791" s="7"/>
    </row>
    <row r="3792" spans="2:6">
      <c r="B3792" s="7"/>
      <c r="F3792" s="7"/>
    </row>
    <row r="3793" spans="2:6">
      <c r="B3793" s="7"/>
      <c r="F3793" s="7"/>
    </row>
    <row r="3794" spans="2:6">
      <c r="B3794" s="7"/>
      <c r="F3794" s="7"/>
    </row>
    <row r="3795" spans="2:6">
      <c r="B3795" s="7"/>
      <c r="F3795" s="7"/>
    </row>
    <row r="3796" spans="2:6">
      <c r="B3796" s="7"/>
      <c r="F3796" s="7"/>
    </row>
    <row r="3797" spans="2:6">
      <c r="B3797" s="7"/>
      <c r="F3797" s="7"/>
    </row>
    <row r="3798" spans="2:6">
      <c r="B3798" s="7"/>
      <c r="F3798" s="7"/>
    </row>
    <row r="3799" spans="2:6">
      <c r="B3799" s="7"/>
      <c r="F3799" s="7"/>
    </row>
    <row r="3800" spans="2:6">
      <c r="B3800" s="7"/>
      <c r="F3800" s="7"/>
    </row>
    <row r="3801" spans="2:6">
      <c r="B3801" s="7"/>
      <c r="F3801" s="7"/>
    </row>
    <row r="3802" spans="2:6">
      <c r="B3802" s="7"/>
      <c r="F3802" s="7"/>
    </row>
    <row r="3803" spans="2:6">
      <c r="B3803" s="7"/>
      <c r="F3803" s="7"/>
    </row>
    <row r="3804" spans="2:6">
      <c r="B3804" s="7"/>
      <c r="F3804" s="7"/>
    </row>
    <row r="3805" spans="2:6">
      <c r="B3805" s="7"/>
      <c r="F3805" s="7"/>
    </row>
    <row r="3806" spans="2:6">
      <c r="B3806" s="7"/>
      <c r="F3806" s="7"/>
    </row>
    <row r="3807" spans="2:6">
      <c r="B3807" s="7"/>
      <c r="F3807" s="7"/>
    </row>
    <row r="3808" spans="2:6">
      <c r="B3808" s="7"/>
      <c r="F3808" s="7"/>
    </row>
    <row r="3809" spans="2:6">
      <c r="B3809" s="7"/>
      <c r="F3809" s="7"/>
    </row>
    <row r="3810" spans="2:6">
      <c r="B3810" s="7"/>
      <c r="F3810" s="7"/>
    </row>
    <row r="3811" spans="2:6">
      <c r="B3811" s="7"/>
      <c r="F3811" s="7"/>
    </row>
    <row r="3812" spans="2:6">
      <c r="B3812" s="7"/>
      <c r="F3812" s="7"/>
    </row>
    <row r="3813" spans="2:6">
      <c r="B3813" s="7"/>
      <c r="F3813" s="7"/>
    </row>
    <row r="3814" spans="2:6">
      <c r="B3814" s="7"/>
      <c r="F3814" s="7"/>
    </row>
    <row r="3815" spans="2:6">
      <c r="B3815" s="7"/>
      <c r="F3815" s="7"/>
    </row>
    <row r="3816" spans="2:6">
      <c r="B3816" s="7"/>
      <c r="F3816" s="7"/>
    </row>
    <row r="3817" spans="2:6">
      <c r="B3817" s="7"/>
      <c r="F3817" s="7"/>
    </row>
    <row r="3818" spans="2:6">
      <c r="B3818" s="7"/>
      <c r="F3818" s="7"/>
    </row>
    <row r="3819" spans="2:6">
      <c r="B3819" s="7"/>
      <c r="F3819" s="7"/>
    </row>
    <row r="3820" spans="2:6">
      <c r="B3820" s="7"/>
      <c r="F3820" s="7"/>
    </row>
    <row r="3821" spans="2:6">
      <c r="B3821" s="7"/>
      <c r="F3821" s="7"/>
    </row>
    <row r="3822" spans="2:6">
      <c r="B3822" s="7"/>
      <c r="F3822" s="7"/>
    </row>
    <row r="3823" spans="2:6">
      <c r="B3823" s="7"/>
      <c r="F3823" s="7"/>
    </row>
    <row r="3824" spans="2:6">
      <c r="B3824" s="7"/>
      <c r="F3824" s="7"/>
    </row>
    <row r="3825" spans="2:6">
      <c r="B3825" s="7"/>
      <c r="F3825" s="7"/>
    </row>
    <row r="3826" spans="2:6">
      <c r="B3826" s="7"/>
      <c r="F3826" s="7"/>
    </row>
    <row r="3827" spans="2:6">
      <c r="B3827" s="7"/>
      <c r="F3827" s="7"/>
    </row>
    <row r="3828" spans="2:6">
      <c r="B3828" s="7"/>
      <c r="F3828" s="7"/>
    </row>
    <row r="3829" spans="2:6">
      <c r="B3829" s="7"/>
      <c r="F3829" s="7"/>
    </row>
    <row r="3830" spans="2:6">
      <c r="B3830" s="7"/>
      <c r="F3830" s="7"/>
    </row>
    <row r="3831" spans="2:6">
      <c r="B3831" s="7"/>
      <c r="F3831" s="7"/>
    </row>
    <row r="3832" spans="2:6">
      <c r="B3832" s="7"/>
      <c r="F3832" s="7"/>
    </row>
    <row r="3833" spans="2:6">
      <c r="B3833" s="7"/>
      <c r="F3833" s="7"/>
    </row>
    <row r="3834" spans="2:6">
      <c r="B3834" s="7"/>
      <c r="F3834" s="7"/>
    </row>
    <row r="3835" spans="2:6">
      <c r="B3835" s="7"/>
      <c r="F3835" s="7"/>
    </row>
    <row r="3836" spans="2:6">
      <c r="B3836" s="7"/>
      <c r="F3836" s="7"/>
    </row>
    <row r="3837" spans="2:6">
      <c r="B3837" s="7"/>
      <c r="F3837" s="7"/>
    </row>
    <row r="3838" spans="2:6">
      <c r="B3838" s="7"/>
      <c r="F3838" s="7"/>
    </row>
    <row r="3839" spans="2:6">
      <c r="B3839" s="7"/>
      <c r="F3839" s="7"/>
    </row>
    <row r="3840" spans="2:6">
      <c r="B3840" s="7"/>
      <c r="F3840" s="7"/>
    </row>
    <row r="3841" spans="2:6">
      <c r="B3841" s="7"/>
      <c r="F3841" s="7"/>
    </row>
    <row r="3842" spans="2:6">
      <c r="B3842" s="7"/>
      <c r="F3842" s="7"/>
    </row>
    <row r="3843" spans="2:6">
      <c r="B3843" s="7"/>
      <c r="F3843" s="7"/>
    </row>
    <row r="3844" spans="2:6">
      <c r="B3844" s="7"/>
      <c r="F3844" s="7"/>
    </row>
    <row r="3845" spans="2:6">
      <c r="B3845" s="7"/>
      <c r="F3845" s="7"/>
    </row>
    <row r="3846" spans="2:6">
      <c r="B3846" s="7"/>
      <c r="F3846" s="7"/>
    </row>
    <row r="3847" spans="2:6">
      <c r="B3847" s="7"/>
      <c r="F3847" s="7"/>
    </row>
    <row r="3848" spans="2:6">
      <c r="B3848" s="7"/>
      <c r="F3848" s="7"/>
    </row>
    <row r="3849" spans="2:6">
      <c r="B3849" s="7"/>
      <c r="F3849" s="7"/>
    </row>
    <row r="3850" spans="2:6">
      <c r="B3850" s="7"/>
      <c r="F3850" s="7"/>
    </row>
    <row r="3851" spans="2:6">
      <c r="B3851" s="7"/>
      <c r="F3851" s="7"/>
    </row>
    <row r="3852" spans="2:6">
      <c r="B3852" s="7"/>
      <c r="F3852" s="7"/>
    </row>
    <row r="3853" spans="2:6">
      <c r="B3853" s="7"/>
      <c r="F3853" s="7"/>
    </row>
    <row r="3854" spans="2:6">
      <c r="B3854" s="7"/>
      <c r="F3854" s="7"/>
    </row>
    <row r="3855" spans="2:6">
      <c r="B3855" s="7"/>
      <c r="F3855" s="7"/>
    </row>
    <row r="3856" spans="2:6">
      <c r="B3856" s="7"/>
      <c r="F3856" s="7"/>
    </row>
    <row r="3857" spans="2:6">
      <c r="B3857" s="7"/>
      <c r="F3857" s="7"/>
    </row>
    <row r="3858" spans="2:6">
      <c r="B3858" s="7"/>
      <c r="F3858" s="7"/>
    </row>
    <row r="3859" spans="2:6">
      <c r="B3859" s="7"/>
      <c r="F3859" s="7"/>
    </row>
    <row r="3860" spans="2:6">
      <c r="B3860" s="7"/>
      <c r="F3860" s="7"/>
    </row>
    <row r="3861" spans="2:6">
      <c r="B3861" s="7"/>
      <c r="F3861" s="7"/>
    </row>
    <row r="3862" spans="2:6">
      <c r="B3862" s="7"/>
      <c r="F3862" s="7"/>
    </row>
    <row r="3863" spans="2:6">
      <c r="B3863" s="7"/>
      <c r="F3863" s="7"/>
    </row>
    <row r="3864" spans="2:6">
      <c r="B3864" s="7"/>
      <c r="F3864" s="7"/>
    </row>
    <row r="3865" spans="2:6">
      <c r="B3865" s="7"/>
      <c r="F3865" s="7"/>
    </row>
    <row r="3866" spans="2:6">
      <c r="B3866" s="7"/>
      <c r="F3866" s="7"/>
    </row>
    <row r="3867" spans="2:6">
      <c r="B3867" s="7"/>
      <c r="F3867" s="7"/>
    </row>
    <row r="3868" spans="2:6">
      <c r="B3868" s="7"/>
      <c r="F3868" s="7"/>
    </row>
    <row r="3869" spans="2:6">
      <c r="B3869" s="7"/>
      <c r="F3869" s="7"/>
    </row>
    <row r="3870" spans="2:6">
      <c r="B3870" s="7"/>
      <c r="F3870" s="7"/>
    </row>
    <row r="3871" spans="2:6">
      <c r="B3871" s="7"/>
      <c r="F3871" s="7"/>
    </row>
    <row r="3872" spans="2:6">
      <c r="B3872" s="7"/>
      <c r="F3872" s="7"/>
    </row>
    <row r="3873" spans="1:6">
      <c r="B3873" s="7"/>
      <c r="F3873" s="7"/>
    </row>
    <row r="3874" spans="1:6">
      <c r="B3874" s="7"/>
      <c r="F3874" s="7"/>
    </row>
    <row r="3875" spans="1:6">
      <c r="B3875" s="7"/>
      <c r="F3875" s="7"/>
    </row>
    <row r="3876" spans="1:6">
      <c r="B3876" s="7"/>
      <c r="F3876" s="7"/>
    </row>
    <row r="3877" spans="1:6">
      <c r="B3877" s="7"/>
      <c r="F3877" s="7"/>
    </row>
    <row r="3878" spans="1:6">
      <c r="B3878" s="7"/>
      <c r="F3878" s="7"/>
    </row>
    <row r="3879" spans="1:6">
      <c r="B3879" s="7"/>
      <c r="F3879" s="7"/>
    </row>
    <row r="3880" spans="1:6">
      <c r="B3880" s="7"/>
      <c r="F3880" s="7"/>
    </row>
    <row r="3881" spans="1:6">
      <c r="B3881" s="7"/>
      <c r="F3881" s="7"/>
    </row>
    <row r="3882" spans="1:6">
      <c r="B3882" s="7"/>
      <c r="E3882" s="7"/>
      <c r="F3882" s="7"/>
    </row>
    <row r="3883" spans="1:6">
      <c r="B3883" s="7"/>
      <c r="F3883" s="7"/>
    </row>
    <row r="3884" spans="1:6">
      <c r="B3884" s="7"/>
      <c r="F3884" s="7"/>
    </row>
    <row r="3885" spans="1:6">
      <c r="B3885" s="7"/>
      <c r="F3885" s="7"/>
    </row>
    <row r="3886" spans="1:6">
      <c r="A3886" s="7"/>
      <c r="B3886" s="7"/>
      <c r="C3886" s="7"/>
      <c r="D3886" s="7"/>
      <c r="F3886" s="7"/>
    </row>
    <row r="3887" spans="1:6">
      <c r="B3887" s="7"/>
      <c r="F3887" s="7"/>
    </row>
    <row r="3888" spans="1:6">
      <c r="B3888" s="7"/>
      <c r="F3888" s="7"/>
    </row>
    <row r="3889" spans="2:6">
      <c r="B3889" s="7"/>
      <c r="F3889" s="7"/>
    </row>
    <row r="3890" spans="2:6">
      <c r="B3890" s="7"/>
      <c r="F3890" s="7"/>
    </row>
    <row r="3891" spans="2:6">
      <c r="B3891" s="7"/>
      <c r="F3891" s="7"/>
    </row>
    <row r="3892" spans="2:6">
      <c r="B3892" s="7"/>
      <c r="F3892" s="7"/>
    </row>
    <row r="3893" spans="2:6">
      <c r="B3893" s="7"/>
      <c r="F3893" s="7"/>
    </row>
    <row r="3894" spans="2:6">
      <c r="B3894" s="7"/>
      <c r="F3894" s="7"/>
    </row>
    <row r="3895" spans="2:6">
      <c r="B3895" s="7"/>
      <c r="F3895" s="7"/>
    </row>
    <row r="3896" spans="2:6">
      <c r="B3896" s="7"/>
      <c r="F3896" s="7"/>
    </row>
    <row r="3897" spans="2:6">
      <c r="B3897" s="7"/>
      <c r="F3897" s="7"/>
    </row>
    <row r="3898" spans="2:6">
      <c r="B3898" s="7"/>
      <c r="F3898" s="7"/>
    </row>
    <row r="3899" spans="2:6">
      <c r="B3899" s="7"/>
      <c r="F3899" s="7"/>
    </row>
    <row r="3900" spans="2:6">
      <c r="B3900" s="7"/>
      <c r="F3900" s="7"/>
    </row>
    <row r="3901" spans="2:6">
      <c r="B3901" s="7"/>
      <c r="F3901" s="7"/>
    </row>
    <row r="3902" spans="2:6">
      <c r="B3902" s="7"/>
      <c r="F3902" s="7"/>
    </row>
    <row r="3903" spans="2:6">
      <c r="B3903" s="7"/>
      <c r="F3903" s="7"/>
    </row>
    <row r="3904" spans="2:6">
      <c r="B3904" s="7"/>
      <c r="F3904" s="7"/>
    </row>
    <row r="3905" spans="2:6">
      <c r="B3905" s="7"/>
      <c r="F3905" s="7"/>
    </row>
    <row r="3906" spans="2:6">
      <c r="B3906" s="7"/>
      <c r="F3906" s="7"/>
    </row>
    <row r="3907" spans="2:6">
      <c r="B3907" s="7"/>
      <c r="F3907" s="7"/>
    </row>
    <row r="3908" spans="2:6">
      <c r="B3908" s="7"/>
      <c r="F3908" s="7"/>
    </row>
    <row r="3909" spans="2:6">
      <c r="B3909" s="7"/>
      <c r="F3909" s="7"/>
    </row>
    <row r="3910" spans="2:6">
      <c r="B3910" s="7"/>
      <c r="F3910" s="7"/>
    </row>
    <row r="3911" spans="2:6">
      <c r="B3911" s="7"/>
      <c r="F3911" s="7"/>
    </row>
    <row r="3912" spans="2:6">
      <c r="B3912" s="7"/>
      <c r="F3912" s="7"/>
    </row>
    <row r="3913" spans="2:6">
      <c r="B3913" s="7"/>
      <c r="F3913" s="7"/>
    </row>
    <row r="3914" spans="2:6">
      <c r="B3914" s="7"/>
      <c r="F3914" s="7"/>
    </row>
    <row r="3915" spans="2:6">
      <c r="B3915" s="7"/>
      <c r="F3915" s="7"/>
    </row>
    <row r="3916" spans="2:6">
      <c r="B3916" s="7"/>
      <c r="F3916" s="7"/>
    </row>
    <row r="3917" spans="2:6">
      <c r="B3917" s="7"/>
      <c r="F3917" s="7"/>
    </row>
    <row r="3918" spans="2:6">
      <c r="B3918" s="7"/>
      <c r="F3918" s="7"/>
    </row>
    <row r="3919" spans="2:6">
      <c r="B3919" s="7"/>
      <c r="F3919" s="7"/>
    </row>
    <row r="3920" spans="2:6">
      <c r="B3920" s="7"/>
      <c r="F3920" s="7"/>
    </row>
    <row r="3921" spans="2:6">
      <c r="B3921" s="7"/>
      <c r="F3921" s="7"/>
    </row>
    <row r="3922" spans="2:6">
      <c r="B3922" s="7"/>
      <c r="F3922" s="7"/>
    </row>
    <row r="3923" spans="2:6">
      <c r="B3923" s="7"/>
      <c r="F3923" s="7"/>
    </row>
    <row r="3924" spans="2:6">
      <c r="B3924" s="7"/>
      <c r="F3924" s="7"/>
    </row>
    <row r="3925" spans="2:6">
      <c r="B3925" s="7"/>
      <c r="F3925" s="7"/>
    </row>
    <row r="3926" spans="2:6">
      <c r="B3926" s="7"/>
      <c r="F3926" s="7"/>
    </row>
    <row r="3927" spans="2:6">
      <c r="B3927" s="7"/>
      <c r="F3927" s="7"/>
    </row>
    <row r="3928" spans="2:6">
      <c r="B3928" s="7"/>
      <c r="F3928" s="7"/>
    </row>
    <row r="3929" spans="2:6">
      <c r="B3929" s="7"/>
      <c r="F3929" s="7"/>
    </row>
    <row r="3930" spans="2:6">
      <c r="B3930" s="7"/>
      <c r="F3930" s="7"/>
    </row>
    <row r="3931" spans="2:6">
      <c r="B3931" s="7"/>
      <c r="F3931" s="7"/>
    </row>
    <row r="3932" spans="2:6">
      <c r="B3932" s="7"/>
      <c r="F3932" s="7"/>
    </row>
    <row r="3933" spans="2:6">
      <c r="B3933" s="7"/>
      <c r="F3933" s="7"/>
    </row>
    <row r="3934" spans="2:6">
      <c r="B3934" s="7"/>
      <c r="F3934" s="7"/>
    </row>
    <row r="3935" spans="2:6">
      <c r="B3935" s="7"/>
      <c r="F3935" s="7"/>
    </row>
    <row r="3936" spans="2:6">
      <c r="B3936" s="7"/>
      <c r="F3936" s="7"/>
    </row>
    <row r="3937" spans="2:6">
      <c r="B3937" s="7"/>
      <c r="F3937" s="7"/>
    </row>
    <row r="3938" spans="2:6">
      <c r="B3938" s="7"/>
      <c r="F3938" s="7"/>
    </row>
    <row r="3939" spans="2:6">
      <c r="B3939" s="7"/>
      <c r="F3939" s="7"/>
    </row>
    <row r="3940" spans="2:6">
      <c r="B3940" s="7"/>
      <c r="F3940" s="7"/>
    </row>
    <row r="3941" spans="2:6">
      <c r="B3941" s="7"/>
      <c r="F3941" s="7"/>
    </row>
    <row r="3942" spans="2:6">
      <c r="B3942" s="7"/>
      <c r="F3942" s="7"/>
    </row>
    <row r="3943" spans="2:6">
      <c r="B3943" s="7"/>
      <c r="F3943" s="7"/>
    </row>
    <row r="3944" spans="2:6">
      <c r="B3944" s="7"/>
      <c r="F3944" s="7"/>
    </row>
    <row r="3945" spans="2:6">
      <c r="B3945" s="7"/>
      <c r="F3945" s="7"/>
    </row>
    <row r="3946" spans="2:6">
      <c r="B3946" s="7"/>
      <c r="F3946" s="7"/>
    </row>
    <row r="3947" spans="2:6">
      <c r="B3947" s="7"/>
      <c r="F3947" s="7"/>
    </row>
    <row r="3948" spans="2:6">
      <c r="B3948" s="7"/>
      <c r="F3948" s="7"/>
    </row>
    <row r="3949" spans="2:6">
      <c r="B3949" s="7"/>
      <c r="F3949" s="7"/>
    </row>
    <row r="3950" spans="2:6">
      <c r="B3950" s="7"/>
      <c r="F3950" s="7"/>
    </row>
    <row r="3951" spans="2:6">
      <c r="B3951" s="7"/>
      <c r="F3951" s="7"/>
    </row>
    <row r="3952" spans="2:6">
      <c r="B3952" s="7"/>
      <c r="F3952" s="7"/>
    </row>
    <row r="3953" spans="2:6">
      <c r="B3953" s="7"/>
      <c r="F3953" s="7"/>
    </row>
    <row r="3954" spans="2:6">
      <c r="B3954" s="7"/>
      <c r="F3954" s="7"/>
    </row>
    <row r="3955" spans="2:6">
      <c r="B3955" s="7"/>
      <c r="F3955" s="7"/>
    </row>
    <row r="3956" spans="2:6">
      <c r="B3956" s="7"/>
      <c r="F3956" s="7"/>
    </row>
    <row r="3957" spans="2:6">
      <c r="B3957" s="7"/>
      <c r="F3957" s="7"/>
    </row>
    <row r="3958" spans="2:6">
      <c r="B3958" s="7"/>
      <c r="F3958" s="7"/>
    </row>
    <row r="3959" spans="2:6">
      <c r="B3959" s="7"/>
      <c r="F3959" s="7"/>
    </row>
    <row r="3960" spans="2:6">
      <c r="B3960" s="7"/>
      <c r="F3960" s="7"/>
    </row>
    <row r="3961" spans="2:6">
      <c r="B3961" s="7"/>
      <c r="F3961" s="7"/>
    </row>
    <row r="3962" spans="2:6">
      <c r="B3962" s="7"/>
      <c r="F3962" s="7"/>
    </row>
    <row r="3963" spans="2:6">
      <c r="B3963" s="7"/>
      <c r="F3963" s="7"/>
    </row>
    <row r="3964" spans="2:6">
      <c r="B3964" s="7"/>
      <c r="F3964" s="7"/>
    </row>
    <row r="3965" spans="2:6">
      <c r="B3965" s="7"/>
      <c r="F3965" s="7"/>
    </row>
    <row r="3966" spans="2:6">
      <c r="B3966" s="7"/>
      <c r="F3966" s="7"/>
    </row>
    <row r="3967" spans="2:6">
      <c r="B3967" s="7"/>
      <c r="F3967" s="7"/>
    </row>
    <row r="3968" spans="2:6">
      <c r="B3968" s="7"/>
      <c r="F3968" s="7"/>
    </row>
    <row r="3969" spans="2:6">
      <c r="B3969" s="7"/>
      <c r="F3969" s="7"/>
    </row>
    <row r="3970" spans="2:6">
      <c r="B3970" s="7"/>
      <c r="F3970" s="7"/>
    </row>
    <row r="3971" spans="2:6">
      <c r="B3971" s="7"/>
      <c r="F3971" s="7"/>
    </row>
    <row r="3972" spans="2:6">
      <c r="B3972" s="7"/>
      <c r="F3972" s="7"/>
    </row>
    <row r="3973" spans="2:6">
      <c r="B3973" s="7"/>
      <c r="F3973" s="7"/>
    </row>
    <row r="3974" spans="2:6">
      <c r="B3974" s="7"/>
      <c r="F3974" s="7"/>
    </row>
    <row r="3975" spans="2:6">
      <c r="B3975" s="7"/>
      <c r="F3975" s="7"/>
    </row>
    <row r="3976" spans="2:6">
      <c r="B3976" s="7"/>
      <c r="F3976" s="7"/>
    </row>
    <row r="3977" spans="2:6">
      <c r="B3977" s="7"/>
      <c r="F3977" s="7"/>
    </row>
    <row r="3978" spans="2:6">
      <c r="B3978" s="7"/>
      <c r="F3978" s="7"/>
    </row>
    <row r="3979" spans="2:6">
      <c r="B3979" s="7"/>
      <c r="F3979" s="7"/>
    </row>
    <row r="3980" spans="2:6">
      <c r="B3980" s="7"/>
      <c r="F3980" s="7"/>
    </row>
    <row r="3981" spans="2:6">
      <c r="B3981" s="7"/>
      <c r="F3981" s="7"/>
    </row>
    <row r="3982" spans="2:6">
      <c r="B3982" s="7"/>
      <c r="F3982" s="7"/>
    </row>
    <row r="3983" spans="2:6">
      <c r="B3983" s="7"/>
      <c r="F3983" s="7"/>
    </row>
    <row r="3984" spans="2:6">
      <c r="B3984" s="7"/>
      <c r="F3984" s="7"/>
    </row>
    <row r="3985" spans="1:6">
      <c r="B3985" s="7"/>
      <c r="F3985" s="7"/>
    </row>
    <row r="3986" spans="1:6">
      <c r="B3986" s="7"/>
      <c r="F3986" s="7"/>
    </row>
    <row r="3987" spans="1:6">
      <c r="B3987" s="7"/>
      <c r="F3987" s="7"/>
    </row>
    <row r="3988" spans="1:6">
      <c r="B3988" s="7"/>
      <c r="F3988" s="7"/>
    </row>
    <row r="3989" spans="1:6">
      <c r="B3989" s="7"/>
      <c r="F3989" s="7"/>
    </row>
    <row r="3990" spans="1:6">
      <c r="B3990" s="7"/>
      <c r="F3990" s="7"/>
    </row>
    <row r="3991" spans="1:6">
      <c r="B3991" s="7"/>
      <c r="F3991" s="7"/>
    </row>
    <row r="3992" spans="1:6">
      <c r="B3992" s="7"/>
      <c r="F3992" s="7"/>
    </row>
    <row r="3993" spans="1:6">
      <c r="B3993" s="7"/>
      <c r="F3993" s="7"/>
    </row>
    <row r="3994" spans="1:6">
      <c r="B3994" s="7"/>
      <c r="E3994" s="7"/>
      <c r="F3994" s="7"/>
    </row>
    <row r="3995" spans="1:6">
      <c r="B3995" s="7"/>
      <c r="F3995" s="7"/>
    </row>
    <row r="3996" spans="1:6">
      <c r="B3996" s="7"/>
      <c r="F3996" s="7"/>
    </row>
    <row r="3997" spans="1:6">
      <c r="B3997" s="7"/>
      <c r="F3997" s="7"/>
    </row>
    <row r="3998" spans="1:6">
      <c r="A3998" s="7"/>
      <c r="B3998" s="7"/>
      <c r="C3998" s="7"/>
      <c r="D3998" s="7"/>
      <c r="F3998" s="7"/>
    </row>
    <row r="3999" spans="1:6">
      <c r="B3999" s="7"/>
      <c r="F3999" s="7"/>
    </row>
    <row r="4000" spans="1:6">
      <c r="B4000" s="7"/>
      <c r="F4000" s="7"/>
    </row>
    <row r="4001" spans="2:6">
      <c r="B4001" s="7"/>
      <c r="F4001" s="7"/>
    </row>
    <row r="4002" spans="2:6">
      <c r="B4002" s="7"/>
      <c r="F4002" s="7"/>
    </row>
    <row r="4003" spans="2:6">
      <c r="B4003" s="7"/>
      <c r="F4003" s="7"/>
    </row>
    <row r="4004" spans="2:6">
      <c r="B4004" s="7"/>
      <c r="F4004" s="7"/>
    </row>
    <row r="4005" spans="2:6">
      <c r="B4005" s="7"/>
      <c r="F4005" s="7"/>
    </row>
    <row r="4006" spans="2:6">
      <c r="B4006" s="7"/>
      <c r="F4006" s="7"/>
    </row>
    <row r="4007" spans="2:6">
      <c r="B4007" s="7"/>
      <c r="F4007" s="7"/>
    </row>
    <row r="4008" spans="2:6">
      <c r="B4008" s="7"/>
      <c r="F4008" s="7"/>
    </row>
    <row r="4009" spans="2:6">
      <c r="B4009" s="7"/>
      <c r="F4009" s="7"/>
    </row>
    <row r="4010" spans="2:6">
      <c r="B4010" s="7"/>
      <c r="F4010" s="7"/>
    </row>
    <row r="4011" spans="2:6">
      <c r="B4011" s="7"/>
      <c r="F4011" s="7"/>
    </row>
    <row r="4012" spans="2:6">
      <c r="B4012" s="7"/>
      <c r="F4012" s="7"/>
    </row>
    <row r="4013" spans="2:6">
      <c r="B4013" s="7"/>
      <c r="F4013" s="7"/>
    </row>
    <row r="4014" spans="2:6">
      <c r="B4014" s="7"/>
      <c r="F4014" s="7"/>
    </row>
    <row r="4015" spans="2:6">
      <c r="B4015" s="7"/>
      <c r="F4015" s="7"/>
    </row>
    <row r="4016" spans="2:6">
      <c r="B4016" s="7"/>
      <c r="F4016" s="7"/>
    </row>
    <row r="4017" spans="2:6">
      <c r="B4017" s="7"/>
      <c r="F4017" s="7"/>
    </row>
    <row r="4018" spans="2:6">
      <c r="B4018" s="7"/>
      <c r="F4018" s="7"/>
    </row>
    <row r="4019" spans="2:6">
      <c r="B4019" s="7"/>
      <c r="F4019" s="7"/>
    </row>
    <row r="4020" spans="2:6">
      <c r="B4020" s="7"/>
      <c r="F4020" s="7"/>
    </row>
    <row r="4021" spans="2:6">
      <c r="B4021" s="7"/>
      <c r="F4021" s="7"/>
    </row>
    <row r="4022" spans="2:6">
      <c r="B4022" s="7"/>
      <c r="F4022" s="7"/>
    </row>
    <row r="4023" spans="2:6">
      <c r="B4023" s="7"/>
      <c r="F4023" s="7"/>
    </row>
    <row r="4024" spans="2:6">
      <c r="B4024" s="7"/>
      <c r="F4024" s="7"/>
    </row>
    <row r="4025" spans="2:6">
      <c r="B4025" s="7"/>
      <c r="F4025" s="7"/>
    </row>
    <row r="4026" spans="2:6">
      <c r="B4026" s="7"/>
      <c r="F4026" s="7"/>
    </row>
    <row r="4027" spans="2:6">
      <c r="B4027" s="7"/>
      <c r="F4027" s="7"/>
    </row>
    <row r="4028" spans="2:6">
      <c r="B4028" s="7"/>
      <c r="F4028" s="7"/>
    </row>
    <row r="4029" spans="2:6">
      <c r="B4029" s="7"/>
      <c r="F4029" s="7"/>
    </row>
    <row r="4030" spans="2:6">
      <c r="B4030" s="7"/>
      <c r="F4030" s="7"/>
    </row>
    <row r="4031" spans="2:6">
      <c r="B4031" s="7"/>
      <c r="F4031" s="7"/>
    </row>
    <row r="4032" spans="2:6">
      <c r="B4032" s="7"/>
      <c r="F4032" s="7"/>
    </row>
    <row r="4033" spans="2:6">
      <c r="B4033" s="7"/>
      <c r="F4033" s="7"/>
    </row>
    <row r="4034" spans="2:6">
      <c r="B4034" s="7"/>
      <c r="F4034" s="7"/>
    </row>
    <row r="4035" spans="2:6">
      <c r="B4035" s="7"/>
      <c r="F4035" s="7"/>
    </row>
    <row r="4036" spans="2:6">
      <c r="B4036" s="7"/>
      <c r="F4036" s="7"/>
    </row>
    <row r="4037" spans="2:6">
      <c r="B4037" s="7"/>
      <c r="F4037" s="7"/>
    </row>
    <row r="4038" spans="2:6">
      <c r="B4038" s="7"/>
      <c r="F4038" s="7"/>
    </row>
    <row r="4039" spans="2:6">
      <c r="B4039" s="7"/>
      <c r="F4039" s="7"/>
    </row>
    <row r="4040" spans="2:6">
      <c r="B4040" s="7"/>
      <c r="F4040" s="7"/>
    </row>
    <row r="4041" spans="2:6">
      <c r="B4041" s="7"/>
      <c r="F4041" s="7"/>
    </row>
    <row r="4042" spans="2:6">
      <c r="B4042" s="7"/>
      <c r="F4042" s="7"/>
    </row>
    <row r="4043" spans="2:6">
      <c r="B4043" s="7"/>
      <c r="F4043" s="7"/>
    </row>
    <row r="4044" spans="2:6">
      <c r="B4044" s="7"/>
      <c r="F4044" s="7"/>
    </row>
    <row r="4045" spans="2:6">
      <c r="B4045" s="7"/>
      <c r="F4045" s="7"/>
    </row>
    <row r="4046" spans="2:6">
      <c r="B4046" s="7"/>
      <c r="F4046" s="7"/>
    </row>
    <row r="4047" spans="2:6">
      <c r="B4047" s="7"/>
      <c r="F4047" s="7"/>
    </row>
    <row r="4048" spans="2:6">
      <c r="B4048" s="7"/>
      <c r="F4048" s="7"/>
    </row>
    <row r="4049" spans="2:6">
      <c r="B4049" s="7"/>
      <c r="F4049" s="7"/>
    </row>
    <row r="4050" spans="2:6">
      <c r="B4050" s="7"/>
      <c r="F4050" s="7"/>
    </row>
    <row r="4051" spans="2:6">
      <c r="B4051" s="7"/>
      <c r="F4051" s="7"/>
    </row>
    <row r="4052" spans="2:6">
      <c r="B4052" s="7"/>
      <c r="F4052" s="7"/>
    </row>
    <row r="4053" spans="2:6">
      <c r="B4053" s="7"/>
      <c r="F4053" s="7"/>
    </row>
    <row r="4054" spans="2:6">
      <c r="B4054" s="7"/>
      <c r="F4054" s="7"/>
    </row>
    <row r="4055" spans="2:6">
      <c r="B4055" s="7"/>
      <c r="F4055" s="7"/>
    </row>
    <row r="4056" spans="2:6">
      <c r="B4056" s="7"/>
      <c r="F4056" s="7"/>
    </row>
    <row r="4057" spans="2:6">
      <c r="B4057" s="7"/>
      <c r="F4057" s="7"/>
    </row>
    <row r="4058" spans="2:6">
      <c r="B4058" s="7"/>
      <c r="F4058" s="7"/>
    </row>
    <row r="4059" spans="2:6">
      <c r="B4059" s="7"/>
      <c r="F4059" s="7"/>
    </row>
    <row r="4060" spans="2:6">
      <c r="B4060" s="7"/>
      <c r="F4060" s="7"/>
    </row>
    <row r="4061" spans="2:6">
      <c r="B4061" s="7"/>
      <c r="F4061" s="7"/>
    </row>
    <row r="4062" spans="2:6">
      <c r="B4062" s="7"/>
      <c r="F4062" s="7"/>
    </row>
    <row r="4063" spans="2:6">
      <c r="B4063" s="7"/>
      <c r="F4063" s="7"/>
    </row>
    <row r="4064" spans="2:6">
      <c r="B4064" s="7"/>
      <c r="F4064" s="7"/>
    </row>
    <row r="4065" spans="2:6">
      <c r="B4065" s="7"/>
      <c r="F4065" s="7"/>
    </row>
    <row r="4066" spans="2:6">
      <c r="B4066" s="7"/>
      <c r="F4066" s="7"/>
    </row>
    <row r="4067" spans="2:6">
      <c r="B4067" s="7"/>
      <c r="F4067" s="7"/>
    </row>
    <row r="4068" spans="2:6">
      <c r="B4068" s="7"/>
      <c r="F4068" s="7"/>
    </row>
    <row r="4069" spans="2:6">
      <c r="B4069" s="7"/>
      <c r="F4069" s="7"/>
    </row>
    <row r="4070" spans="2:6">
      <c r="B4070" s="7"/>
      <c r="F4070" s="7"/>
    </row>
    <row r="4071" spans="2:6">
      <c r="B4071" s="7"/>
      <c r="F4071" s="7"/>
    </row>
    <row r="4072" spans="2:6">
      <c r="B4072" s="7"/>
      <c r="F4072" s="7"/>
    </row>
    <row r="4073" spans="2:6">
      <c r="B4073" s="7"/>
      <c r="F4073" s="7"/>
    </row>
    <row r="4074" spans="2:6">
      <c r="B4074" s="7"/>
      <c r="F4074" s="7"/>
    </row>
    <row r="4075" spans="2:6">
      <c r="B4075" s="7"/>
      <c r="F4075" s="7"/>
    </row>
    <row r="4076" spans="2:6">
      <c r="B4076" s="7"/>
      <c r="F4076" s="7"/>
    </row>
    <row r="4077" spans="2:6">
      <c r="B4077" s="7"/>
      <c r="F4077" s="7"/>
    </row>
    <row r="4078" spans="2:6">
      <c r="B4078" s="7"/>
      <c r="F4078" s="7"/>
    </row>
    <row r="4079" spans="2:6">
      <c r="B4079" s="7"/>
      <c r="F4079" s="7"/>
    </row>
    <row r="4080" spans="2:6">
      <c r="B4080" s="7"/>
      <c r="F4080" s="7"/>
    </row>
    <row r="4081" spans="2:6">
      <c r="B4081" s="7"/>
      <c r="F4081" s="7"/>
    </row>
    <row r="4082" spans="2:6">
      <c r="B4082" s="7"/>
      <c r="F4082" s="7"/>
    </row>
    <row r="4083" spans="2:6">
      <c r="B4083" s="7"/>
      <c r="F4083" s="7"/>
    </row>
    <row r="4084" spans="2:6">
      <c r="B4084" s="7"/>
      <c r="F4084" s="7"/>
    </row>
    <row r="4085" spans="2:6">
      <c r="B4085" s="7"/>
      <c r="F4085" s="7"/>
    </row>
    <row r="4086" spans="2:6">
      <c r="B4086" s="7"/>
      <c r="F4086" s="7"/>
    </row>
    <row r="4087" spans="2:6">
      <c r="B4087" s="7"/>
      <c r="F4087" s="7"/>
    </row>
    <row r="4088" spans="2:6">
      <c r="B4088" s="7"/>
      <c r="F4088" s="7"/>
    </row>
    <row r="4089" spans="2:6">
      <c r="B4089" s="7"/>
      <c r="F4089" s="7"/>
    </row>
    <row r="4090" spans="2:6">
      <c r="B4090" s="7"/>
      <c r="F4090" s="7"/>
    </row>
    <row r="4091" spans="2:6">
      <c r="B4091" s="7"/>
      <c r="F4091" s="7"/>
    </row>
    <row r="4092" spans="2:6">
      <c r="B4092" s="7"/>
      <c r="F4092" s="7"/>
    </row>
    <row r="4093" spans="2:6">
      <c r="B4093" s="7"/>
      <c r="F4093" s="7"/>
    </row>
    <row r="4094" spans="2:6">
      <c r="B4094" s="7"/>
      <c r="F4094" s="7"/>
    </row>
    <row r="4095" spans="2:6">
      <c r="B4095" s="7"/>
      <c r="F4095" s="7"/>
    </row>
    <row r="4096" spans="2:6">
      <c r="B4096" s="7"/>
      <c r="F4096" s="7"/>
    </row>
    <row r="4097" spans="1:6">
      <c r="B4097" s="7"/>
      <c r="F4097" s="7"/>
    </row>
    <row r="4098" spans="1:6">
      <c r="B4098" s="7"/>
      <c r="F4098" s="7"/>
    </row>
    <row r="4099" spans="1:6">
      <c r="B4099" s="7"/>
      <c r="F4099" s="7"/>
    </row>
    <row r="4100" spans="1:6">
      <c r="B4100" s="7"/>
      <c r="F4100" s="7"/>
    </row>
    <row r="4101" spans="1:6">
      <c r="B4101" s="7"/>
      <c r="F4101" s="7"/>
    </row>
    <row r="4102" spans="1:6">
      <c r="B4102" s="7"/>
      <c r="F4102" s="7"/>
    </row>
    <row r="4103" spans="1:6">
      <c r="B4103" s="7"/>
      <c r="F4103" s="7"/>
    </row>
    <row r="4104" spans="1:6">
      <c r="B4104" s="7"/>
      <c r="F4104" s="7"/>
    </row>
    <row r="4105" spans="1:6">
      <c r="B4105" s="7"/>
      <c r="F4105" s="7"/>
    </row>
    <row r="4106" spans="1:6">
      <c r="B4106" s="7"/>
      <c r="F4106" s="7"/>
    </row>
    <row r="4107" spans="1:6">
      <c r="B4107" s="7"/>
      <c r="F4107" s="7"/>
    </row>
    <row r="4108" spans="1:6">
      <c r="B4108" s="7"/>
      <c r="E4108" s="7"/>
      <c r="F4108" s="7"/>
    </row>
    <row r="4109" spans="1:6">
      <c r="B4109" s="7"/>
      <c r="F4109" s="7"/>
    </row>
    <row r="4110" spans="1:6">
      <c r="B4110" s="7"/>
      <c r="F4110" s="7"/>
    </row>
    <row r="4111" spans="1:6">
      <c r="B4111" s="7"/>
      <c r="F4111" s="7"/>
    </row>
    <row r="4112" spans="1:6">
      <c r="A4112" s="7"/>
      <c r="B4112" s="7"/>
      <c r="C4112" s="7"/>
      <c r="D4112" s="7"/>
      <c r="F4112" s="7"/>
    </row>
    <row r="4113" spans="2:6">
      <c r="B4113" s="7"/>
      <c r="F4113" s="7"/>
    </row>
    <row r="4114" spans="2:6">
      <c r="B4114" s="7"/>
      <c r="F4114" s="7"/>
    </row>
    <row r="4115" spans="2:6">
      <c r="B4115" s="7"/>
      <c r="F4115" s="7"/>
    </row>
    <row r="4116" spans="2:6">
      <c r="B4116" s="7"/>
      <c r="F4116" s="7"/>
    </row>
    <row r="4117" spans="2:6">
      <c r="B4117" s="7"/>
      <c r="F4117" s="7"/>
    </row>
    <row r="4118" spans="2:6">
      <c r="B4118" s="7"/>
      <c r="F4118" s="7"/>
    </row>
    <row r="4119" spans="2:6">
      <c r="B4119" s="7"/>
      <c r="F4119" s="7"/>
    </row>
    <row r="4120" spans="2:6">
      <c r="B4120" s="7"/>
      <c r="F4120" s="7"/>
    </row>
    <row r="4121" spans="2:6">
      <c r="B4121" s="7"/>
      <c r="F4121" s="7"/>
    </row>
    <row r="4122" spans="2:6">
      <c r="B4122" s="7"/>
      <c r="F4122" s="7"/>
    </row>
    <row r="4123" spans="2:6">
      <c r="B4123" s="7"/>
      <c r="F4123" s="7"/>
    </row>
    <row r="4124" spans="2:6">
      <c r="B4124" s="7"/>
      <c r="F4124" s="7"/>
    </row>
    <row r="4125" spans="2:6">
      <c r="B4125" s="7"/>
      <c r="F4125" s="7"/>
    </row>
    <row r="4126" spans="2:6">
      <c r="B4126" s="7"/>
      <c r="F4126" s="7"/>
    </row>
    <row r="4127" spans="2:6">
      <c r="B4127" s="7"/>
      <c r="F4127" s="7"/>
    </row>
    <row r="4128" spans="2:6">
      <c r="B4128" s="7"/>
      <c r="F4128" s="7"/>
    </row>
    <row r="4129" spans="2:6">
      <c r="B4129" s="7"/>
      <c r="F4129" s="7"/>
    </row>
    <row r="4130" spans="2:6">
      <c r="B4130" s="7"/>
      <c r="F4130" s="7"/>
    </row>
    <row r="4131" spans="2:6">
      <c r="B4131" s="7"/>
      <c r="F4131" s="7"/>
    </row>
    <row r="4132" spans="2:6">
      <c r="B4132" s="7"/>
      <c r="F4132" s="7"/>
    </row>
    <row r="4133" spans="2:6">
      <c r="B4133" s="7"/>
      <c r="F4133" s="7"/>
    </row>
    <row r="4134" spans="2:6">
      <c r="B4134" s="7"/>
      <c r="F4134" s="7"/>
    </row>
    <row r="4135" spans="2:6">
      <c r="B4135" s="7"/>
      <c r="F4135" s="7"/>
    </row>
    <row r="4136" spans="2:6">
      <c r="B4136" s="7"/>
      <c r="F4136" s="7"/>
    </row>
    <row r="4137" spans="2:6">
      <c r="B4137" s="7"/>
      <c r="F4137" s="7"/>
    </row>
    <row r="4138" spans="2:6">
      <c r="B4138" s="7"/>
      <c r="F4138" s="7"/>
    </row>
    <row r="4139" spans="2:6">
      <c r="B4139" s="7"/>
      <c r="F4139" s="7"/>
    </row>
    <row r="4140" spans="2:6">
      <c r="B4140" s="7"/>
      <c r="F4140" s="7"/>
    </row>
    <row r="4141" spans="2:6">
      <c r="B4141" s="7"/>
      <c r="F4141" s="7"/>
    </row>
    <row r="4142" spans="2:6">
      <c r="B4142" s="7"/>
      <c r="F4142" s="7"/>
    </row>
    <row r="4143" spans="2:6">
      <c r="B4143" s="7"/>
      <c r="F4143" s="7"/>
    </row>
    <row r="4144" spans="2:6">
      <c r="B4144" s="7"/>
      <c r="F4144" s="7"/>
    </row>
    <row r="4145" spans="2:6">
      <c r="B4145" s="7"/>
      <c r="F4145" s="7"/>
    </row>
    <row r="4146" spans="2:6">
      <c r="B4146" s="7"/>
      <c r="F4146" s="7"/>
    </row>
    <row r="4147" spans="2:6">
      <c r="B4147" s="7"/>
      <c r="F4147" s="7"/>
    </row>
    <row r="4148" spans="2:6">
      <c r="B4148" s="7"/>
      <c r="F4148" s="7"/>
    </row>
    <row r="4149" spans="2:6">
      <c r="B4149" s="7"/>
      <c r="F4149" s="7"/>
    </row>
    <row r="4150" spans="2:6">
      <c r="B4150" s="7"/>
      <c r="F4150" s="7"/>
    </row>
    <row r="4151" spans="2:6">
      <c r="B4151" s="7"/>
      <c r="F4151" s="7"/>
    </row>
    <row r="4152" spans="2:6">
      <c r="B4152" s="7"/>
      <c r="F4152" s="7"/>
    </row>
    <row r="4153" spans="2:6">
      <c r="B4153" s="7"/>
      <c r="F4153" s="7"/>
    </row>
    <row r="4154" spans="2:6">
      <c r="B4154" s="7"/>
      <c r="F4154" s="7"/>
    </row>
    <row r="4155" spans="2:6">
      <c r="B4155" s="7"/>
      <c r="F4155" s="7"/>
    </row>
    <row r="4156" spans="2:6">
      <c r="B4156" s="7"/>
      <c r="F4156" s="7"/>
    </row>
    <row r="4157" spans="2:6">
      <c r="B4157" s="7"/>
      <c r="F4157" s="7"/>
    </row>
    <row r="4158" spans="2:6">
      <c r="B4158" s="7"/>
      <c r="F4158" s="7"/>
    </row>
    <row r="4159" spans="2:6">
      <c r="B4159" s="7"/>
      <c r="F4159" s="7"/>
    </row>
    <row r="4160" spans="2:6">
      <c r="B4160" s="7"/>
      <c r="F4160" s="7"/>
    </row>
    <row r="4161" spans="2:6">
      <c r="B4161" s="7"/>
      <c r="F4161" s="7"/>
    </row>
    <row r="4162" spans="2:6">
      <c r="B4162" s="7"/>
      <c r="F4162" s="7"/>
    </row>
    <row r="4163" spans="2:6">
      <c r="B4163" s="7"/>
      <c r="F4163" s="7"/>
    </row>
    <row r="4164" spans="2:6">
      <c r="B4164" s="7"/>
      <c r="F4164" s="7"/>
    </row>
    <row r="4165" spans="2:6">
      <c r="B4165" s="7"/>
      <c r="F4165" s="7"/>
    </row>
    <row r="4166" spans="2:6">
      <c r="B4166" s="7"/>
      <c r="F4166" s="7"/>
    </row>
    <row r="4167" spans="2:6">
      <c r="B4167" s="7"/>
      <c r="F4167" s="7"/>
    </row>
    <row r="4168" spans="2:6">
      <c r="B4168" s="7"/>
      <c r="F4168" s="7"/>
    </row>
    <row r="4169" spans="2:6">
      <c r="B4169" s="7"/>
      <c r="F4169" s="7"/>
    </row>
    <row r="4170" spans="2:6">
      <c r="B4170" s="7"/>
      <c r="F4170" s="7"/>
    </row>
    <row r="4171" spans="2:6">
      <c r="B4171" s="7"/>
      <c r="F4171" s="7"/>
    </row>
    <row r="4172" spans="2:6">
      <c r="B4172" s="7"/>
      <c r="F4172" s="7"/>
    </row>
    <row r="4173" spans="2:6">
      <c r="B4173" s="7"/>
      <c r="F4173" s="7"/>
    </row>
    <row r="4174" spans="2:6">
      <c r="B4174" s="7"/>
      <c r="F4174" s="7"/>
    </row>
    <row r="4175" spans="2:6">
      <c r="B4175" s="7"/>
      <c r="F4175" s="7"/>
    </row>
    <row r="4176" spans="2:6">
      <c r="B4176" s="7"/>
      <c r="F4176" s="7"/>
    </row>
    <row r="4177" spans="2:6">
      <c r="B4177" s="7"/>
      <c r="F4177" s="7"/>
    </row>
    <row r="4178" spans="2:6">
      <c r="B4178" s="7"/>
      <c r="F4178" s="7"/>
    </row>
    <row r="4179" spans="2:6">
      <c r="B4179" s="7"/>
      <c r="F4179" s="7"/>
    </row>
    <row r="4180" spans="2:6">
      <c r="B4180" s="7"/>
      <c r="F4180" s="7"/>
    </row>
    <row r="4181" spans="2:6">
      <c r="B4181" s="7"/>
      <c r="F4181" s="7"/>
    </row>
    <row r="4182" spans="2:6">
      <c r="B4182" s="7"/>
      <c r="F4182" s="7"/>
    </row>
    <row r="4183" spans="2:6">
      <c r="B4183" s="7"/>
      <c r="F4183" s="7"/>
    </row>
    <row r="4184" spans="2:6">
      <c r="B4184" s="7"/>
      <c r="F4184" s="7"/>
    </row>
    <row r="4185" spans="2:6">
      <c r="B4185" s="7"/>
      <c r="F4185" s="7"/>
    </row>
    <row r="4186" spans="2:6">
      <c r="B4186" s="7"/>
      <c r="F4186" s="7"/>
    </row>
    <row r="4187" spans="2:6">
      <c r="B4187" s="7"/>
      <c r="F4187" s="7"/>
    </row>
    <row r="4188" spans="2:6">
      <c r="B4188" s="7"/>
      <c r="F4188" s="7"/>
    </row>
    <row r="4189" spans="2:6">
      <c r="B4189" s="7"/>
      <c r="F4189" s="7"/>
    </row>
    <row r="4190" spans="2:6">
      <c r="B4190" s="7"/>
      <c r="F4190" s="7"/>
    </row>
    <row r="4191" spans="2:6">
      <c r="B4191" s="7"/>
      <c r="F4191" s="7"/>
    </row>
    <row r="4192" spans="2:6">
      <c r="B4192" s="7"/>
      <c r="F4192" s="7"/>
    </row>
    <row r="4193" spans="2:6">
      <c r="B4193" s="7"/>
      <c r="F4193" s="7"/>
    </row>
    <row r="4194" spans="2:6">
      <c r="B4194" s="7"/>
      <c r="F4194" s="7"/>
    </row>
    <row r="4195" spans="2:6">
      <c r="B4195" s="7"/>
      <c r="F4195" s="7"/>
    </row>
    <row r="4196" spans="2:6">
      <c r="B4196" s="7"/>
      <c r="F4196" s="7"/>
    </row>
    <row r="4197" spans="2:6">
      <c r="B4197" s="7"/>
      <c r="F4197" s="7"/>
    </row>
    <row r="4198" spans="2:6">
      <c r="B4198" s="7"/>
      <c r="F4198" s="7"/>
    </row>
    <row r="4199" spans="2:6">
      <c r="B4199" s="7"/>
      <c r="F4199" s="7"/>
    </row>
    <row r="4200" spans="2:6">
      <c r="B4200" s="7"/>
      <c r="F4200" s="7"/>
    </row>
    <row r="4201" spans="2:6">
      <c r="B4201" s="7"/>
      <c r="F4201" s="7"/>
    </row>
    <row r="4202" spans="2:6">
      <c r="B4202" s="7"/>
      <c r="F4202" s="7"/>
    </row>
    <row r="4203" spans="2:6">
      <c r="B4203" s="7"/>
      <c r="F4203" s="7"/>
    </row>
    <row r="4204" spans="2:6">
      <c r="B4204" s="7"/>
      <c r="F4204" s="7"/>
    </row>
    <row r="4205" spans="2:6">
      <c r="B4205" s="7"/>
      <c r="F4205" s="7"/>
    </row>
    <row r="4206" spans="2:6">
      <c r="B4206" s="7"/>
      <c r="F4206" s="7"/>
    </row>
    <row r="4207" spans="2:6">
      <c r="B4207" s="7"/>
      <c r="F4207" s="7"/>
    </row>
    <row r="4208" spans="2:6">
      <c r="B4208" s="7"/>
      <c r="F4208" s="7"/>
    </row>
    <row r="4209" spans="2:6">
      <c r="B4209" s="7"/>
      <c r="F4209" s="7"/>
    </row>
    <row r="4210" spans="2:6">
      <c r="B4210" s="7"/>
      <c r="F4210" s="7"/>
    </row>
    <row r="4211" spans="2:6">
      <c r="B4211" s="7"/>
      <c r="F4211" s="7"/>
    </row>
    <row r="4212" spans="2:6">
      <c r="B4212" s="7"/>
      <c r="F4212" s="7"/>
    </row>
    <row r="4213" spans="2:6">
      <c r="B4213" s="7"/>
      <c r="F4213" s="7"/>
    </row>
    <row r="4214" spans="2:6">
      <c r="B4214" s="7"/>
      <c r="F4214" s="7"/>
    </row>
    <row r="4215" spans="2:6">
      <c r="B4215" s="7"/>
      <c r="F4215" s="7"/>
    </row>
    <row r="4216" spans="2:6">
      <c r="B4216" s="7"/>
      <c r="F4216" s="7"/>
    </row>
    <row r="4217" spans="2:6">
      <c r="B4217" s="7"/>
      <c r="F4217" s="7"/>
    </row>
    <row r="4218" spans="2:6">
      <c r="B4218" s="7"/>
      <c r="F4218" s="7"/>
    </row>
    <row r="4219" spans="2:6">
      <c r="B4219" s="7"/>
      <c r="F4219" s="7"/>
    </row>
    <row r="4220" spans="2:6">
      <c r="B4220" s="7"/>
      <c r="F4220" s="7"/>
    </row>
    <row r="4221" spans="2:6">
      <c r="B4221" s="7"/>
      <c r="F4221" s="7"/>
    </row>
    <row r="4222" spans="2:6">
      <c r="B4222" s="7"/>
      <c r="F4222" s="7"/>
    </row>
    <row r="4223" spans="2:6">
      <c r="B4223" s="7"/>
      <c r="F4223" s="7"/>
    </row>
    <row r="4224" spans="2:6">
      <c r="B4224" s="7"/>
      <c r="F4224" s="7"/>
    </row>
    <row r="4225" spans="1:6">
      <c r="B4225" s="7"/>
      <c r="F4225" s="7"/>
    </row>
    <row r="4226" spans="1:6">
      <c r="B4226" s="7"/>
      <c r="E4226" s="7"/>
      <c r="F4226" s="7"/>
    </row>
    <row r="4227" spans="1:6">
      <c r="B4227" s="7"/>
      <c r="F4227" s="7"/>
    </row>
    <row r="4228" spans="1:6">
      <c r="B4228" s="7"/>
      <c r="F4228" s="7"/>
    </row>
    <row r="4229" spans="1:6">
      <c r="B4229" s="7"/>
      <c r="F4229" s="7"/>
    </row>
    <row r="4230" spans="1:6">
      <c r="A4230" s="7"/>
      <c r="B4230" s="7"/>
      <c r="C4230" s="7"/>
      <c r="D4230" s="7"/>
      <c r="F4230" s="7"/>
    </row>
    <row r="4231" spans="1:6">
      <c r="B4231" s="7"/>
      <c r="F4231" s="7"/>
    </row>
    <row r="4232" spans="1:6">
      <c r="B4232" s="7"/>
      <c r="F4232" s="7"/>
    </row>
    <row r="4233" spans="1:6">
      <c r="B4233" s="7"/>
      <c r="F4233" s="7"/>
    </row>
    <row r="4234" spans="1:6">
      <c r="B4234" s="7"/>
      <c r="F4234" s="7"/>
    </row>
    <row r="4235" spans="1:6">
      <c r="B4235" s="7"/>
      <c r="F4235" s="7"/>
    </row>
    <row r="4236" spans="1:6">
      <c r="B4236" s="7"/>
      <c r="F4236" s="7"/>
    </row>
    <row r="4237" spans="1:6">
      <c r="B4237" s="7"/>
      <c r="F4237" s="7"/>
    </row>
    <row r="4238" spans="1:6">
      <c r="B4238" s="7"/>
      <c r="F4238" s="7"/>
    </row>
    <row r="4239" spans="1:6">
      <c r="B4239" s="7"/>
      <c r="F4239" s="7"/>
    </row>
    <row r="4240" spans="1:6">
      <c r="B4240" s="7"/>
      <c r="F4240" s="7"/>
    </row>
    <row r="4241" spans="2:6">
      <c r="B4241" s="7"/>
      <c r="F4241" s="7"/>
    </row>
    <row r="4242" spans="2:6">
      <c r="B4242" s="7"/>
      <c r="F4242" s="7"/>
    </row>
    <row r="4243" spans="2:6">
      <c r="B4243" s="7"/>
      <c r="F4243" s="7"/>
    </row>
    <row r="4244" spans="2:6">
      <c r="B4244" s="7"/>
      <c r="F4244" s="7"/>
    </row>
    <row r="4245" spans="2:6">
      <c r="B4245" s="7"/>
      <c r="F4245" s="7"/>
    </row>
    <row r="4246" spans="2:6">
      <c r="B4246" s="7"/>
      <c r="F4246" s="7"/>
    </row>
    <row r="4247" spans="2:6">
      <c r="B4247" s="7"/>
      <c r="F4247" s="7"/>
    </row>
    <row r="4248" spans="2:6">
      <c r="B4248" s="7"/>
      <c r="F4248" s="7"/>
    </row>
    <row r="4249" spans="2:6">
      <c r="B4249" s="7"/>
      <c r="F4249" s="7"/>
    </row>
    <row r="4250" spans="2:6">
      <c r="B4250" s="7"/>
      <c r="F4250" s="7"/>
    </row>
    <row r="4251" spans="2:6">
      <c r="B4251" s="7"/>
      <c r="F4251" s="7"/>
    </row>
    <row r="4252" spans="2:6">
      <c r="B4252" s="7"/>
      <c r="F4252" s="7"/>
    </row>
    <row r="4253" spans="2:6">
      <c r="B4253" s="7"/>
      <c r="F4253" s="7"/>
    </row>
    <row r="4254" spans="2:6">
      <c r="B4254" s="7"/>
      <c r="F4254" s="7"/>
    </row>
    <row r="4255" spans="2:6">
      <c r="B4255" s="7"/>
      <c r="F4255" s="7"/>
    </row>
    <row r="4256" spans="2:6">
      <c r="B4256" s="7"/>
      <c r="F4256" s="7"/>
    </row>
    <row r="4257" spans="2:6">
      <c r="B4257" s="7"/>
      <c r="F4257" s="7"/>
    </row>
    <row r="4258" spans="2:6">
      <c r="B4258" s="7"/>
      <c r="F4258" s="7"/>
    </row>
    <row r="4259" spans="2:6">
      <c r="B4259" s="7"/>
      <c r="F4259" s="7"/>
    </row>
    <row r="4260" spans="2:6">
      <c r="B4260" s="7"/>
      <c r="F4260" s="7"/>
    </row>
    <row r="4261" spans="2:6">
      <c r="B4261" s="7"/>
      <c r="F4261" s="7"/>
    </row>
    <row r="4262" spans="2:6">
      <c r="B4262" s="7"/>
      <c r="F4262" s="7"/>
    </row>
    <row r="4263" spans="2:6">
      <c r="B4263" s="7"/>
      <c r="F4263" s="7"/>
    </row>
    <row r="4264" spans="2:6">
      <c r="B4264" s="7"/>
      <c r="F4264" s="7"/>
    </row>
    <row r="4265" spans="2:6">
      <c r="B4265" s="7"/>
      <c r="F4265" s="7"/>
    </row>
    <row r="4266" spans="2:6">
      <c r="B4266" s="7"/>
      <c r="F4266" s="7"/>
    </row>
    <row r="4267" spans="2:6">
      <c r="B4267" s="7"/>
      <c r="F4267" s="7"/>
    </row>
    <row r="4268" spans="2:6">
      <c r="B4268" s="7"/>
      <c r="F4268" s="7"/>
    </row>
    <row r="4269" spans="2:6">
      <c r="B4269" s="7"/>
      <c r="F4269" s="7"/>
    </row>
    <row r="4270" spans="2:6">
      <c r="B4270" s="7"/>
      <c r="F4270" s="7"/>
    </row>
    <row r="4271" spans="2:6">
      <c r="B4271" s="7"/>
      <c r="F4271" s="7"/>
    </row>
    <row r="4272" spans="2:6">
      <c r="B4272" s="7"/>
      <c r="F4272" s="7"/>
    </row>
    <row r="4273" spans="2:6">
      <c r="B4273" s="7"/>
      <c r="F4273" s="7"/>
    </row>
    <row r="4274" spans="2:6">
      <c r="B4274" s="7"/>
      <c r="F4274" s="7"/>
    </row>
    <row r="4275" spans="2:6">
      <c r="B4275" s="7"/>
      <c r="F4275" s="7"/>
    </row>
    <row r="4276" spans="2:6">
      <c r="B4276" s="7"/>
      <c r="F4276" s="7"/>
    </row>
    <row r="4277" spans="2:6">
      <c r="B4277" s="7"/>
      <c r="F4277" s="7"/>
    </row>
    <row r="4278" spans="2:6">
      <c r="B4278" s="7"/>
      <c r="F4278" s="7"/>
    </row>
    <row r="4279" spans="2:6">
      <c r="B4279" s="7"/>
      <c r="F4279" s="7"/>
    </row>
    <row r="4280" spans="2:6">
      <c r="B4280" s="7"/>
      <c r="F4280" s="7"/>
    </row>
    <row r="4281" spans="2:6">
      <c r="B4281" s="7"/>
      <c r="F4281" s="7"/>
    </row>
    <row r="4282" spans="2:6">
      <c r="B4282" s="7"/>
      <c r="F4282" s="7"/>
    </row>
    <row r="4283" spans="2:6">
      <c r="B4283" s="7"/>
      <c r="F4283" s="7"/>
    </row>
    <row r="4284" spans="2:6">
      <c r="B4284" s="7"/>
      <c r="F4284" s="7"/>
    </row>
    <row r="4285" spans="2:6">
      <c r="B4285" s="7"/>
      <c r="F4285" s="7"/>
    </row>
    <row r="4286" spans="2:6">
      <c r="B4286" s="7"/>
      <c r="F4286" s="7"/>
    </row>
    <row r="4287" spans="2:6">
      <c r="B4287" s="7"/>
      <c r="F4287" s="7"/>
    </row>
    <row r="4288" spans="2:6">
      <c r="B4288" s="7"/>
      <c r="F4288" s="7"/>
    </row>
    <row r="4289" spans="2:6">
      <c r="B4289" s="7"/>
      <c r="F4289" s="7"/>
    </row>
    <row r="4290" spans="2:6">
      <c r="B4290" s="7"/>
      <c r="F4290" s="7"/>
    </row>
    <row r="4291" spans="2:6">
      <c r="B4291" s="7"/>
      <c r="F4291" s="7"/>
    </row>
    <row r="4292" spans="2:6">
      <c r="B4292" s="7"/>
      <c r="F4292" s="7"/>
    </row>
    <row r="4293" spans="2:6">
      <c r="B4293" s="7"/>
      <c r="F4293" s="7"/>
    </row>
    <row r="4294" spans="2:6">
      <c r="B4294" s="7"/>
      <c r="F4294" s="7"/>
    </row>
    <row r="4295" spans="2:6">
      <c r="B4295" s="7"/>
      <c r="F4295" s="7"/>
    </row>
    <row r="4296" spans="2:6">
      <c r="B4296" s="7"/>
      <c r="F4296" s="7"/>
    </row>
    <row r="4297" spans="2:6">
      <c r="B4297" s="7"/>
      <c r="F4297" s="7"/>
    </row>
    <row r="4298" spans="2:6">
      <c r="B4298" s="7"/>
      <c r="F4298" s="7"/>
    </row>
    <row r="4299" spans="2:6">
      <c r="B4299" s="7"/>
      <c r="F4299" s="7"/>
    </row>
    <row r="4300" spans="2:6">
      <c r="B4300" s="7"/>
      <c r="F4300" s="7"/>
    </row>
    <row r="4301" spans="2:6">
      <c r="B4301" s="7"/>
      <c r="F4301" s="7"/>
    </row>
    <row r="4302" spans="2:6">
      <c r="B4302" s="7"/>
      <c r="F4302" s="7"/>
    </row>
    <row r="4303" spans="2:6">
      <c r="B4303" s="7"/>
      <c r="F4303" s="7"/>
    </row>
    <row r="4304" spans="2:6">
      <c r="B4304" s="7"/>
      <c r="F4304" s="7"/>
    </row>
    <row r="4305" spans="2:6">
      <c r="B4305" s="7"/>
      <c r="F4305" s="7"/>
    </row>
    <row r="4306" spans="2:6">
      <c r="B4306" s="7"/>
      <c r="F4306" s="7"/>
    </row>
    <row r="4307" spans="2:6">
      <c r="B4307" s="7"/>
      <c r="F4307" s="7"/>
    </row>
    <row r="4308" spans="2:6">
      <c r="B4308" s="7"/>
      <c r="F4308" s="7"/>
    </row>
    <row r="4309" spans="2:6">
      <c r="B4309" s="7"/>
      <c r="F4309" s="7"/>
    </row>
    <row r="4310" spans="2:6">
      <c r="B4310" s="7"/>
      <c r="F4310" s="7"/>
    </row>
    <row r="4311" spans="2:6">
      <c r="B4311" s="7"/>
      <c r="F4311" s="7"/>
    </row>
    <row r="4312" spans="2:6">
      <c r="B4312" s="7"/>
      <c r="F4312" s="7"/>
    </row>
    <row r="4313" spans="2:6">
      <c r="B4313" s="7"/>
      <c r="F4313" s="7"/>
    </row>
    <row r="4314" spans="2:6">
      <c r="B4314" s="7"/>
      <c r="F4314" s="7"/>
    </row>
    <row r="4315" spans="2:6">
      <c r="B4315" s="7"/>
      <c r="F4315" s="7"/>
    </row>
    <row r="4316" spans="2:6">
      <c r="B4316" s="7"/>
      <c r="F4316" s="7"/>
    </row>
    <row r="4317" spans="2:6">
      <c r="B4317" s="7"/>
      <c r="F4317" s="7"/>
    </row>
    <row r="4318" spans="2:6">
      <c r="B4318" s="7"/>
      <c r="F4318" s="7"/>
    </row>
    <row r="4319" spans="2:6">
      <c r="B4319" s="7"/>
      <c r="F4319" s="7"/>
    </row>
    <row r="4320" spans="2:6">
      <c r="B4320" s="7"/>
      <c r="F4320" s="7"/>
    </row>
    <row r="4321" spans="2:6">
      <c r="B4321" s="7"/>
      <c r="F4321" s="7"/>
    </row>
    <row r="4322" spans="2:6">
      <c r="B4322" s="7"/>
      <c r="F4322" s="7"/>
    </row>
    <row r="4323" spans="2:6">
      <c r="B4323" s="7"/>
      <c r="F4323" s="7"/>
    </row>
    <row r="4324" spans="2:6">
      <c r="B4324" s="7"/>
      <c r="F4324" s="7"/>
    </row>
    <row r="4325" spans="2:6">
      <c r="B4325" s="7"/>
      <c r="F4325" s="7"/>
    </row>
    <row r="4326" spans="2:6">
      <c r="B4326" s="7"/>
      <c r="F4326" s="7"/>
    </row>
    <row r="4327" spans="2:6">
      <c r="B4327" s="7"/>
      <c r="F4327" s="7"/>
    </row>
    <row r="4328" spans="2:6">
      <c r="B4328" s="7"/>
      <c r="F4328" s="7"/>
    </row>
    <row r="4329" spans="2:6">
      <c r="B4329" s="7"/>
      <c r="F4329" s="7"/>
    </row>
    <row r="4330" spans="2:6">
      <c r="B4330" s="7"/>
      <c r="F4330" s="7"/>
    </row>
    <row r="4331" spans="2:6">
      <c r="B4331" s="7"/>
      <c r="F4331" s="7"/>
    </row>
    <row r="4332" spans="2:6">
      <c r="B4332" s="7"/>
      <c r="F4332" s="7"/>
    </row>
    <row r="4333" spans="2:6">
      <c r="B4333" s="7"/>
      <c r="F4333" s="7"/>
    </row>
    <row r="4334" spans="2:6">
      <c r="B4334" s="7"/>
      <c r="F4334" s="7"/>
    </row>
    <row r="4335" spans="2:6">
      <c r="B4335" s="7"/>
      <c r="F4335" s="7"/>
    </row>
    <row r="4336" spans="2:6">
      <c r="B4336" s="7"/>
      <c r="F4336" s="7"/>
    </row>
    <row r="4337" spans="1:6">
      <c r="B4337" s="7"/>
      <c r="F4337" s="7"/>
    </row>
    <row r="4338" spans="1:6">
      <c r="B4338" s="7"/>
      <c r="F4338" s="7"/>
    </row>
    <row r="4339" spans="1:6">
      <c r="B4339" s="7"/>
      <c r="F4339" s="7"/>
    </row>
    <row r="4340" spans="1:6">
      <c r="B4340" s="7"/>
      <c r="F4340" s="7"/>
    </row>
    <row r="4341" spans="1:6">
      <c r="B4341" s="7"/>
      <c r="F4341" s="7"/>
    </row>
    <row r="4342" spans="1:6">
      <c r="B4342" s="7"/>
      <c r="E4342" s="7"/>
      <c r="F4342" s="7"/>
    </row>
    <row r="4343" spans="1:6">
      <c r="B4343" s="7"/>
      <c r="F4343" s="7"/>
    </row>
    <row r="4344" spans="1:6">
      <c r="B4344" s="7"/>
      <c r="F4344" s="7"/>
    </row>
    <row r="4345" spans="1:6">
      <c r="B4345" s="7"/>
      <c r="F4345" s="7"/>
    </row>
    <row r="4346" spans="1:6">
      <c r="A4346" s="7"/>
      <c r="B4346" s="7"/>
      <c r="C4346" s="7"/>
      <c r="D4346" s="7"/>
      <c r="F4346" s="7"/>
    </row>
    <row r="4347" spans="1:6">
      <c r="B4347" s="7"/>
      <c r="F4347" s="7"/>
    </row>
    <row r="4348" spans="1:6">
      <c r="B4348" s="7"/>
      <c r="F4348" s="7"/>
    </row>
    <row r="4349" spans="1:6">
      <c r="B4349" s="7"/>
      <c r="F4349" s="7"/>
    </row>
    <row r="4350" spans="1:6">
      <c r="B4350" s="7"/>
      <c r="F4350" s="7"/>
    </row>
    <row r="4351" spans="1:6">
      <c r="B4351" s="7"/>
      <c r="F4351" s="7"/>
    </row>
    <row r="4352" spans="1:6">
      <c r="B4352" s="7"/>
      <c r="F4352" s="7"/>
    </row>
    <row r="4353" spans="2:6">
      <c r="B4353" s="7"/>
      <c r="F4353" s="7"/>
    </row>
    <row r="4354" spans="2:6">
      <c r="B4354" s="7"/>
      <c r="F4354" s="7"/>
    </row>
    <row r="4355" spans="2:6">
      <c r="B4355" s="7"/>
      <c r="F4355" s="7"/>
    </row>
    <row r="4356" spans="2:6">
      <c r="B4356" s="7"/>
      <c r="F4356" s="7"/>
    </row>
    <row r="4357" spans="2:6">
      <c r="B4357" s="7"/>
      <c r="F4357" s="7"/>
    </row>
    <row r="4358" spans="2:6">
      <c r="B4358" s="7"/>
      <c r="F4358" s="7"/>
    </row>
    <row r="4359" spans="2:6">
      <c r="B4359" s="7"/>
      <c r="F4359" s="7"/>
    </row>
    <row r="4360" spans="2:6">
      <c r="B4360" s="7"/>
      <c r="F4360" s="7"/>
    </row>
    <row r="4361" spans="2:6">
      <c r="B4361" s="7"/>
      <c r="F4361" s="7"/>
    </row>
    <row r="4362" spans="2:6">
      <c r="B4362" s="7"/>
      <c r="F4362" s="7"/>
    </row>
    <row r="4363" spans="2:6">
      <c r="B4363" s="7"/>
      <c r="F4363" s="7"/>
    </row>
    <row r="4364" spans="2:6">
      <c r="B4364" s="7"/>
      <c r="F4364" s="7"/>
    </row>
    <row r="4365" spans="2:6">
      <c r="B4365" s="7"/>
      <c r="F4365" s="7"/>
    </row>
    <row r="4366" spans="2:6">
      <c r="B4366" s="7"/>
      <c r="F4366" s="7"/>
    </row>
    <row r="4367" spans="2:6">
      <c r="B4367" s="7"/>
      <c r="F4367" s="7"/>
    </row>
    <row r="4368" spans="2:6">
      <c r="B4368" s="7"/>
      <c r="F4368" s="7"/>
    </row>
    <row r="4369" spans="2:6">
      <c r="B4369" s="7"/>
      <c r="F4369" s="7"/>
    </row>
    <row r="4370" spans="2:6">
      <c r="B4370" s="7"/>
      <c r="F4370" s="7"/>
    </row>
    <row r="4371" spans="2:6">
      <c r="B4371" s="7"/>
      <c r="F4371" s="7"/>
    </row>
    <row r="4372" spans="2:6">
      <c r="B4372" s="7"/>
      <c r="F4372" s="7"/>
    </row>
    <row r="4373" spans="2:6">
      <c r="B4373" s="7"/>
      <c r="F4373" s="7"/>
    </row>
    <row r="4374" spans="2:6">
      <c r="B4374" s="7"/>
      <c r="F4374" s="7"/>
    </row>
    <row r="4375" spans="2:6">
      <c r="B4375" s="7"/>
      <c r="F4375" s="7"/>
    </row>
    <row r="4376" spans="2:6">
      <c r="B4376" s="7"/>
      <c r="F4376" s="7"/>
    </row>
    <row r="4377" spans="2:6">
      <c r="B4377" s="7"/>
      <c r="F4377" s="7"/>
    </row>
    <row r="4378" spans="2:6">
      <c r="B4378" s="7"/>
      <c r="F4378" s="7"/>
    </row>
    <row r="4379" spans="2:6">
      <c r="B4379" s="7"/>
      <c r="F4379" s="7"/>
    </row>
    <row r="4380" spans="2:6">
      <c r="B4380" s="7"/>
      <c r="F4380" s="7"/>
    </row>
    <row r="4381" spans="2:6">
      <c r="B4381" s="7"/>
      <c r="F4381" s="7"/>
    </row>
    <row r="4382" spans="2:6">
      <c r="B4382" s="7"/>
      <c r="F4382" s="7"/>
    </row>
    <row r="4383" spans="2:6">
      <c r="B4383" s="7"/>
      <c r="F4383" s="7"/>
    </row>
    <row r="4384" spans="2:6">
      <c r="B4384" s="7"/>
      <c r="F4384" s="7"/>
    </row>
    <row r="4385" spans="2:6">
      <c r="B4385" s="7"/>
      <c r="F4385" s="7"/>
    </row>
    <row r="4386" spans="2:6">
      <c r="B4386" s="7"/>
      <c r="F4386" s="7"/>
    </row>
    <row r="4387" spans="2:6">
      <c r="B4387" s="7"/>
      <c r="F4387" s="7"/>
    </row>
    <row r="4388" spans="2:6">
      <c r="B4388" s="7"/>
      <c r="F4388" s="7"/>
    </row>
    <row r="4389" spans="2:6">
      <c r="B4389" s="7"/>
      <c r="F4389" s="7"/>
    </row>
    <row r="4390" spans="2:6">
      <c r="B4390" s="7"/>
      <c r="F4390" s="7"/>
    </row>
    <row r="4391" spans="2:6">
      <c r="B4391" s="7"/>
      <c r="F4391" s="7"/>
    </row>
    <row r="4392" spans="2:6">
      <c r="B4392" s="7"/>
      <c r="F4392" s="7"/>
    </row>
    <row r="4393" spans="2:6">
      <c r="B4393" s="7"/>
      <c r="F4393" s="7"/>
    </row>
    <row r="4394" spans="2:6">
      <c r="B4394" s="7"/>
      <c r="F4394" s="7"/>
    </row>
    <row r="4395" spans="2:6">
      <c r="B4395" s="7"/>
      <c r="F4395" s="7"/>
    </row>
    <row r="4396" spans="2:6">
      <c r="B4396" s="7"/>
      <c r="F4396" s="7"/>
    </row>
    <row r="4397" spans="2:6">
      <c r="B4397" s="7"/>
      <c r="F4397" s="7"/>
    </row>
    <row r="4398" spans="2:6">
      <c r="B4398" s="7"/>
      <c r="F4398" s="7"/>
    </row>
    <row r="4399" spans="2:6">
      <c r="B4399" s="7"/>
      <c r="F4399" s="7"/>
    </row>
    <row r="4400" spans="2:6">
      <c r="B4400" s="7"/>
      <c r="F4400" s="7"/>
    </row>
    <row r="4401" spans="2:6">
      <c r="B4401" s="7"/>
      <c r="F4401" s="7"/>
    </row>
    <row r="4402" spans="2:6">
      <c r="B4402" s="7"/>
      <c r="F4402" s="7"/>
    </row>
    <row r="4403" spans="2:6">
      <c r="B4403" s="7"/>
      <c r="F4403" s="7"/>
    </row>
    <row r="4404" spans="2:6">
      <c r="B4404" s="7"/>
      <c r="F4404" s="7"/>
    </row>
    <row r="4405" spans="2:6">
      <c r="B4405" s="7"/>
      <c r="F4405" s="7"/>
    </row>
    <row r="4406" spans="2:6">
      <c r="B4406" s="7"/>
      <c r="F4406" s="7"/>
    </row>
    <row r="4407" spans="2:6">
      <c r="B4407" s="7"/>
      <c r="F4407" s="7"/>
    </row>
    <row r="4408" spans="2:6">
      <c r="B4408" s="7"/>
      <c r="F4408" s="7"/>
    </row>
    <row r="4409" spans="2:6">
      <c r="B4409" s="7"/>
      <c r="F4409" s="7"/>
    </row>
    <row r="4410" spans="2:6">
      <c r="B4410" s="7"/>
      <c r="F4410" s="7"/>
    </row>
    <row r="4411" spans="2:6">
      <c r="B4411" s="7"/>
      <c r="F4411" s="7"/>
    </row>
    <row r="4412" spans="2:6">
      <c r="B4412" s="7"/>
      <c r="F4412" s="7"/>
    </row>
    <row r="4413" spans="2:6">
      <c r="B4413" s="7"/>
      <c r="F4413" s="7"/>
    </row>
    <row r="4414" spans="2:6">
      <c r="B4414" s="7"/>
      <c r="F4414" s="7"/>
    </row>
    <row r="4415" spans="2:6">
      <c r="B4415" s="7"/>
      <c r="F4415" s="7"/>
    </row>
    <row r="4416" spans="2:6">
      <c r="B4416" s="7"/>
      <c r="F4416" s="7"/>
    </row>
    <row r="4417" spans="2:6">
      <c r="B4417" s="7"/>
      <c r="F4417" s="7"/>
    </row>
    <row r="4418" spans="2:6">
      <c r="B4418" s="7"/>
      <c r="F4418" s="7"/>
    </row>
    <row r="4419" spans="2:6">
      <c r="B4419" s="7"/>
      <c r="F4419" s="7"/>
    </row>
    <row r="4420" spans="2:6">
      <c r="B4420" s="7"/>
      <c r="F4420" s="7"/>
    </row>
    <row r="4421" spans="2:6">
      <c r="B4421" s="7"/>
      <c r="F4421" s="7"/>
    </row>
    <row r="4422" spans="2:6">
      <c r="B4422" s="7"/>
      <c r="F4422" s="7"/>
    </row>
    <row r="4423" spans="2:6">
      <c r="B4423" s="7"/>
      <c r="F4423" s="7"/>
    </row>
    <row r="4424" spans="2:6">
      <c r="B4424" s="7"/>
      <c r="F4424" s="7"/>
    </row>
    <row r="4425" spans="2:6">
      <c r="B4425" s="7"/>
      <c r="F4425" s="7"/>
    </row>
    <row r="4426" spans="2:6">
      <c r="B4426" s="7"/>
      <c r="F4426" s="7"/>
    </row>
    <row r="4427" spans="2:6">
      <c r="B4427" s="7"/>
      <c r="F4427" s="7"/>
    </row>
    <row r="4428" spans="2:6">
      <c r="B4428" s="7"/>
      <c r="F4428" s="7"/>
    </row>
    <row r="4429" spans="2:6">
      <c r="B4429" s="7"/>
      <c r="F4429" s="7"/>
    </row>
    <row r="4430" spans="2:6">
      <c r="B4430" s="7"/>
      <c r="F4430" s="7"/>
    </row>
    <row r="4431" spans="2:6">
      <c r="B4431" s="7"/>
      <c r="F4431" s="7"/>
    </row>
    <row r="4432" spans="2:6">
      <c r="B4432" s="7"/>
      <c r="F4432" s="7"/>
    </row>
    <row r="4433" spans="2:6">
      <c r="B4433" s="7"/>
      <c r="F4433" s="7"/>
    </row>
    <row r="4434" spans="2:6">
      <c r="B4434" s="7"/>
      <c r="F4434" s="7"/>
    </row>
    <row r="4435" spans="2:6">
      <c r="B4435" s="7"/>
      <c r="F4435" s="7"/>
    </row>
    <row r="4436" spans="2:6">
      <c r="B4436" s="7"/>
      <c r="F4436" s="7"/>
    </row>
    <row r="4437" spans="2:6">
      <c r="B4437" s="7"/>
      <c r="F4437" s="7"/>
    </row>
    <row r="4438" spans="2:6">
      <c r="B4438" s="7"/>
      <c r="F4438" s="7"/>
    </row>
    <row r="4439" spans="2:6">
      <c r="B4439" s="7"/>
      <c r="F4439" s="7"/>
    </row>
    <row r="4440" spans="2:6">
      <c r="B4440" s="7"/>
      <c r="F4440" s="7"/>
    </row>
    <row r="4441" spans="2:6">
      <c r="B4441" s="7"/>
      <c r="F4441" s="7"/>
    </row>
    <row r="4442" spans="2:6">
      <c r="B4442" s="7"/>
      <c r="F4442" s="7"/>
    </row>
    <row r="4443" spans="2:6">
      <c r="B4443" s="7"/>
      <c r="F4443" s="7"/>
    </row>
    <row r="4444" spans="2:6">
      <c r="B4444" s="7"/>
      <c r="F4444" s="7"/>
    </row>
    <row r="4445" spans="2:6">
      <c r="B4445" s="7"/>
      <c r="F4445" s="7"/>
    </row>
    <row r="4446" spans="2:6">
      <c r="B4446" s="7"/>
      <c r="F4446" s="7"/>
    </row>
    <row r="4447" spans="2:6">
      <c r="B4447" s="7"/>
      <c r="F4447" s="7"/>
    </row>
    <row r="4448" spans="2:6">
      <c r="B4448" s="7"/>
      <c r="F4448" s="7"/>
    </row>
    <row r="4449" spans="1:6">
      <c r="B4449" s="7"/>
      <c r="E4449" s="7"/>
      <c r="F4449" s="7"/>
    </row>
    <row r="4450" spans="1:6">
      <c r="B4450" s="7"/>
      <c r="F4450" s="7"/>
    </row>
    <row r="4451" spans="1:6">
      <c r="B4451" s="7"/>
      <c r="F4451" s="7"/>
    </row>
    <row r="4452" spans="1:6">
      <c r="B4452" s="7"/>
      <c r="F4452" s="7"/>
    </row>
    <row r="4453" spans="1:6">
      <c r="A4453" s="7"/>
      <c r="B4453" s="7"/>
      <c r="C4453" s="7"/>
      <c r="D4453" s="7"/>
      <c r="F4453" s="7"/>
    </row>
    <row r="4454" spans="1:6">
      <c r="B4454" s="7"/>
      <c r="F4454" s="7"/>
    </row>
    <row r="4455" spans="1:6">
      <c r="B4455" s="7"/>
      <c r="F4455" s="7"/>
    </row>
    <row r="4456" spans="1:6">
      <c r="B4456" s="7"/>
      <c r="F4456" s="7"/>
    </row>
    <row r="4457" spans="1:6">
      <c r="B4457" s="7"/>
      <c r="F4457" s="7"/>
    </row>
    <row r="4458" spans="1:6">
      <c r="B4458" s="7"/>
      <c r="F4458" s="7"/>
    </row>
    <row r="4459" spans="1:6">
      <c r="B4459" s="7"/>
      <c r="F4459" s="7"/>
    </row>
    <row r="4460" spans="1:6">
      <c r="B4460" s="7"/>
      <c r="F4460" s="7"/>
    </row>
    <row r="4461" spans="1:6">
      <c r="B4461" s="7"/>
      <c r="F4461" s="7"/>
    </row>
    <row r="4462" spans="1:6">
      <c r="B4462" s="7"/>
      <c r="F4462" s="7"/>
    </row>
    <row r="4463" spans="1:6">
      <c r="B4463" s="7"/>
      <c r="F4463" s="7"/>
    </row>
    <row r="4464" spans="1:6">
      <c r="B4464" s="7"/>
      <c r="F4464" s="7"/>
    </row>
    <row r="4465" spans="2:6">
      <c r="B4465" s="7"/>
      <c r="F4465" s="7"/>
    </row>
    <row r="4466" spans="2:6">
      <c r="B4466" s="7"/>
      <c r="F4466" s="7"/>
    </row>
    <row r="4467" spans="2:6">
      <c r="B4467" s="7"/>
      <c r="F4467" s="7"/>
    </row>
    <row r="4468" spans="2:6">
      <c r="B4468" s="7"/>
      <c r="F4468" s="7"/>
    </row>
    <row r="4469" spans="2:6">
      <c r="B4469" s="7"/>
      <c r="F4469" s="7"/>
    </row>
    <row r="4470" spans="2:6">
      <c r="B4470" s="7"/>
      <c r="F4470" s="7"/>
    </row>
    <row r="4471" spans="2:6">
      <c r="B4471" s="7"/>
      <c r="F4471" s="7"/>
    </row>
    <row r="4472" spans="2:6">
      <c r="B4472" s="7"/>
      <c r="F4472" s="7"/>
    </row>
    <row r="4473" spans="2:6">
      <c r="B4473" s="7"/>
      <c r="F4473" s="7"/>
    </row>
    <row r="4474" spans="2:6">
      <c r="B4474" s="7"/>
      <c r="F4474" s="7"/>
    </row>
    <row r="4475" spans="2:6">
      <c r="B4475" s="7"/>
      <c r="F4475" s="7"/>
    </row>
    <row r="4476" spans="2:6">
      <c r="B4476" s="7"/>
      <c r="F4476" s="7"/>
    </row>
    <row r="4477" spans="2:6">
      <c r="B4477" s="7"/>
      <c r="F4477" s="7"/>
    </row>
    <row r="4478" spans="2:6">
      <c r="B4478" s="7"/>
      <c r="F4478" s="7"/>
    </row>
    <row r="4479" spans="2:6">
      <c r="B4479" s="7"/>
      <c r="F4479" s="7"/>
    </row>
    <row r="4480" spans="2:6">
      <c r="B4480" s="7"/>
      <c r="F4480" s="7"/>
    </row>
    <row r="4481" spans="2:6">
      <c r="B4481" s="7"/>
      <c r="F4481" s="7"/>
    </row>
    <row r="4482" spans="2:6">
      <c r="B4482" s="7"/>
      <c r="F4482" s="7"/>
    </row>
    <row r="4483" spans="2:6">
      <c r="B4483" s="7"/>
      <c r="F4483" s="7"/>
    </row>
    <row r="4484" spans="2:6">
      <c r="B4484" s="7"/>
      <c r="F4484" s="7"/>
    </row>
    <row r="4485" spans="2:6">
      <c r="B4485" s="7"/>
      <c r="F4485" s="7"/>
    </row>
    <row r="4486" spans="2:6">
      <c r="B4486" s="7"/>
      <c r="F4486" s="7"/>
    </row>
    <row r="4487" spans="2:6">
      <c r="B4487" s="7"/>
      <c r="F4487" s="7"/>
    </row>
    <row r="4488" spans="2:6">
      <c r="B4488" s="7"/>
      <c r="F4488" s="7"/>
    </row>
    <row r="4489" spans="2:6">
      <c r="B4489" s="7"/>
      <c r="F4489" s="7"/>
    </row>
    <row r="4490" spans="2:6">
      <c r="B4490" s="7"/>
      <c r="F4490" s="7"/>
    </row>
    <row r="4491" spans="2:6">
      <c r="B4491" s="7"/>
      <c r="F4491" s="7"/>
    </row>
    <row r="4492" spans="2:6">
      <c r="B4492" s="7"/>
      <c r="F4492" s="7"/>
    </row>
    <row r="4493" spans="2:6">
      <c r="B4493" s="7"/>
      <c r="F4493" s="7"/>
    </row>
    <row r="4494" spans="2:6">
      <c r="B4494" s="7"/>
      <c r="F4494" s="7"/>
    </row>
    <row r="4495" spans="2:6">
      <c r="B4495" s="7"/>
      <c r="F4495" s="7"/>
    </row>
    <row r="4496" spans="2:6">
      <c r="B4496" s="7"/>
      <c r="F4496" s="7"/>
    </row>
    <row r="4497" spans="2:6">
      <c r="B4497" s="7"/>
      <c r="F4497" s="7"/>
    </row>
    <row r="4498" spans="2:6">
      <c r="B4498" s="7"/>
      <c r="F4498" s="7"/>
    </row>
    <row r="4499" spans="2:6">
      <c r="B4499" s="7"/>
      <c r="F4499" s="7"/>
    </row>
    <row r="4500" spans="2:6">
      <c r="B4500" s="7"/>
      <c r="F4500" s="7"/>
    </row>
    <row r="4501" spans="2:6">
      <c r="B4501" s="7"/>
      <c r="F4501" s="7"/>
    </row>
    <row r="4502" spans="2:6">
      <c r="B4502" s="7"/>
      <c r="F4502" s="7"/>
    </row>
    <row r="4503" spans="2:6">
      <c r="B4503" s="7"/>
      <c r="F4503" s="7"/>
    </row>
    <row r="4504" spans="2:6">
      <c r="B4504" s="7"/>
      <c r="F4504" s="7"/>
    </row>
    <row r="4505" spans="2:6">
      <c r="B4505" s="7"/>
      <c r="F4505" s="7"/>
    </row>
    <row r="4506" spans="2:6">
      <c r="B4506" s="7"/>
      <c r="F4506" s="7"/>
    </row>
    <row r="4507" spans="2:6">
      <c r="B4507" s="7"/>
      <c r="F4507" s="7"/>
    </row>
    <row r="4508" spans="2:6">
      <c r="B4508" s="7"/>
      <c r="F4508" s="7"/>
    </row>
    <row r="4509" spans="2:6">
      <c r="B4509" s="7"/>
      <c r="F4509" s="7"/>
    </row>
    <row r="4510" spans="2:6">
      <c r="B4510" s="7"/>
      <c r="F4510" s="7"/>
    </row>
    <row r="4511" spans="2:6">
      <c r="B4511" s="7"/>
      <c r="F4511" s="7"/>
    </row>
    <row r="4512" spans="2:6">
      <c r="B4512" s="7"/>
      <c r="F4512" s="7"/>
    </row>
    <row r="4513" spans="2:6">
      <c r="B4513" s="7"/>
      <c r="F4513" s="7"/>
    </row>
    <row r="4514" spans="2:6">
      <c r="B4514" s="7"/>
      <c r="F4514" s="7"/>
    </row>
    <row r="4515" spans="2:6">
      <c r="B4515" s="7"/>
      <c r="F4515" s="7"/>
    </row>
    <row r="4516" spans="2:6">
      <c r="B4516" s="7"/>
      <c r="F4516" s="7"/>
    </row>
    <row r="4517" spans="2:6">
      <c r="B4517" s="7"/>
      <c r="F4517" s="7"/>
    </row>
    <row r="4518" spans="2:6">
      <c r="B4518" s="7"/>
      <c r="F4518" s="7"/>
    </row>
    <row r="4519" spans="2:6">
      <c r="B4519" s="7"/>
      <c r="F4519" s="7"/>
    </row>
    <row r="4520" spans="2:6">
      <c r="B4520" s="7"/>
      <c r="F4520" s="7"/>
    </row>
    <row r="4521" spans="2:6">
      <c r="B4521" s="7"/>
      <c r="F4521" s="7"/>
    </row>
    <row r="4522" spans="2:6">
      <c r="B4522" s="7"/>
      <c r="F4522" s="7"/>
    </row>
    <row r="4523" spans="2:6">
      <c r="B4523" s="7"/>
      <c r="F4523" s="7"/>
    </row>
    <row r="4524" spans="2:6">
      <c r="B4524" s="7"/>
      <c r="F4524" s="7"/>
    </row>
    <row r="4525" spans="2:6">
      <c r="B4525" s="7"/>
      <c r="F4525" s="7"/>
    </row>
    <row r="4526" spans="2:6">
      <c r="B4526" s="7"/>
      <c r="F4526" s="7"/>
    </row>
    <row r="4527" spans="2:6">
      <c r="B4527" s="7"/>
      <c r="F4527" s="7"/>
    </row>
    <row r="4528" spans="2:6">
      <c r="B4528" s="7"/>
      <c r="F4528" s="7"/>
    </row>
    <row r="4529" spans="2:6">
      <c r="B4529" s="7"/>
      <c r="F4529" s="7"/>
    </row>
    <row r="4530" spans="2:6">
      <c r="B4530" s="7"/>
      <c r="F4530" s="7"/>
    </row>
    <row r="4531" spans="2:6">
      <c r="B4531" s="7"/>
      <c r="F4531" s="7"/>
    </row>
    <row r="4532" spans="2:6">
      <c r="B4532" s="7"/>
      <c r="F4532" s="7"/>
    </row>
    <row r="4533" spans="2:6">
      <c r="B4533" s="7"/>
      <c r="F4533" s="7"/>
    </row>
    <row r="4534" spans="2:6">
      <c r="B4534" s="7"/>
      <c r="F4534" s="7"/>
    </row>
    <row r="4535" spans="2:6">
      <c r="B4535" s="7"/>
      <c r="F4535" s="7"/>
    </row>
    <row r="4536" spans="2:6">
      <c r="B4536" s="7"/>
      <c r="F4536" s="7"/>
    </row>
    <row r="4537" spans="2:6">
      <c r="B4537" s="7"/>
      <c r="F4537" s="7"/>
    </row>
    <row r="4538" spans="2:6">
      <c r="B4538" s="7"/>
      <c r="F4538" s="7"/>
    </row>
    <row r="4539" spans="2:6">
      <c r="B4539" s="7"/>
      <c r="F4539" s="7"/>
    </row>
    <row r="4540" spans="2:6">
      <c r="B4540" s="7"/>
      <c r="F4540" s="7"/>
    </row>
    <row r="4541" spans="2:6">
      <c r="B4541" s="7"/>
      <c r="F4541" s="7"/>
    </row>
    <row r="4542" spans="2:6">
      <c r="B4542" s="7"/>
      <c r="F4542" s="7"/>
    </row>
    <row r="4543" spans="2:6">
      <c r="B4543" s="7"/>
      <c r="F4543" s="7"/>
    </row>
    <row r="4544" spans="2:6">
      <c r="B4544" s="7"/>
      <c r="F4544" s="7"/>
    </row>
    <row r="4545" spans="2:6">
      <c r="B4545" s="7"/>
      <c r="F4545" s="7"/>
    </row>
    <row r="4546" spans="2:6">
      <c r="B4546" s="7"/>
      <c r="F4546" s="7"/>
    </row>
    <row r="4547" spans="2:6">
      <c r="B4547" s="7"/>
      <c r="F4547" s="7"/>
    </row>
    <row r="4548" spans="2:6">
      <c r="B4548" s="7"/>
      <c r="F4548" s="7"/>
    </row>
    <row r="4549" spans="2:6">
      <c r="B4549" s="7"/>
      <c r="F4549" s="7"/>
    </row>
    <row r="4550" spans="2:6">
      <c r="B4550" s="7"/>
      <c r="F4550" s="7"/>
    </row>
    <row r="4551" spans="2:6">
      <c r="B4551" s="7"/>
      <c r="F4551" s="7"/>
    </row>
    <row r="4552" spans="2:6">
      <c r="B4552" s="7"/>
      <c r="F4552" s="7"/>
    </row>
    <row r="4553" spans="2:6">
      <c r="B4553" s="7"/>
      <c r="F4553" s="7"/>
    </row>
    <row r="4554" spans="2:6">
      <c r="B4554" s="7"/>
      <c r="F4554" s="7"/>
    </row>
    <row r="4555" spans="2:6">
      <c r="B4555" s="7"/>
      <c r="F4555" s="7"/>
    </row>
    <row r="4556" spans="2:6">
      <c r="B4556" s="7"/>
      <c r="F4556" s="7"/>
    </row>
    <row r="4557" spans="2:6">
      <c r="B4557" s="7"/>
      <c r="F4557" s="7"/>
    </row>
    <row r="4558" spans="2:6">
      <c r="B4558" s="7"/>
      <c r="F4558" s="7"/>
    </row>
    <row r="4559" spans="2:6">
      <c r="B4559" s="7"/>
      <c r="F4559" s="7"/>
    </row>
    <row r="4560" spans="2:6">
      <c r="B4560" s="7"/>
      <c r="F4560" s="7"/>
    </row>
    <row r="4561" spans="1:6">
      <c r="B4561" s="7"/>
      <c r="E4561" s="7"/>
      <c r="F4561" s="7"/>
    </row>
    <row r="4562" spans="1:6">
      <c r="B4562" s="7"/>
      <c r="F4562" s="7"/>
    </row>
    <row r="4563" spans="1:6">
      <c r="B4563" s="7"/>
      <c r="F4563" s="7"/>
    </row>
    <row r="4564" spans="1:6">
      <c r="B4564" s="7"/>
      <c r="F4564" s="7"/>
    </row>
    <row r="4565" spans="1:6">
      <c r="A4565" s="7"/>
      <c r="B4565" s="7"/>
      <c r="C4565" s="7"/>
      <c r="D4565" s="7"/>
      <c r="F4565" s="7"/>
    </row>
    <row r="4566" spans="1:6">
      <c r="B4566" s="7"/>
      <c r="F4566" s="7"/>
    </row>
    <row r="4567" spans="1:6">
      <c r="B4567" s="7"/>
      <c r="F4567" s="7"/>
    </row>
    <row r="4568" spans="1:6">
      <c r="B4568" s="7"/>
      <c r="F4568" s="7"/>
    </row>
    <row r="4569" spans="1:6">
      <c r="B4569" s="7"/>
      <c r="F4569" s="7"/>
    </row>
    <row r="4570" spans="1:6">
      <c r="B4570" s="7"/>
      <c r="F4570" s="7"/>
    </row>
    <row r="4571" spans="1:6">
      <c r="B4571" s="7"/>
      <c r="F4571" s="7"/>
    </row>
    <row r="4572" spans="1:6">
      <c r="B4572" s="7"/>
      <c r="F4572" s="7"/>
    </row>
    <row r="4573" spans="1:6">
      <c r="B4573" s="7"/>
      <c r="F4573" s="7"/>
    </row>
    <row r="4574" spans="1:6">
      <c r="B4574" s="7"/>
      <c r="F4574" s="7"/>
    </row>
    <row r="4575" spans="1:6">
      <c r="B4575" s="7"/>
      <c r="F4575" s="7"/>
    </row>
    <row r="4576" spans="1:6">
      <c r="B4576" s="7"/>
      <c r="F4576" s="7"/>
    </row>
    <row r="4577" spans="2:6">
      <c r="B4577" s="7"/>
      <c r="F4577" s="7"/>
    </row>
    <row r="4578" spans="2:6">
      <c r="B4578" s="7"/>
      <c r="F4578" s="7"/>
    </row>
    <row r="4579" spans="2:6">
      <c r="B4579" s="7"/>
      <c r="F4579" s="7"/>
    </row>
    <row r="4580" spans="2:6">
      <c r="B4580" s="7"/>
      <c r="F4580" s="7"/>
    </row>
    <row r="4581" spans="2:6">
      <c r="B4581" s="7"/>
      <c r="F4581" s="7"/>
    </row>
    <row r="4582" spans="2:6">
      <c r="B4582" s="7"/>
      <c r="F4582" s="7"/>
    </row>
    <row r="4583" spans="2:6">
      <c r="B4583" s="7"/>
      <c r="F4583" s="7"/>
    </row>
    <row r="4584" spans="2:6">
      <c r="B4584" s="7"/>
      <c r="F4584" s="7"/>
    </row>
    <row r="4585" spans="2:6">
      <c r="B4585" s="7"/>
      <c r="F4585" s="7"/>
    </row>
    <row r="4586" spans="2:6">
      <c r="B4586" s="7"/>
      <c r="F4586" s="7"/>
    </row>
    <row r="4587" spans="2:6">
      <c r="B4587" s="7"/>
      <c r="F4587" s="7"/>
    </row>
    <row r="4588" spans="2:6">
      <c r="B4588" s="7"/>
      <c r="F4588" s="7"/>
    </row>
    <row r="4589" spans="2:6">
      <c r="B4589" s="7"/>
      <c r="F4589" s="7"/>
    </row>
    <row r="4590" spans="2:6">
      <c r="B4590" s="7"/>
      <c r="F4590" s="7"/>
    </row>
    <row r="4591" spans="2:6">
      <c r="B4591" s="7"/>
      <c r="F4591" s="7"/>
    </row>
    <row r="4592" spans="2:6">
      <c r="B4592" s="7"/>
      <c r="F4592" s="7"/>
    </row>
    <row r="4593" spans="2:6">
      <c r="B4593" s="7"/>
      <c r="F4593" s="7"/>
    </row>
    <row r="4594" spans="2:6">
      <c r="B4594" s="7"/>
      <c r="F4594" s="7"/>
    </row>
    <row r="4595" spans="2:6">
      <c r="B4595" s="7"/>
      <c r="F4595" s="7"/>
    </row>
    <row r="4596" spans="2:6">
      <c r="B4596" s="7"/>
      <c r="F4596" s="7"/>
    </row>
    <row r="4597" spans="2:6">
      <c r="B4597" s="7"/>
      <c r="F4597" s="7"/>
    </row>
    <row r="4598" spans="2:6">
      <c r="B4598" s="7"/>
      <c r="F4598" s="7"/>
    </row>
    <row r="4599" spans="2:6">
      <c r="B4599" s="7"/>
      <c r="F4599" s="7"/>
    </row>
    <row r="4600" spans="2:6">
      <c r="B4600" s="7"/>
      <c r="F4600" s="7"/>
    </row>
    <row r="4601" spans="2:6">
      <c r="B4601" s="7"/>
      <c r="F4601" s="7"/>
    </row>
    <row r="4602" spans="2:6">
      <c r="B4602" s="7"/>
      <c r="F4602" s="7"/>
    </row>
    <row r="4603" spans="2:6">
      <c r="B4603" s="7"/>
      <c r="F4603" s="7"/>
    </row>
    <row r="4604" spans="2:6">
      <c r="B4604" s="7"/>
      <c r="F4604" s="7"/>
    </row>
    <row r="4605" spans="2:6">
      <c r="B4605" s="7"/>
      <c r="F4605" s="7"/>
    </row>
    <row r="4606" spans="2:6">
      <c r="B4606" s="7"/>
      <c r="F4606" s="7"/>
    </row>
    <row r="4607" spans="2:6">
      <c r="B4607" s="7"/>
      <c r="F4607" s="7"/>
    </row>
    <row r="4608" spans="2:6">
      <c r="B4608" s="7"/>
      <c r="F4608" s="7"/>
    </row>
    <row r="4609" spans="2:6">
      <c r="B4609" s="7"/>
      <c r="F4609" s="7"/>
    </row>
    <row r="4610" spans="2:6">
      <c r="B4610" s="7"/>
      <c r="F4610" s="7"/>
    </row>
    <row r="4611" spans="2:6">
      <c r="B4611" s="7"/>
      <c r="F4611" s="7"/>
    </row>
    <row r="4612" spans="2:6">
      <c r="B4612" s="7"/>
      <c r="F4612" s="7"/>
    </row>
    <row r="4613" spans="2:6">
      <c r="B4613" s="7"/>
      <c r="F4613" s="7"/>
    </row>
    <row r="4614" spans="2:6">
      <c r="B4614" s="7"/>
      <c r="F4614" s="7"/>
    </row>
    <row r="4615" spans="2:6">
      <c r="B4615" s="7"/>
      <c r="F4615" s="7"/>
    </row>
    <row r="4616" spans="2:6">
      <c r="B4616" s="7"/>
      <c r="F4616" s="7"/>
    </row>
    <row r="4617" spans="2:6">
      <c r="B4617" s="7"/>
      <c r="F4617" s="7"/>
    </row>
    <row r="4618" spans="2:6">
      <c r="B4618" s="7"/>
      <c r="F4618" s="7"/>
    </row>
    <row r="4619" spans="2:6">
      <c r="B4619" s="7"/>
      <c r="F4619" s="7"/>
    </row>
    <row r="4620" spans="2:6">
      <c r="B4620" s="7"/>
      <c r="F4620" s="7"/>
    </row>
    <row r="4621" spans="2:6">
      <c r="B4621" s="7"/>
      <c r="F4621" s="7"/>
    </row>
    <row r="4622" spans="2:6">
      <c r="B4622" s="7"/>
      <c r="F4622" s="7"/>
    </row>
    <row r="4623" spans="2:6">
      <c r="B4623" s="7"/>
      <c r="F4623" s="7"/>
    </row>
    <row r="4624" spans="2:6">
      <c r="B4624" s="7"/>
      <c r="F4624" s="7"/>
    </row>
    <row r="4625" spans="2:6">
      <c r="B4625" s="7"/>
      <c r="F4625" s="7"/>
    </row>
    <row r="4626" spans="2:6">
      <c r="B4626" s="7"/>
      <c r="F4626" s="7"/>
    </row>
    <row r="4627" spans="2:6">
      <c r="B4627" s="7"/>
      <c r="F4627" s="7"/>
    </row>
    <row r="4628" spans="2:6">
      <c r="B4628" s="7"/>
      <c r="F4628" s="7"/>
    </row>
    <row r="4629" spans="2:6">
      <c r="B4629" s="7"/>
      <c r="F4629" s="7"/>
    </row>
    <row r="4630" spans="2:6">
      <c r="B4630" s="7"/>
      <c r="F4630" s="7"/>
    </row>
    <row r="4631" spans="2:6">
      <c r="B4631" s="7"/>
      <c r="F4631" s="7"/>
    </row>
    <row r="4632" spans="2:6">
      <c r="B4632" s="7"/>
      <c r="F4632" s="7"/>
    </row>
    <row r="4633" spans="2:6">
      <c r="B4633" s="7"/>
      <c r="F4633" s="7"/>
    </row>
    <row r="4634" spans="2:6">
      <c r="B4634" s="7"/>
      <c r="F4634" s="7"/>
    </row>
    <row r="4635" spans="2:6">
      <c r="B4635" s="7"/>
      <c r="F4635" s="7"/>
    </row>
    <row r="4636" spans="2:6">
      <c r="B4636" s="7"/>
      <c r="F4636" s="7"/>
    </row>
    <row r="4637" spans="2:6">
      <c r="B4637" s="7"/>
      <c r="F4637" s="7"/>
    </row>
    <row r="4638" spans="2:6">
      <c r="B4638" s="7"/>
      <c r="F4638" s="7"/>
    </row>
    <row r="4639" spans="2:6">
      <c r="B4639" s="7"/>
      <c r="F4639" s="7"/>
    </row>
    <row r="4640" spans="2:6">
      <c r="B4640" s="7"/>
      <c r="F4640" s="7"/>
    </row>
    <row r="4641" spans="2:6">
      <c r="B4641" s="7"/>
      <c r="F4641" s="7"/>
    </row>
    <row r="4642" spans="2:6">
      <c r="B4642" s="7"/>
      <c r="F4642" s="7"/>
    </row>
    <row r="4643" spans="2:6">
      <c r="B4643" s="7"/>
      <c r="F4643" s="7"/>
    </row>
    <row r="4644" spans="2:6">
      <c r="B4644" s="7"/>
      <c r="F4644" s="7"/>
    </row>
    <row r="4645" spans="2:6">
      <c r="B4645" s="7"/>
      <c r="F4645" s="7"/>
    </row>
    <row r="4646" spans="2:6">
      <c r="B4646" s="7"/>
      <c r="F4646" s="7"/>
    </row>
    <row r="4647" spans="2:6">
      <c r="B4647" s="7"/>
      <c r="F4647" s="7"/>
    </row>
    <row r="4648" spans="2:6">
      <c r="B4648" s="7"/>
      <c r="F4648" s="7"/>
    </row>
    <row r="4649" spans="2:6">
      <c r="B4649" s="7"/>
      <c r="F4649" s="7"/>
    </row>
    <row r="4650" spans="2:6">
      <c r="B4650" s="7"/>
      <c r="F4650" s="7"/>
    </row>
    <row r="4651" spans="2:6">
      <c r="B4651" s="7"/>
      <c r="F4651" s="7"/>
    </row>
    <row r="4652" spans="2:6">
      <c r="B4652" s="7"/>
      <c r="F4652" s="7"/>
    </row>
    <row r="4653" spans="2:6">
      <c r="B4653" s="7"/>
      <c r="F4653" s="7"/>
    </row>
    <row r="4654" spans="2:6">
      <c r="B4654" s="7"/>
      <c r="F4654" s="7"/>
    </row>
    <row r="4655" spans="2:6">
      <c r="B4655" s="7"/>
      <c r="F4655" s="7"/>
    </row>
    <row r="4656" spans="2:6">
      <c r="B4656" s="7"/>
      <c r="F4656" s="7"/>
    </row>
    <row r="4657" spans="2:6">
      <c r="B4657" s="7"/>
      <c r="F4657" s="7"/>
    </row>
    <row r="4658" spans="2:6">
      <c r="B4658" s="7"/>
      <c r="F4658" s="7"/>
    </row>
    <row r="4659" spans="2:6">
      <c r="B4659" s="7"/>
      <c r="F4659" s="7"/>
    </row>
    <row r="4660" spans="2:6">
      <c r="B4660" s="7"/>
      <c r="F4660" s="7"/>
    </row>
    <row r="4661" spans="2:6">
      <c r="B4661" s="7"/>
      <c r="F4661" s="7"/>
    </row>
    <row r="4662" spans="2:6">
      <c r="B4662" s="7"/>
      <c r="F4662" s="7"/>
    </row>
    <row r="4663" spans="2:6">
      <c r="B4663" s="7"/>
      <c r="F4663" s="7"/>
    </row>
    <row r="4664" spans="2:6">
      <c r="B4664" s="7"/>
      <c r="F4664" s="7"/>
    </row>
    <row r="4665" spans="2:6">
      <c r="B4665" s="7"/>
      <c r="F4665" s="7"/>
    </row>
    <row r="4666" spans="2:6">
      <c r="B4666" s="7"/>
      <c r="F4666" s="7"/>
    </row>
    <row r="4667" spans="2:6">
      <c r="B4667" s="7"/>
      <c r="F4667" s="7"/>
    </row>
    <row r="4668" spans="2:6">
      <c r="B4668" s="7"/>
      <c r="F4668" s="7"/>
    </row>
    <row r="4669" spans="2:6">
      <c r="B4669" s="7"/>
      <c r="F4669" s="7"/>
    </row>
    <row r="4670" spans="2:6">
      <c r="B4670" s="7"/>
      <c r="F4670" s="7"/>
    </row>
    <row r="4671" spans="2:6">
      <c r="B4671" s="7"/>
      <c r="F4671" s="7"/>
    </row>
    <row r="4672" spans="2:6">
      <c r="B4672" s="7"/>
      <c r="F4672" s="7"/>
    </row>
    <row r="4673" spans="1:6">
      <c r="B4673" s="7"/>
      <c r="F4673" s="7"/>
    </row>
    <row r="4674" spans="1:6">
      <c r="B4674" s="7"/>
      <c r="F4674" s="7"/>
    </row>
    <row r="4675" spans="1:6">
      <c r="B4675" s="7"/>
      <c r="F4675" s="7"/>
    </row>
    <row r="4676" spans="1:6">
      <c r="B4676" s="7"/>
      <c r="F4676" s="7"/>
    </row>
    <row r="4677" spans="1:6">
      <c r="B4677" s="7"/>
      <c r="F4677" s="7"/>
    </row>
    <row r="4678" spans="1:6">
      <c r="B4678" s="7"/>
      <c r="F4678" s="7"/>
    </row>
    <row r="4679" spans="1:6">
      <c r="B4679" s="7"/>
      <c r="F4679" s="7"/>
    </row>
    <row r="4680" spans="1:6">
      <c r="B4680" s="7"/>
      <c r="E4680" s="7"/>
      <c r="F4680" s="7"/>
    </row>
    <row r="4681" spans="1:6">
      <c r="B4681" s="7"/>
      <c r="F4681" s="7"/>
    </row>
    <row r="4682" spans="1:6">
      <c r="B4682" s="7"/>
      <c r="F4682" s="7"/>
    </row>
    <row r="4683" spans="1:6">
      <c r="B4683" s="7"/>
      <c r="F4683" s="7"/>
    </row>
    <row r="4684" spans="1:6">
      <c r="A4684" s="7"/>
      <c r="B4684" s="7"/>
      <c r="C4684" s="7"/>
      <c r="D4684" s="7"/>
      <c r="F4684" s="7"/>
    </row>
    <row r="4685" spans="1:6">
      <c r="B4685" s="7"/>
      <c r="F4685" s="7"/>
    </row>
    <row r="4686" spans="1:6">
      <c r="B4686" s="7"/>
      <c r="F4686" s="7"/>
    </row>
    <row r="4687" spans="1:6">
      <c r="B4687" s="7"/>
      <c r="F4687" s="7"/>
    </row>
    <row r="4688" spans="1:6">
      <c r="B4688" s="7"/>
      <c r="F4688" s="7"/>
    </row>
    <row r="4689" spans="2:6">
      <c r="B4689" s="7"/>
      <c r="F4689" s="7"/>
    </row>
    <row r="4690" spans="2:6">
      <c r="B4690" s="7"/>
      <c r="F4690" s="7"/>
    </row>
    <row r="4691" spans="2:6">
      <c r="B4691" s="7"/>
      <c r="F4691" s="7"/>
    </row>
    <row r="4692" spans="2:6">
      <c r="B4692" s="7"/>
      <c r="F4692" s="7"/>
    </row>
    <row r="4693" spans="2:6">
      <c r="B4693" s="7"/>
      <c r="F4693" s="7"/>
    </row>
    <row r="4694" spans="2:6">
      <c r="B4694" s="7"/>
      <c r="F4694" s="7"/>
    </row>
    <row r="4695" spans="2:6">
      <c r="B4695" s="7"/>
      <c r="F4695" s="7"/>
    </row>
    <row r="4696" spans="2:6">
      <c r="B4696" s="7"/>
      <c r="F4696" s="7"/>
    </row>
    <row r="4697" spans="2:6">
      <c r="B4697" s="7"/>
      <c r="F4697" s="7"/>
    </row>
    <row r="4698" spans="2:6">
      <c r="B4698" s="7"/>
      <c r="F4698" s="7"/>
    </row>
    <row r="4699" spans="2:6">
      <c r="B4699" s="7"/>
      <c r="F4699" s="7"/>
    </row>
    <row r="4700" spans="2:6">
      <c r="B4700" s="7"/>
      <c r="F4700" s="7"/>
    </row>
    <row r="4701" spans="2:6">
      <c r="B4701" s="7"/>
      <c r="F4701" s="7"/>
    </row>
    <row r="4702" spans="2:6">
      <c r="B4702" s="7"/>
      <c r="F4702" s="7"/>
    </row>
    <row r="4703" spans="2:6">
      <c r="B4703" s="7"/>
      <c r="F4703" s="7"/>
    </row>
    <row r="4704" spans="2:6">
      <c r="B4704" s="7"/>
      <c r="F4704" s="7"/>
    </row>
    <row r="4705" spans="2:6">
      <c r="B4705" s="7"/>
      <c r="F4705" s="7"/>
    </row>
    <row r="4706" spans="2:6">
      <c r="B4706" s="7"/>
      <c r="F4706" s="7"/>
    </row>
    <row r="4707" spans="2:6">
      <c r="B4707" s="7"/>
      <c r="F4707" s="7"/>
    </row>
    <row r="4708" spans="2:6">
      <c r="B4708" s="7"/>
      <c r="F4708" s="7"/>
    </row>
    <row r="4709" spans="2:6">
      <c r="B4709" s="7"/>
      <c r="F4709" s="7"/>
    </row>
    <row r="4710" spans="2:6">
      <c r="B4710" s="7"/>
      <c r="F4710" s="7"/>
    </row>
    <row r="4711" spans="2:6">
      <c r="B4711" s="7"/>
      <c r="F4711" s="7"/>
    </row>
    <row r="4712" spans="2:6">
      <c r="B4712" s="7"/>
      <c r="F4712" s="7"/>
    </row>
    <row r="4713" spans="2:6">
      <c r="B4713" s="7"/>
      <c r="F4713" s="7"/>
    </row>
    <row r="4714" spans="2:6">
      <c r="B4714" s="7"/>
      <c r="F4714" s="7"/>
    </row>
    <row r="4715" spans="2:6">
      <c r="B4715" s="7"/>
      <c r="F4715" s="7"/>
    </row>
    <row r="4716" spans="2:6">
      <c r="B4716" s="7"/>
      <c r="F4716" s="7"/>
    </row>
    <row r="4717" spans="2:6">
      <c r="B4717" s="7"/>
      <c r="F4717" s="7"/>
    </row>
    <row r="4718" spans="2:6">
      <c r="B4718" s="7"/>
      <c r="F4718" s="7"/>
    </row>
    <row r="4719" spans="2:6">
      <c r="B4719" s="7"/>
      <c r="F4719" s="7"/>
    </row>
    <row r="4720" spans="2:6">
      <c r="B4720" s="7"/>
      <c r="F4720" s="7"/>
    </row>
    <row r="4721" spans="2:6">
      <c r="B4721" s="7"/>
      <c r="F4721" s="7"/>
    </row>
    <row r="4722" spans="2:6">
      <c r="B4722" s="7"/>
      <c r="F4722" s="7"/>
    </row>
    <row r="4723" spans="2:6">
      <c r="B4723" s="7"/>
      <c r="F4723" s="7"/>
    </row>
    <row r="4724" spans="2:6">
      <c r="B4724" s="7"/>
      <c r="F4724" s="7"/>
    </row>
    <row r="4725" spans="2:6">
      <c r="B4725" s="7"/>
      <c r="F4725" s="7"/>
    </row>
    <row r="4726" spans="2:6">
      <c r="B4726" s="7"/>
      <c r="F4726" s="7"/>
    </row>
    <row r="4727" spans="2:6">
      <c r="B4727" s="7"/>
      <c r="F4727" s="7"/>
    </row>
    <row r="4728" spans="2:6">
      <c r="B4728" s="7"/>
      <c r="F4728" s="7"/>
    </row>
    <row r="4729" spans="2:6">
      <c r="B4729" s="7"/>
      <c r="F4729" s="7"/>
    </row>
    <row r="4730" spans="2:6">
      <c r="B4730" s="7"/>
      <c r="F4730" s="7"/>
    </row>
    <row r="4731" spans="2:6">
      <c r="B4731" s="7"/>
      <c r="F4731" s="7"/>
    </row>
    <row r="4732" spans="2:6">
      <c r="B4732" s="7"/>
      <c r="F4732" s="7"/>
    </row>
    <row r="4733" spans="2:6">
      <c r="B4733" s="7"/>
      <c r="F4733" s="7"/>
    </row>
    <row r="4734" spans="2:6">
      <c r="B4734" s="7"/>
      <c r="F4734" s="7"/>
    </row>
    <row r="4735" spans="2:6">
      <c r="B4735" s="7"/>
      <c r="F4735" s="7"/>
    </row>
    <row r="4736" spans="2:6">
      <c r="B4736" s="7"/>
      <c r="F4736" s="7"/>
    </row>
    <row r="4737" spans="2:6">
      <c r="B4737" s="7"/>
      <c r="F4737" s="7"/>
    </row>
    <row r="4738" spans="2:6">
      <c r="B4738" s="7"/>
      <c r="F4738" s="7"/>
    </row>
    <row r="4739" spans="2:6">
      <c r="B4739" s="7"/>
      <c r="F4739" s="7"/>
    </row>
    <row r="4740" spans="2:6">
      <c r="B4740" s="7"/>
      <c r="F4740" s="7"/>
    </row>
    <row r="4741" spans="2:6">
      <c r="B4741" s="7"/>
      <c r="F4741" s="7"/>
    </row>
    <row r="4742" spans="2:6">
      <c r="B4742" s="7"/>
      <c r="F4742" s="7"/>
    </row>
    <row r="4743" spans="2:6">
      <c r="B4743" s="7"/>
      <c r="F4743" s="7"/>
    </row>
    <row r="4744" spans="2:6">
      <c r="B4744" s="7"/>
      <c r="F4744" s="7"/>
    </row>
    <row r="4745" spans="2:6">
      <c r="B4745" s="7"/>
      <c r="F4745" s="7"/>
    </row>
    <row r="4746" spans="2:6">
      <c r="B4746" s="7"/>
      <c r="F4746" s="7"/>
    </row>
    <row r="4747" spans="2:6">
      <c r="B4747" s="7"/>
      <c r="F4747" s="7"/>
    </row>
    <row r="4748" spans="2:6">
      <c r="B4748" s="7"/>
      <c r="F4748" s="7"/>
    </row>
    <row r="4749" spans="2:6">
      <c r="B4749" s="7"/>
      <c r="F4749" s="7"/>
    </row>
    <row r="4750" spans="2:6">
      <c r="B4750" s="7"/>
      <c r="F4750" s="7"/>
    </row>
    <row r="4751" spans="2:6">
      <c r="B4751" s="7"/>
      <c r="F4751" s="7"/>
    </row>
    <row r="4752" spans="2:6">
      <c r="B4752" s="7"/>
      <c r="F4752" s="7"/>
    </row>
    <row r="4753" spans="2:6">
      <c r="B4753" s="7"/>
      <c r="F4753" s="7"/>
    </row>
    <row r="4754" spans="2:6">
      <c r="B4754" s="7"/>
      <c r="F4754" s="7"/>
    </row>
    <row r="4755" spans="2:6">
      <c r="B4755" s="7"/>
      <c r="F4755" s="7"/>
    </row>
    <row r="4756" spans="2:6">
      <c r="B4756" s="7"/>
      <c r="F4756" s="7"/>
    </row>
    <row r="4757" spans="2:6">
      <c r="B4757" s="7"/>
      <c r="F4757" s="7"/>
    </row>
    <row r="4758" spans="2:6">
      <c r="B4758" s="7"/>
      <c r="F4758" s="7"/>
    </row>
    <row r="4759" spans="2:6">
      <c r="B4759" s="7"/>
      <c r="F4759" s="7"/>
    </row>
    <row r="4760" spans="2:6">
      <c r="B4760" s="7"/>
      <c r="F4760" s="7"/>
    </row>
    <row r="4761" spans="2:6">
      <c r="B4761" s="7"/>
      <c r="F4761" s="7"/>
    </row>
    <row r="4762" spans="2:6">
      <c r="B4762" s="7"/>
      <c r="F4762" s="7"/>
    </row>
    <row r="4763" spans="2:6">
      <c r="B4763" s="7"/>
      <c r="F4763" s="7"/>
    </row>
    <row r="4764" spans="2:6">
      <c r="B4764" s="7"/>
      <c r="F4764" s="7"/>
    </row>
    <row r="4765" spans="2:6">
      <c r="B4765" s="7"/>
      <c r="F4765" s="7"/>
    </row>
    <row r="4766" spans="2:6">
      <c r="B4766" s="7"/>
      <c r="F4766" s="7"/>
    </row>
    <row r="4767" spans="2:6">
      <c r="B4767" s="7"/>
      <c r="F4767" s="7"/>
    </row>
    <row r="4768" spans="2:6">
      <c r="B4768" s="7"/>
      <c r="F4768" s="7"/>
    </row>
    <row r="4769" spans="2:6">
      <c r="B4769" s="7"/>
      <c r="F4769" s="7"/>
    </row>
    <row r="4770" spans="2:6">
      <c r="B4770" s="7"/>
      <c r="F4770" s="7"/>
    </row>
    <row r="4771" spans="2:6">
      <c r="B4771" s="7"/>
      <c r="F4771" s="7"/>
    </row>
    <row r="4772" spans="2:6">
      <c r="B4772" s="7"/>
      <c r="F4772" s="7"/>
    </row>
    <row r="4773" spans="2:6">
      <c r="B4773" s="7"/>
      <c r="F4773" s="7"/>
    </row>
    <row r="4774" spans="2:6">
      <c r="B4774" s="7"/>
      <c r="F4774" s="7"/>
    </row>
    <row r="4775" spans="2:6">
      <c r="B4775" s="7"/>
      <c r="F4775" s="7"/>
    </row>
    <row r="4776" spans="2:6">
      <c r="B4776" s="7"/>
      <c r="F4776" s="7"/>
    </row>
    <row r="4777" spans="2:6">
      <c r="B4777" s="7"/>
      <c r="F4777" s="7"/>
    </row>
    <row r="4778" spans="2:6">
      <c r="B4778" s="7"/>
      <c r="F4778" s="7"/>
    </row>
    <row r="4779" spans="2:6">
      <c r="B4779" s="7"/>
      <c r="F4779" s="7"/>
    </row>
    <row r="4780" spans="2:6">
      <c r="B4780" s="7"/>
      <c r="F4780" s="7"/>
    </row>
    <row r="4781" spans="2:6">
      <c r="B4781" s="7"/>
      <c r="F4781" s="7"/>
    </row>
    <row r="4782" spans="2:6">
      <c r="B4782" s="7"/>
      <c r="F4782" s="7"/>
    </row>
    <row r="4783" spans="2:6">
      <c r="B4783" s="7"/>
      <c r="F4783" s="7"/>
    </row>
    <row r="4784" spans="2:6">
      <c r="B4784" s="7"/>
      <c r="F4784" s="7"/>
    </row>
    <row r="4785" spans="1:6">
      <c r="B4785" s="7"/>
      <c r="F4785" s="7"/>
    </row>
    <row r="4786" spans="1:6">
      <c r="B4786" s="7"/>
      <c r="F4786" s="7"/>
    </row>
    <row r="4787" spans="1:6">
      <c r="B4787" s="7"/>
      <c r="F4787" s="7"/>
    </row>
    <row r="4788" spans="1:6">
      <c r="B4788" s="7"/>
      <c r="F4788" s="7"/>
    </row>
    <row r="4789" spans="1:6">
      <c r="B4789" s="7"/>
      <c r="F4789" s="7"/>
    </row>
    <row r="4790" spans="1:6">
      <c r="B4790" s="7"/>
      <c r="F4790" s="7"/>
    </row>
    <row r="4791" spans="1:6">
      <c r="B4791" s="7"/>
      <c r="F4791" s="7"/>
    </row>
    <row r="4792" spans="1:6">
      <c r="B4792" s="7"/>
      <c r="F4792" s="7"/>
    </row>
    <row r="4793" spans="1:6">
      <c r="B4793" s="7"/>
      <c r="F4793" s="7"/>
    </row>
    <row r="4794" spans="1:6">
      <c r="B4794" s="7"/>
      <c r="F4794" s="7"/>
    </row>
    <row r="4795" spans="1:6">
      <c r="B4795" s="7"/>
      <c r="E4795" s="7"/>
      <c r="F4795" s="7"/>
    </row>
    <row r="4796" spans="1:6">
      <c r="B4796" s="7"/>
      <c r="F4796" s="7"/>
    </row>
    <row r="4797" spans="1:6">
      <c r="B4797" s="7"/>
      <c r="F4797" s="7"/>
    </row>
    <row r="4798" spans="1:6">
      <c r="B4798" s="7"/>
      <c r="F4798" s="7"/>
    </row>
    <row r="4799" spans="1:6">
      <c r="A4799" s="7"/>
      <c r="B4799" s="7"/>
      <c r="C4799" s="7"/>
      <c r="D4799" s="7"/>
      <c r="F4799" s="7"/>
    </row>
    <row r="4800" spans="1:6">
      <c r="B4800" s="7"/>
      <c r="F4800" s="7"/>
    </row>
    <row r="4801" spans="2:6">
      <c r="B4801" s="7"/>
      <c r="F4801" s="7"/>
    </row>
    <row r="4802" spans="2:6">
      <c r="B4802" s="7"/>
      <c r="F4802" s="7"/>
    </row>
    <row r="4803" spans="2:6">
      <c r="B4803" s="7"/>
      <c r="F4803" s="7"/>
    </row>
    <row r="4804" spans="2:6">
      <c r="B4804" s="7"/>
      <c r="F4804" s="7"/>
    </row>
    <row r="4805" spans="2:6">
      <c r="B4805" s="7"/>
      <c r="F4805" s="7"/>
    </row>
    <row r="4806" spans="2:6">
      <c r="B4806" s="7"/>
      <c r="F4806" s="7"/>
    </row>
    <row r="4807" spans="2:6">
      <c r="B4807" s="7"/>
      <c r="F4807" s="7"/>
    </row>
    <row r="4808" spans="2:6">
      <c r="B4808" s="7"/>
      <c r="F4808" s="7"/>
    </row>
    <row r="4809" spans="2:6">
      <c r="B4809" s="7"/>
      <c r="F4809" s="7"/>
    </row>
    <row r="4810" spans="2:6">
      <c r="B4810" s="7"/>
      <c r="F4810" s="7"/>
    </row>
    <row r="4811" spans="2:6">
      <c r="B4811" s="7"/>
      <c r="F4811" s="7"/>
    </row>
    <row r="4812" spans="2:6">
      <c r="B4812" s="7"/>
      <c r="F4812" s="7"/>
    </row>
    <row r="4813" spans="2:6">
      <c r="B4813" s="7"/>
      <c r="F4813" s="7"/>
    </row>
    <row r="4814" spans="2:6">
      <c r="B4814" s="7"/>
      <c r="F4814" s="7"/>
    </row>
    <row r="4815" spans="2:6">
      <c r="B4815" s="7"/>
      <c r="F4815" s="7"/>
    </row>
    <row r="4816" spans="2:6">
      <c r="B4816" s="7"/>
      <c r="F4816" s="7"/>
    </row>
    <row r="4817" spans="2:6">
      <c r="B4817" s="7"/>
      <c r="F4817" s="7"/>
    </row>
    <row r="4818" spans="2:6">
      <c r="B4818" s="7"/>
      <c r="F4818" s="7"/>
    </row>
    <row r="4819" spans="2:6">
      <c r="B4819" s="7"/>
      <c r="F4819" s="7"/>
    </row>
    <row r="4820" spans="2:6">
      <c r="B4820" s="7"/>
      <c r="F4820" s="7"/>
    </row>
    <row r="4821" spans="2:6">
      <c r="B4821" s="7"/>
      <c r="F4821" s="7"/>
    </row>
    <row r="4822" spans="2:6">
      <c r="B4822" s="7"/>
      <c r="F4822" s="7"/>
    </row>
    <row r="4823" spans="2:6">
      <c r="B4823" s="7"/>
      <c r="F4823" s="7"/>
    </row>
    <row r="4824" spans="2:6">
      <c r="B4824" s="7"/>
      <c r="F4824" s="7"/>
    </row>
    <row r="4825" spans="2:6">
      <c r="B4825" s="7"/>
      <c r="F4825" s="7"/>
    </row>
    <row r="4826" spans="2:6">
      <c r="B4826" s="7"/>
      <c r="F4826" s="7"/>
    </row>
    <row r="4827" spans="2:6">
      <c r="B4827" s="7"/>
      <c r="F4827" s="7"/>
    </row>
    <row r="4828" spans="2:6">
      <c r="B4828" s="7"/>
      <c r="F4828" s="7"/>
    </row>
    <row r="4829" spans="2:6">
      <c r="B4829" s="7"/>
      <c r="F4829" s="7"/>
    </row>
    <row r="4830" spans="2:6">
      <c r="B4830" s="7"/>
      <c r="F4830" s="7"/>
    </row>
    <row r="4831" spans="2:6">
      <c r="B4831" s="7"/>
      <c r="F4831" s="7"/>
    </row>
    <row r="4832" spans="2:6">
      <c r="B4832" s="7"/>
      <c r="F4832" s="7"/>
    </row>
    <row r="4833" spans="2:6">
      <c r="B4833" s="7"/>
      <c r="F4833" s="7"/>
    </row>
    <row r="4834" spans="2:6">
      <c r="B4834" s="7"/>
      <c r="F4834" s="7"/>
    </row>
    <row r="4835" spans="2:6">
      <c r="B4835" s="7"/>
      <c r="F4835" s="7"/>
    </row>
    <row r="4836" spans="2:6">
      <c r="B4836" s="7"/>
      <c r="F4836" s="7"/>
    </row>
    <row r="4837" spans="2:6">
      <c r="B4837" s="7"/>
      <c r="F4837" s="7"/>
    </row>
    <row r="4838" spans="2:6">
      <c r="B4838" s="7"/>
      <c r="F4838" s="7"/>
    </row>
    <row r="4839" spans="2:6">
      <c r="B4839" s="7"/>
      <c r="F4839" s="7"/>
    </row>
    <row r="4840" spans="2:6">
      <c r="B4840" s="7"/>
      <c r="F4840" s="7"/>
    </row>
    <row r="4841" spans="2:6">
      <c r="B4841" s="7"/>
      <c r="F4841" s="7"/>
    </row>
    <row r="4842" spans="2:6">
      <c r="B4842" s="7"/>
      <c r="F4842" s="7"/>
    </row>
    <row r="4843" spans="2:6">
      <c r="B4843" s="7"/>
      <c r="F4843" s="7"/>
    </row>
    <row r="4844" spans="2:6">
      <c r="B4844" s="7"/>
      <c r="F4844" s="7"/>
    </row>
    <row r="4845" spans="2:6">
      <c r="B4845" s="7"/>
      <c r="F4845" s="7"/>
    </row>
    <row r="4846" spans="2:6">
      <c r="B4846" s="7"/>
      <c r="F4846" s="7"/>
    </row>
    <row r="4847" spans="2:6">
      <c r="B4847" s="7"/>
      <c r="F4847" s="7"/>
    </row>
    <row r="4848" spans="2:6">
      <c r="B4848" s="7"/>
      <c r="F4848" s="7"/>
    </row>
    <row r="4849" spans="2:6">
      <c r="B4849" s="7"/>
      <c r="F4849" s="7"/>
    </row>
    <row r="4850" spans="2:6">
      <c r="B4850" s="7"/>
      <c r="F4850" s="7"/>
    </row>
    <row r="4851" spans="2:6">
      <c r="B4851" s="7"/>
      <c r="F4851" s="7"/>
    </row>
    <row r="4852" spans="2:6">
      <c r="B4852" s="7"/>
      <c r="F4852" s="7"/>
    </row>
    <row r="4853" spans="2:6">
      <c r="B4853" s="7"/>
      <c r="F4853" s="7"/>
    </row>
    <row r="4854" spans="2:6">
      <c r="B4854" s="7"/>
      <c r="F4854" s="7"/>
    </row>
    <row r="4855" spans="2:6">
      <c r="B4855" s="7"/>
      <c r="F4855" s="7"/>
    </row>
    <row r="4856" spans="2:6">
      <c r="B4856" s="7"/>
      <c r="F4856" s="7"/>
    </row>
    <row r="4857" spans="2:6">
      <c r="B4857" s="7"/>
      <c r="F4857" s="7"/>
    </row>
    <row r="4858" spans="2:6">
      <c r="B4858" s="7"/>
      <c r="F4858" s="7"/>
    </row>
    <row r="4859" spans="2:6">
      <c r="B4859" s="7"/>
      <c r="F4859" s="7"/>
    </row>
    <row r="4860" spans="2:6">
      <c r="B4860" s="7"/>
      <c r="F4860" s="7"/>
    </row>
    <row r="4861" spans="2:6">
      <c r="B4861" s="7"/>
      <c r="F4861" s="7"/>
    </row>
    <row r="4862" spans="2:6">
      <c r="B4862" s="7"/>
      <c r="F4862" s="7"/>
    </row>
    <row r="4863" spans="2:6">
      <c r="B4863" s="7"/>
      <c r="F4863" s="7"/>
    </row>
    <row r="4864" spans="2:6">
      <c r="B4864" s="7"/>
      <c r="F4864" s="7"/>
    </row>
    <row r="4865" spans="2:6">
      <c r="B4865" s="7"/>
      <c r="F4865" s="7"/>
    </row>
    <row r="4866" spans="2:6">
      <c r="B4866" s="7"/>
      <c r="F4866" s="7"/>
    </row>
    <row r="4867" spans="2:6">
      <c r="B4867" s="7"/>
      <c r="F4867" s="7"/>
    </row>
    <row r="4868" spans="2:6">
      <c r="B4868" s="7"/>
      <c r="F4868" s="7"/>
    </row>
    <row r="4869" spans="2:6">
      <c r="B4869" s="7"/>
      <c r="F4869" s="7"/>
    </row>
    <row r="4870" spans="2:6">
      <c r="B4870" s="7"/>
      <c r="F4870" s="7"/>
    </row>
    <row r="4871" spans="2:6">
      <c r="B4871" s="7"/>
      <c r="F4871" s="7"/>
    </row>
    <row r="4872" spans="2:6">
      <c r="B4872" s="7"/>
      <c r="F4872" s="7"/>
    </row>
    <row r="4873" spans="2:6">
      <c r="B4873" s="7"/>
      <c r="F4873" s="7"/>
    </row>
    <row r="4874" spans="2:6">
      <c r="B4874" s="7"/>
      <c r="F4874" s="7"/>
    </row>
    <row r="4875" spans="2:6">
      <c r="B4875" s="7"/>
      <c r="F4875" s="7"/>
    </row>
    <row r="4876" spans="2:6">
      <c r="B4876" s="7"/>
      <c r="F4876" s="7"/>
    </row>
    <row r="4877" spans="2:6">
      <c r="B4877" s="7"/>
      <c r="F4877" s="7"/>
    </row>
    <row r="4878" spans="2:6">
      <c r="B4878" s="7"/>
      <c r="F4878" s="7"/>
    </row>
    <row r="4879" spans="2:6">
      <c r="B4879" s="7"/>
      <c r="F4879" s="7"/>
    </row>
    <row r="4880" spans="2:6">
      <c r="B4880" s="7"/>
      <c r="F4880" s="7"/>
    </row>
    <row r="4881" spans="2:6">
      <c r="B4881" s="7"/>
      <c r="F4881" s="7"/>
    </row>
    <row r="4882" spans="2:6">
      <c r="B4882" s="7"/>
      <c r="F4882" s="7"/>
    </row>
    <row r="4883" spans="2:6">
      <c r="B4883" s="7"/>
      <c r="F4883" s="7"/>
    </row>
    <row r="4884" spans="2:6">
      <c r="B4884" s="7"/>
      <c r="F4884" s="7"/>
    </row>
    <row r="4885" spans="2:6">
      <c r="B4885" s="7"/>
      <c r="F4885" s="7"/>
    </row>
    <row r="4886" spans="2:6">
      <c r="B4886" s="7"/>
      <c r="F4886" s="7"/>
    </row>
    <row r="4887" spans="2:6">
      <c r="B4887" s="7"/>
      <c r="F4887" s="7"/>
    </row>
    <row r="4888" spans="2:6">
      <c r="B4888" s="7"/>
      <c r="F4888" s="7"/>
    </row>
    <row r="4889" spans="2:6">
      <c r="B4889" s="7"/>
      <c r="F4889" s="7"/>
    </row>
    <row r="4890" spans="2:6">
      <c r="B4890" s="7"/>
      <c r="F4890" s="7"/>
    </row>
    <row r="4891" spans="2:6">
      <c r="B4891" s="7"/>
      <c r="F4891" s="7"/>
    </row>
    <row r="4892" spans="2:6">
      <c r="B4892" s="7"/>
      <c r="F4892" s="7"/>
    </row>
    <row r="4893" spans="2:6">
      <c r="B4893" s="7"/>
      <c r="F4893" s="7"/>
    </row>
    <row r="4894" spans="2:6">
      <c r="B4894" s="7"/>
      <c r="F4894" s="7"/>
    </row>
    <row r="4895" spans="2:6">
      <c r="B4895" s="7"/>
      <c r="F4895" s="7"/>
    </row>
    <row r="4896" spans="2:6">
      <c r="B4896" s="7"/>
      <c r="F4896" s="7"/>
    </row>
    <row r="4897" spans="2:6">
      <c r="B4897" s="7"/>
      <c r="F4897" s="7"/>
    </row>
    <row r="4898" spans="2:6">
      <c r="B4898" s="7"/>
      <c r="F4898" s="7"/>
    </row>
    <row r="4899" spans="2:6">
      <c r="B4899" s="7"/>
      <c r="F4899" s="7"/>
    </row>
    <row r="4900" spans="2:6">
      <c r="B4900" s="7"/>
      <c r="F4900" s="7"/>
    </row>
    <row r="4901" spans="2:6">
      <c r="B4901" s="7"/>
      <c r="F4901" s="7"/>
    </row>
    <row r="4902" spans="2:6">
      <c r="B4902" s="7"/>
      <c r="F4902" s="7"/>
    </row>
    <row r="4903" spans="2:6">
      <c r="B4903" s="7"/>
      <c r="F4903" s="7"/>
    </row>
    <row r="4904" spans="2:6">
      <c r="B4904" s="7"/>
      <c r="F4904" s="7"/>
    </row>
    <row r="4905" spans="2:6">
      <c r="B4905" s="7"/>
      <c r="F4905" s="7"/>
    </row>
    <row r="4906" spans="2:6">
      <c r="B4906" s="7"/>
      <c r="F4906" s="7"/>
    </row>
    <row r="4907" spans="2:6">
      <c r="B4907" s="7"/>
      <c r="F4907" s="7"/>
    </row>
    <row r="4908" spans="2:6">
      <c r="B4908" s="7"/>
      <c r="F4908" s="7"/>
    </row>
    <row r="4909" spans="2:6">
      <c r="B4909" s="7"/>
      <c r="F4909" s="7"/>
    </row>
    <row r="4910" spans="2:6">
      <c r="B4910" s="7"/>
      <c r="F4910" s="7"/>
    </row>
    <row r="4911" spans="2:6">
      <c r="B4911" s="7"/>
      <c r="E4911" s="7"/>
      <c r="F4911" s="7"/>
    </row>
    <row r="4912" spans="2:6">
      <c r="B4912" s="7"/>
      <c r="F4912" s="7"/>
    </row>
    <row r="4913" spans="1:6">
      <c r="B4913" s="7"/>
      <c r="F4913" s="7"/>
    </row>
    <row r="4914" spans="1:6">
      <c r="B4914" s="7"/>
      <c r="F4914" s="7"/>
    </row>
    <row r="4915" spans="1:6">
      <c r="A4915" s="7"/>
      <c r="B4915" s="7"/>
      <c r="C4915" s="7"/>
      <c r="D4915" s="7"/>
      <c r="F4915" s="7"/>
    </row>
    <row r="4916" spans="1:6">
      <c r="B4916" s="7"/>
      <c r="F4916" s="7"/>
    </row>
    <row r="4917" spans="1:6">
      <c r="B4917" s="7"/>
      <c r="F4917" s="7"/>
    </row>
    <row r="4918" spans="1:6">
      <c r="B4918" s="7"/>
      <c r="F4918" s="7"/>
    </row>
    <row r="4919" spans="1:6">
      <c r="B4919" s="7"/>
      <c r="F4919" s="7"/>
    </row>
    <row r="4920" spans="1:6">
      <c r="B4920" s="7"/>
      <c r="F4920" s="7"/>
    </row>
    <row r="4921" spans="1:6">
      <c r="B4921" s="7"/>
      <c r="F4921" s="7"/>
    </row>
    <row r="4922" spans="1:6">
      <c r="B4922" s="7"/>
      <c r="F4922" s="7"/>
    </row>
    <row r="4923" spans="1:6">
      <c r="B4923" s="7"/>
      <c r="F4923" s="7"/>
    </row>
    <row r="4924" spans="1:6">
      <c r="B4924" s="7"/>
      <c r="F4924" s="7"/>
    </row>
    <row r="4925" spans="1:6">
      <c r="B4925" s="7"/>
      <c r="F4925" s="7"/>
    </row>
    <row r="4926" spans="1:6">
      <c r="B4926" s="7"/>
      <c r="F4926" s="7"/>
    </row>
    <row r="4927" spans="1:6">
      <c r="B4927" s="7"/>
      <c r="F4927" s="7"/>
    </row>
    <row r="4928" spans="1:6">
      <c r="B4928" s="7"/>
      <c r="F4928" s="7"/>
    </row>
    <row r="4929" spans="2:6">
      <c r="B4929" s="7"/>
      <c r="F4929" s="7"/>
    </row>
    <row r="4930" spans="2:6">
      <c r="B4930" s="7"/>
      <c r="F4930" s="7"/>
    </row>
    <row r="4931" spans="2:6">
      <c r="B4931" s="7"/>
      <c r="F4931" s="7"/>
    </row>
    <row r="4932" spans="2:6">
      <c r="B4932" s="7"/>
      <c r="F4932" s="7"/>
    </row>
    <row r="4933" spans="2:6">
      <c r="B4933" s="7"/>
      <c r="F4933" s="7"/>
    </row>
    <row r="4934" spans="2:6">
      <c r="B4934" s="7"/>
      <c r="F4934" s="7"/>
    </row>
    <row r="4935" spans="2:6">
      <c r="B4935" s="7"/>
      <c r="F4935" s="7"/>
    </row>
    <row r="4936" spans="2:6">
      <c r="B4936" s="7"/>
      <c r="F4936" s="7"/>
    </row>
    <row r="4937" spans="2:6">
      <c r="B4937" s="7"/>
      <c r="F4937" s="7"/>
    </row>
    <row r="4938" spans="2:6">
      <c r="B4938" s="7"/>
      <c r="F4938" s="7"/>
    </row>
    <row r="4939" spans="2:6">
      <c r="B4939" s="7"/>
      <c r="F4939" s="7"/>
    </row>
    <row r="4940" spans="2:6">
      <c r="B4940" s="7"/>
      <c r="F4940" s="7"/>
    </row>
    <row r="4941" spans="2:6">
      <c r="B4941" s="7"/>
      <c r="F4941" s="7"/>
    </row>
    <row r="4942" spans="2:6">
      <c r="B4942" s="7"/>
      <c r="F4942" s="7"/>
    </row>
    <row r="4943" spans="2:6">
      <c r="B4943" s="7"/>
      <c r="F4943" s="7"/>
    </row>
    <row r="4944" spans="2:6">
      <c r="B4944" s="7"/>
      <c r="F4944" s="7"/>
    </row>
    <row r="4945" spans="2:6">
      <c r="B4945" s="7"/>
      <c r="F4945" s="7"/>
    </row>
    <row r="4946" spans="2:6">
      <c r="B4946" s="7"/>
      <c r="F4946" s="7"/>
    </row>
    <row r="4947" spans="2:6">
      <c r="B4947" s="7"/>
      <c r="F4947" s="7"/>
    </row>
    <row r="4948" spans="2:6">
      <c r="B4948" s="7"/>
      <c r="F4948" s="7"/>
    </row>
    <row r="4949" spans="2:6">
      <c r="B4949" s="7"/>
      <c r="F4949" s="7"/>
    </row>
    <row r="4950" spans="2:6">
      <c r="B4950" s="7"/>
      <c r="F4950" s="7"/>
    </row>
    <row r="4951" spans="2:6">
      <c r="B4951" s="7"/>
      <c r="F4951" s="7"/>
    </row>
    <row r="4952" spans="2:6">
      <c r="B4952" s="7"/>
      <c r="F4952" s="7"/>
    </row>
    <row r="4953" spans="2:6">
      <c r="B4953" s="7"/>
      <c r="F4953" s="7"/>
    </row>
    <row r="4954" spans="2:6">
      <c r="B4954" s="7"/>
      <c r="F4954" s="7"/>
    </row>
    <row r="4955" spans="2:6">
      <c r="B4955" s="7"/>
      <c r="F4955" s="7"/>
    </row>
    <row r="4956" spans="2:6">
      <c r="B4956" s="7"/>
      <c r="F4956" s="7"/>
    </row>
    <row r="4957" spans="2:6">
      <c r="B4957" s="7"/>
      <c r="F4957" s="7"/>
    </row>
    <row r="4958" spans="2:6">
      <c r="B4958" s="7"/>
      <c r="F4958" s="7"/>
    </row>
    <row r="4959" spans="2:6">
      <c r="B4959" s="7"/>
      <c r="F4959" s="7"/>
    </row>
    <row r="4960" spans="2:6">
      <c r="B4960" s="7"/>
      <c r="F4960" s="7"/>
    </row>
    <row r="4961" spans="2:6">
      <c r="B4961" s="7"/>
      <c r="F4961" s="7"/>
    </row>
    <row r="4962" spans="2:6">
      <c r="B4962" s="7"/>
      <c r="F4962" s="7"/>
    </row>
    <row r="4963" spans="2:6">
      <c r="B4963" s="7"/>
      <c r="F4963" s="7"/>
    </row>
    <row r="4964" spans="2:6">
      <c r="B4964" s="7"/>
      <c r="F4964" s="7"/>
    </row>
    <row r="4965" spans="2:6">
      <c r="B4965" s="7"/>
      <c r="F4965" s="7"/>
    </row>
    <row r="4966" spans="2:6">
      <c r="B4966" s="7"/>
      <c r="F4966" s="7"/>
    </row>
    <row r="4967" spans="2:6">
      <c r="B4967" s="7"/>
      <c r="F4967" s="7"/>
    </row>
    <row r="4968" spans="2:6">
      <c r="B4968" s="7"/>
      <c r="F4968" s="7"/>
    </row>
    <row r="4969" spans="2:6">
      <c r="B4969" s="7"/>
      <c r="F4969" s="7"/>
    </row>
    <row r="4970" spans="2:6">
      <c r="B4970" s="7"/>
      <c r="F4970" s="7"/>
    </row>
    <row r="4971" spans="2:6">
      <c r="B4971" s="7"/>
      <c r="F4971" s="7"/>
    </row>
    <row r="4972" spans="2:6">
      <c r="B4972" s="7"/>
      <c r="F4972" s="7"/>
    </row>
    <row r="4973" spans="2:6">
      <c r="B4973" s="7"/>
      <c r="F4973" s="7"/>
    </row>
    <row r="4974" spans="2:6">
      <c r="B4974" s="7"/>
      <c r="F4974" s="7"/>
    </row>
    <row r="4975" spans="2:6">
      <c r="B4975" s="7"/>
      <c r="F4975" s="7"/>
    </row>
    <row r="4976" spans="2:6">
      <c r="B4976" s="7"/>
      <c r="F4976" s="7"/>
    </row>
    <row r="4977" spans="2:6">
      <c r="B4977" s="7"/>
      <c r="F4977" s="7"/>
    </row>
    <row r="4978" spans="2:6">
      <c r="B4978" s="7"/>
      <c r="F4978" s="7"/>
    </row>
    <row r="4979" spans="2:6">
      <c r="B4979" s="7"/>
      <c r="F4979" s="7"/>
    </row>
    <row r="4980" spans="2:6">
      <c r="B4980" s="7"/>
      <c r="F4980" s="7"/>
    </row>
    <row r="4981" spans="2:6">
      <c r="B4981" s="7"/>
      <c r="F4981" s="7"/>
    </row>
    <row r="4982" spans="2:6">
      <c r="B4982" s="7"/>
      <c r="F4982" s="7"/>
    </row>
    <row r="4983" spans="2:6">
      <c r="B4983" s="7"/>
      <c r="F4983" s="7"/>
    </row>
    <row r="4984" spans="2:6">
      <c r="B4984" s="7"/>
      <c r="F4984" s="7"/>
    </row>
    <row r="4985" spans="2:6">
      <c r="B4985" s="7"/>
      <c r="F4985" s="7"/>
    </row>
    <row r="4986" spans="2:6">
      <c r="B4986" s="7"/>
      <c r="F4986" s="7"/>
    </row>
    <row r="4987" spans="2:6">
      <c r="B4987" s="7"/>
      <c r="F4987" s="7"/>
    </row>
    <row r="4988" spans="2:6">
      <c r="B4988" s="7"/>
      <c r="F4988" s="7"/>
    </row>
    <row r="4989" spans="2:6">
      <c r="B4989" s="7"/>
      <c r="F4989" s="7"/>
    </row>
    <row r="4990" spans="2:6">
      <c r="B4990" s="7"/>
      <c r="F4990" s="7"/>
    </row>
    <row r="4991" spans="2:6">
      <c r="B4991" s="7"/>
      <c r="F4991" s="7"/>
    </row>
    <row r="4992" spans="2:6">
      <c r="B4992" s="7"/>
      <c r="F4992" s="7"/>
    </row>
    <row r="4993" spans="2:6">
      <c r="B4993" s="7"/>
      <c r="F4993" s="7"/>
    </row>
    <row r="4994" spans="2:6">
      <c r="B4994" s="7"/>
      <c r="F4994" s="7"/>
    </row>
    <row r="4995" spans="2:6">
      <c r="B4995" s="7"/>
      <c r="F4995" s="7"/>
    </row>
    <row r="4996" spans="2:6">
      <c r="B4996" s="7"/>
      <c r="F4996" s="7"/>
    </row>
    <row r="4997" spans="2:6">
      <c r="B4997" s="7"/>
      <c r="F4997" s="7"/>
    </row>
    <row r="4998" spans="2:6">
      <c r="B4998" s="7"/>
      <c r="F4998" s="7"/>
    </row>
    <row r="4999" spans="2:6">
      <c r="B4999" s="7"/>
      <c r="F4999" s="7"/>
    </row>
    <row r="5000" spans="2:6">
      <c r="B5000" s="7"/>
      <c r="F5000" s="7"/>
    </row>
    <row r="5001" spans="2:6">
      <c r="B5001" s="7"/>
      <c r="F5001" s="7"/>
    </row>
    <row r="5002" spans="2:6">
      <c r="B5002" s="7"/>
      <c r="F5002" s="7"/>
    </row>
    <row r="5003" spans="2:6">
      <c r="B5003" s="7"/>
      <c r="F5003" s="7"/>
    </row>
    <row r="5004" spans="2:6">
      <c r="B5004" s="7"/>
      <c r="F5004" s="7"/>
    </row>
    <row r="5005" spans="2:6">
      <c r="B5005" s="7"/>
      <c r="F5005" s="7"/>
    </row>
    <row r="5006" spans="2:6">
      <c r="B5006" s="7"/>
      <c r="F5006" s="7"/>
    </row>
    <row r="5007" spans="2:6">
      <c r="B5007" s="7"/>
      <c r="F5007" s="7"/>
    </row>
    <row r="5008" spans="2:6">
      <c r="B5008" s="7"/>
      <c r="F5008" s="7"/>
    </row>
    <row r="5009" spans="2:6">
      <c r="B5009" s="7"/>
      <c r="F5009" s="7"/>
    </row>
    <row r="5010" spans="2:6">
      <c r="B5010" s="7"/>
      <c r="F5010" s="7"/>
    </row>
    <row r="5011" spans="2:6">
      <c r="B5011" s="7"/>
      <c r="F5011" s="7"/>
    </row>
    <row r="5012" spans="2:6">
      <c r="B5012" s="7"/>
      <c r="F5012" s="7"/>
    </row>
    <row r="5013" spans="2:6">
      <c r="B5013" s="7"/>
      <c r="F5013" s="7"/>
    </row>
    <row r="5014" spans="2:6">
      <c r="B5014" s="7"/>
      <c r="F5014" s="7"/>
    </row>
    <row r="5015" spans="2:6">
      <c r="B5015" s="7"/>
      <c r="F5015" s="7"/>
    </row>
    <row r="5016" spans="2:6">
      <c r="B5016" s="7"/>
      <c r="F5016" s="7"/>
    </row>
    <row r="5017" spans="2:6">
      <c r="B5017" s="7"/>
      <c r="F5017" s="7"/>
    </row>
    <row r="5018" spans="2:6">
      <c r="B5018" s="7"/>
      <c r="F5018" s="7"/>
    </row>
    <row r="5019" spans="2:6">
      <c r="B5019" s="7"/>
      <c r="F5019" s="7"/>
    </row>
    <row r="5020" spans="2:6">
      <c r="B5020" s="7"/>
      <c r="F5020" s="7"/>
    </row>
    <row r="5021" spans="2:6">
      <c r="B5021" s="7"/>
      <c r="F5021" s="7"/>
    </row>
    <row r="5022" spans="2:6">
      <c r="B5022" s="7"/>
      <c r="F5022" s="7"/>
    </row>
    <row r="5023" spans="2:6">
      <c r="B5023" s="7"/>
      <c r="F5023" s="7"/>
    </row>
    <row r="5024" spans="2:6">
      <c r="B5024" s="7"/>
      <c r="E5024" s="7"/>
      <c r="F5024" s="7"/>
    </row>
    <row r="5025" spans="1:6">
      <c r="B5025" s="7"/>
      <c r="F5025" s="7"/>
    </row>
    <row r="5026" spans="1:6">
      <c r="B5026" s="7"/>
      <c r="F5026" s="7"/>
    </row>
    <row r="5027" spans="1:6">
      <c r="B5027" s="7"/>
      <c r="F5027" s="7"/>
    </row>
    <row r="5028" spans="1:6">
      <c r="A5028" s="7"/>
      <c r="B5028" s="7"/>
      <c r="C5028" s="7"/>
      <c r="D5028" s="7"/>
      <c r="F5028" s="7"/>
    </row>
    <row r="5029" spans="1:6">
      <c r="B5029" s="7"/>
      <c r="F5029" s="7"/>
    </row>
    <row r="5030" spans="1:6">
      <c r="B5030" s="7"/>
      <c r="F5030" s="7"/>
    </row>
    <row r="5031" spans="1:6">
      <c r="B5031" s="7"/>
      <c r="F5031" s="7"/>
    </row>
    <row r="5032" spans="1:6">
      <c r="B5032" s="7"/>
      <c r="F5032" s="7"/>
    </row>
    <row r="5033" spans="1:6">
      <c r="B5033" s="7"/>
      <c r="F5033" s="7"/>
    </row>
    <row r="5034" spans="1:6">
      <c r="B5034" s="7"/>
      <c r="F5034" s="7"/>
    </row>
    <row r="5035" spans="1:6">
      <c r="B5035" s="7"/>
      <c r="F5035" s="7"/>
    </row>
    <row r="5036" spans="1:6">
      <c r="B5036" s="7"/>
      <c r="F5036" s="7"/>
    </row>
    <row r="5037" spans="1:6">
      <c r="B5037" s="7"/>
      <c r="F5037" s="7"/>
    </row>
    <row r="5038" spans="1:6">
      <c r="B5038" s="7"/>
      <c r="F5038" s="7"/>
    </row>
    <row r="5039" spans="1:6">
      <c r="B5039" s="7"/>
      <c r="F5039" s="7"/>
    </row>
    <row r="5040" spans="1:6">
      <c r="B5040" s="7"/>
      <c r="F5040" s="7"/>
    </row>
    <row r="5041" spans="2:6">
      <c r="B5041" s="7"/>
      <c r="F5041" s="7"/>
    </row>
    <row r="5042" spans="2:6">
      <c r="B5042" s="7"/>
      <c r="F5042" s="7"/>
    </row>
    <row r="5043" spans="2:6">
      <c r="B5043" s="7"/>
      <c r="F5043" s="7"/>
    </row>
    <row r="5044" spans="2:6">
      <c r="B5044" s="7"/>
      <c r="F5044" s="7"/>
    </row>
    <row r="5045" spans="2:6">
      <c r="B5045" s="7"/>
      <c r="F5045" s="7"/>
    </row>
    <row r="5046" spans="2:6">
      <c r="B5046" s="7"/>
      <c r="F5046" s="7"/>
    </row>
    <row r="5047" spans="2:6">
      <c r="B5047" s="7"/>
      <c r="F5047" s="7"/>
    </row>
    <row r="5048" spans="2:6">
      <c r="B5048" s="7"/>
      <c r="F5048" s="7"/>
    </row>
    <row r="5049" spans="2:6">
      <c r="B5049" s="7"/>
      <c r="F5049" s="7"/>
    </row>
    <row r="5050" spans="2:6">
      <c r="B5050" s="7"/>
      <c r="F5050" s="7"/>
    </row>
    <row r="5051" spans="2:6">
      <c r="B5051" s="7"/>
      <c r="F5051" s="7"/>
    </row>
    <row r="5052" spans="2:6">
      <c r="B5052" s="7"/>
      <c r="F5052" s="7"/>
    </row>
    <row r="5053" spans="2:6">
      <c r="B5053" s="7"/>
      <c r="F5053" s="7"/>
    </row>
    <row r="5054" spans="2:6">
      <c r="B5054" s="7"/>
      <c r="F5054" s="7"/>
    </row>
    <row r="5055" spans="2:6">
      <c r="B5055" s="7"/>
      <c r="F5055" s="7"/>
    </row>
    <row r="5056" spans="2:6">
      <c r="B5056" s="7"/>
      <c r="F5056" s="7"/>
    </row>
    <row r="5057" spans="2:6">
      <c r="B5057" s="7"/>
      <c r="F5057" s="7"/>
    </row>
    <row r="5058" spans="2:6">
      <c r="B5058" s="7"/>
      <c r="F5058" s="7"/>
    </row>
    <row r="5059" spans="2:6">
      <c r="B5059" s="7"/>
      <c r="F5059" s="7"/>
    </row>
    <row r="5060" spans="2:6">
      <c r="B5060" s="7"/>
      <c r="F5060" s="7"/>
    </row>
    <row r="5061" spans="2:6">
      <c r="B5061" s="7"/>
      <c r="F5061" s="7"/>
    </row>
    <row r="5062" spans="2:6">
      <c r="B5062" s="7"/>
      <c r="F5062" s="7"/>
    </row>
    <row r="5063" spans="2:6">
      <c r="B5063" s="7"/>
      <c r="F5063" s="7"/>
    </row>
    <row r="5064" spans="2:6">
      <c r="B5064" s="7"/>
      <c r="F5064" s="7"/>
    </row>
    <row r="5065" spans="2:6">
      <c r="B5065" s="7"/>
      <c r="F5065" s="7"/>
    </row>
    <row r="5066" spans="2:6">
      <c r="B5066" s="7"/>
      <c r="F5066" s="7"/>
    </row>
    <row r="5067" spans="2:6">
      <c r="B5067" s="7"/>
      <c r="F5067" s="7"/>
    </row>
    <row r="5068" spans="2:6">
      <c r="B5068" s="7"/>
      <c r="F5068" s="7"/>
    </row>
    <row r="5069" spans="2:6">
      <c r="B5069" s="7"/>
      <c r="F5069" s="7"/>
    </row>
    <row r="5070" spans="2:6">
      <c r="B5070" s="7"/>
      <c r="F5070" s="7"/>
    </row>
    <row r="5071" spans="2:6">
      <c r="B5071" s="7"/>
      <c r="F5071" s="7"/>
    </row>
    <row r="5072" spans="2:6">
      <c r="B5072" s="7"/>
      <c r="F5072" s="7"/>
    </row>
    <row r="5073" spans="2:6">
      <c r="B5073" s="7"/>
      <c r="F5073" s="7"/>
    </row>
    <row r="5074" spans="2:6">
      <c r="B5074" s="7"/>
      <c r="F5074" s="7"/>
    </row>
    <row r="5075" spans="2:6">
      <c r="B5075" s="7"/>
      <c r="F5075" s="7"/>
    </row>
    <row r="5076" spans="2:6">
      <c r="B5076" s="7"/>
      <c r="F5076" s="7"/>
    </row>
    <row r="5077" spans="2:6">
      <c r="B5077" s="7"/>
      <c r="F5077" s="7"/>
    </row>
    <row r="5078" spans="2:6">
      <c r="B5078" s="7"/>
      <c r="F5078" s="7"/>
    </row>
    <row r="5079" spans="2:6">
      <c r="B5079" s="7"/>
      <c r="F5079" s="7"/>
    </row>
    <row r="5080" spans="2:6">
      <c r="B5080" s="7"/>
      <c r="F5080" s="7"/>
    </row>
    <row r="5081" spans="2:6">
      <c r="B5081" s="7"/>
      <c r="F5081" s="7"/>
    </row>
    <row r="5082" spans="2:6">
      <c r="B5082" s="7"/>
      <c r="F5082" s="7"/>
    </row>
    <row r="5083" spans="2:6">
      <c r="B5083" s="7"/>
      <c r="F5083" s="7"/>
    </row>
    <row r="5084" spans="2:6">
      <c r="B5084" s="7"/>
      <c r="F5084" s="7"/>
    </row>
    <row r="5085" spans="2:6">
      <c r="B5085" s="7"/>
      <c r="F5085" s="7"/>
    </row>
    <row r="5086" spans="2:6">
      <c r="B5086" s="7"/>
      <c r="F5086" s="7"/>
    </row>
    <row r="5087" spans="2:6">
      <c r="B5087" s="7"/>
      <c r="F5087" s="7"/>
    </row>
    <row r="5088" spans="2:6">
      <c r="B5088" s="7"/>
      <c r="F5088" s="7"/>
    </row>
    <row r="5089" spans="2:6">
      <c r="B5089" s="7"/>
      <c r="F5089" s="7"/>
    </row>
    <row r="5090" spans="2:6">
      <c r="B5090" s="7"/>
      <c r="F5090" s="7"/>
    </row>
    <row r="5091" spans="2:6">
      <c r="B5091" s="7"/>
      <c r="F5091" s="7"/>
    </row>
    <row r="5092" spans="2:6">
      <c r="B5092" s="7"/>
      <c r="F5092" s="7"/>
    </row>
    <row r="5093" spans="2:6">
      <c r="B5093" s="7"/>
      <c r="F5093" s="7"/>
    </row>
    <row r="5094" spans="2:6">
      <c r="B5094" s="7"/>
      <c r="F5094" s="7"/>
    </row>
    <row r="5095" spans="2:6">
      <c r="B5095" s="7"/>
      <c r="F5095" s="7"/>
    </row>
    <row r="5096" spans="2:6">
      <c r="B5096" s="7"/>
      <c r="F5096" s="7"/>
    </row>
    <row r="5097" spans="2:6">
      <c r="B5097" s="7"/>
      <c r="F5097" s="7"/>
    </row>
    <row r="5098" spans="2:6">
      <c r="B5098" s="7"/>
      <c r="F5098" s="7"/>
    </row>
    <row r="5099" spans="2:6">
      <c r="B5099" s="7"/>
      <c r="F5099" s="7"/>
    </row>
    <row r="5100" spans="2:6">
      <c r="B5100" s="7"/>
      <c r="F5100" s="7"/>
    </row>
    <row r="5101" spans="2:6">
      <c r="B5101" s="7"/>
      <c r="F5101" s="7"/>
    </row>
    <row r="5102" spans="2:6">
      <c r="B5102" s="7"/>
      <c r="F5102" s="7"/>
    </row>
    <row r="5103" spans="2:6">
      <c r="B5103" s="7"/>
      <c r="F5103" s="7"/>
    </row>
    <row r="5104" spans="2:6">
      <c r="B5104" s="7"/>
      <c r="F5104" s="7"/>
    </row>
    <row r="5105" spans="2:6">
      <c r="B5105" s="7"/>
      <c r="F5105" s="7"/>
    </row>
    <row r="5106" spans="2:6">
      <c r="B5106" s="7"/>
      <c r="F5106" s="7"/>
    </row>
    <row r="5107" spans="2:6">
      <c r="B5107" s="7"/>
      <c r="F5107" s="7"/>
    </row>
    <row r="5108" spans="2:6">
      <c r="B5108" s="7"/>
      <c r="F5108" s="7"/>
    </row>
    <row r="5109" spans="2:6">
      <c r="B5109" s="7"/>
      <c r="F5109" s="7"/>
    </row>
    <row r="5110" spans="2:6">
      <c r="B5110" s="7"/>
      <c r="F5110" s="7"/>
    </row>
    <row r="5111" spans="2:6">
      <c r="B5111" s="7"/>
      <c r="F5111" s="7"/>
    </row>
    <row r="5112" spans="2:6">
      <c r="B5112" s="7"/>
      <c r="F5112" s="7"/>
    </row>
    <row r="5113" spans="2:6">
      <c r="B5113" s="7"/>
      <c r="F5113" s="7"/>
    </row>
    <row r="5114" spans="2:6">
      <c r="B5114" s="7"/>
      <c r="F5114" s="7"/>
    </row>
    <row r="5115" spans="2:6">
      <c r="B5115" s="7"/>
      <c r="F5115" s="7"/>
    </row>
    <row r="5116" spans="2:6">
      <c r="B5116" s="7"/>
      <c r="F5116" s="7"/>
    </row>
    <row r="5117" spans="2:6">
      <c r="B5117" s="7"/>
      <c r="F5117" s="7"/>
    </row>
    <row r="5118" spans="2:6">
      <c r="B5118" s="7"/>
      <c r="F5118" s="7"/>
    </row>
    <row r="5119" spans="2:6">
      <c r="B5119" s="7"/>
      <c r="F5119" s="7"/>
    </row>
    <row r="5120" spans="2:6">
      <c r="B5120" s="7"/>
      <c r="F5120" s="7"/>
    </row>
    <row r="5121" spans="2:6">
      <c r="B5121" s="7"/>
      <c r="F5121" s="7"/>
    </row>
    <row r="5122" spans="2:6">
      <c r="B5122" s="7"/>
      <c r="F5122" s="7"/>
    </row>
    <row r="5123" spans="2:6">
      <c r="B5123" s="7"/>
      <c r="F5123" s="7"/>
    </row>
    <row r="5124" spans="2:6">
      <c r="B5124" s="7"/>
      <c r="F5124" s="7"/>
    </row>
    <row r="5125" spans="2:6">
      <c r="B5125" s="7"/>
      <c r="F5125" s="7"/>
    </row>
    <row r="5126" spans="2:6">
      <c r="B5126" s="7"/>
      <c r="F5126" s="7"/>
    </row>
    <row r="5127" spans="2:6">
      <c r="B5127" s="7"/>
      <c r="F5127" s="7"/>
    </row>
    <row r="5128" spans="2:6">
      <c r="B5128" s="7"/>
      <c r="F5128" s="7"/>
    </row>
    <row r="5129" spans="2:6">
      <c r="B5129" s="7"/>
      <c r="F5129" s="7"/>
    </row>
    <row r="5130" spans="2:6">
      <c r="B5130" s="7"/>
      <c r="F5130" s="7"/>
    </row>
    <row r="5131" spans="2:6">
      <c r="B5131" s="7"/>
      <c r="F5131" s="7"/>
    </row>
    <row r="5132" spans="2:6">
      <c r="B5132" s="7"/>
      <c r="F5132" s="7"/>
    </row>
    <row r="5133" spans="2:6">
      <c r="B5133" s="7"/>
      <c r="F5133" s="7"/>
    </row>
    <row r="5134" spans="2:6">
      <c r="B5134" s="7"/>
      <c r="F5134" s="7"/>
    </row>
    <row r="5135" spans="2:6">
      <c r="B5135" s="7"/>
      <c r="F5135" s="7"/>
    </row>
    <row r="5136" spans="2:6">
      <c r="B5136" s="7"/>
      <c r="F5136" s="7"/>
    </row>
    <row r="5137" spans="1:6">
      <c r="B5137" s="7"/>
      <c r="F5137" s="7"/>
    </row>
    <row r="5138" spans="1:6">
      <c r="B5138" s="7"/>
      <c r="F5138" s="7"/>
    </row>
    <row r="5139" spans="1:6">
      <c r="B5139" s="7"/>
      <c r="F5139" s="7"/>
    </row>
    <row r="5140" spans="1:6">
      <c r="B5140" s="7"/>
      <c r="F5140" s="7"/>
    </row>
    <row r="5141" spans="1:6">
      <c r="B5141" s="7"/>
      <c r="F5141" s="7"/>
    </row>
    <row r="5142" spans="1:6">
      <c r="B5142" s="7"/>
      <c r="E5142" s="7"/>
      <c r="F5142" s="7"/>
    </row>
    <row r="5143" spans="1:6">
      <c r="B5143" s="7"/>
      <c r="F5143" s="7"/>
    </row>
    <row r="5144" spans="1:6">
      <c r="B5144" s="7"/>
      <c r="F5144" s="7"/>
    </row>
    <row r="5145" spans="1:6">
      <c r="B5145" s="7"/>
      <c r="F5145" s="7"/>
    </row>
    <row r="5146" spans="1:6">
      <c r="A5146" s="7"/>
      <c r="B5146" s="7"/>
      <c r="C5146" s="7"/>
      <c r="D5146" s="7"/>
      <c r="F5146" s="7"/>
    </row>
    <row r="5147" spans="1:6">
      <c r="B5147" s="7"/>
      <c r="F5147" s="7"/>
    </row>
    <row r="5148" spans="1:6">
      <c r="B5148" s="7"/>
      <c r="F5148" s="7"/>
    </row>
    <row r="5149" spans="1:6">
      <c r="B5149" s="7"/>
      <c r="F5149" s="7"/>
    </row>
    <row r="5150" spans="1:6">
      <c r="B5150" s="7"/>
      <c r="F5150" s="7"/>
    </row>
    <row r="5151" spans="1:6">
      <c r="B5151" s="7"/>
      <c r="F5151" s="7"/>
    </row>
    <row r="5152" spans="1:6">
      <c r="B5152" s="7"/>
      <c r="F5152" s="7"/>
    </row>
    <row r="5153" spans="2:6">
      <c r="B5153" s="7"/>
      <c r="F5153" s="7"/>
    </row>
    <row r="5154" spans="2:6">
      <c r="B5154" s="7"/>
      <c r="F5154" s="7"/>
    </row>
    <row r="5155" spans="2:6">
      <c r="B5155" s="7"/>
      <c r="F5155" s="7"/>
    </row>
    <row r="5156" spans="2:6">
      <c r="B5156" s="7"/>
      <c r="F5156" s="7"/>
    </row>
    <row r="5157" spans="2:6">
      <c r="B5157" s="7"/>
      <c r="F5157" s="7"/>
    </row>
    <row r="5158" spans="2:6">
      <c r="B5158" s="7"/>
      <c r="F5158" s="7"/>
    </row>
    <row r="5159" spans="2:6">
      <c r="B5159" s="7"/>
      <c r="F5159" s="7"/>
    </row>
    <row r="5160" spans="2:6">
      <c r="B5160" s="7"/>
      <c r="F5160" s="7"/>
    </row>
    <row r="5161" spans="2:6">
      <c r="B5161" s="7"/>
      <c r="F5161" s="7"/>
    </row>
    <row r="5162" spans="2:6">
      <c r="B5162" s="7"/>
      <c r="F5162" s="7"/>
    </row>
    <row r="5163" spans="2:6">
      <c r="B5163" s="7"/>
      <c r="F5163" s="7"/>
    </row>
    <row r="5164" spans="2:6">
      <c r="B5164" s="7"/>
      <c r="F5164" s="7"/>
    </row>
    <row r="5165" spans="2:6">
      <c r="B5165" s="7"/>
      <c r="F5165" s="7"/>
    </row>
    <row r="5166" spans="2:6">
      <c r="B5166" s="7"/>
      <c r="F5166" s="7"/>
    </row>
    <row r="5167" spans="2:6">
      <c r="B5167" s="7"/>
      <c r="F5167" s="7"/>
    </row>
    <row r="5168" spans="2:6">
      <c r="B5168" s="7"/>
      <c r="F5168" s="7"/>
    </row>
    <row r="5169" spans="2:6">
      <c r="B5169" s="7"/>
      <c r="F5169" s="7"/>
    </row>
    <row r="5170" spans="2:6">
      <c r="B5170" s="7"/>
      <c r="F5170" s="7"/>
    </row>
    <row r="5171" spans="2:6">
      <c r="B5171" s="7"/>
      <c r="F5171" s="7"/>
    </row>
    <row r="5172" spans="2:6">
      <c r="B5172" s="7"/>
      <c r="F5172" s="7"/>
    </row>
    <row r="5173" spans="2:6">
      <c r="B5173" s="7"/>
      <c r="F5173" s="7"/>
    </row>
    <row r="5174" spans="2:6">
      <c r="B5174" s="7"/>
      <c r="F5174" s="7"/>
    </row>
    <row r="5175" spans="2:6">
      <c r="B5175" s="7"/>
      <c r="F5175" s="7"/>
    </row>
    <row r="5176" spans="2:6">
      <c r="B5176" s="7"/>
      <c r="F5176" s="7"/>
    </row>
    <row r="5177" spans="2:6">
      <c r="B5177" s="7"/>
      <c r="F5177" s="7"/>
    </row>
    <row r="5178" spans="2:6">
      <c r="B5178" s="7"/>
      <c r="F5178" s="7"/>
    </row>
    <row r="5179" spans="2:6">
      <c r="B5179" s="7"/>
      <c r="F5179" s="7"/>
    </row>
    <row r="5180" spans="2:6">
      <c r="B5180" s="7"/>
      <c r="F5180" s="7"/>
    </row>
    <row r="5181" spans="2:6">
      <c r="B5181" s="7"/>
      <c r="F5181" s="7"/>
    </row>
    <row r="5182" spans="2:6">
      <c r="B5182" s="7"/>
      <c r="F5182" s="7"/>
    </row>
    <row r="5183" spans="2:6">
      <c r="B5183" s="7"/>
      <c r="F5183" s="7"/>
    </row>
    <row r="5184" spans="2:6">
      <c r="B5184" s="7"/>
      <c r="F5184" s="7"/>
    </row>
    <row r="5185" spans="2:6">
      <c r="B5185" s="7"/>
      <c r="F5185" s="7"/>
    </row>
    <row r="5186" spans="2:6">
      <c r="B5186" s="7"/>
      <c r="F5186" s="7"/>
    </row>
    <row r="5187" spans="2:6">
      <c r="B5187" s="7"/>
      <c r="F5187" s="7"/>
    </row>
    <row r="5188" spans="2:6">
      <c r="B5188" s="7"/>
      <c r="F5188" s="7"/>
    </row>
    <row r="5189" spans="2:6">
      <c r="B5189" s="7"/>
      <c r="F5189" s="7"/>
    </row>
    <row r="5190" spans="2:6">
      <c r="B5190" s="7"/>
      <c r="F5190" s="7"/>
    </row>
    <row r="5191" spans="2:6">
      <c r="B5191" s="7"/>
      <c r="F5191" s="7"/>
    </row>
    <row r="5192" spans="2:6">
      <c r="B5192" s="7"/>
      <c r="F5192" s="7"/>
    </row>
    <row r="5193" spans="2:6">
      <c r="B5193" s="7"/>
      <c r="F5193" s="7"/>
    </row>
    <row r="5194" spans="2:6">
      <c r="B5194" s="7"/>
      <c r="F5194" s="7"/>
    </row>
    <row r="5195" spans="2:6">
      <c r="B5195" s="7"/>
      <c r="F5195" s="7"/>
    </row>
    <row r="5196" spans="2:6">
      <c r="B5196" s="7"/>
      <c r="F5196" s="7"/>
    </row>
    <row r="5197" spans="2:6">
      <c r="B5197" s="7"/>
      <c r="F5197" s="7"/>
    </row>
    <row r="5198" spans="2:6">
      <c r="B5198" s="7"/>
      <c r="F5198" s="7"/>
    </row>
    <row r="5199" spans="2:6">
      <c r="B5199" s="7"/>
      <c r="F5199" s="7"/>
    </row>
    <row r="5200" spans="2:6">
      <c r="B5200" s="7"/>
      <c r="F5200" s="7"/>
    </row>
    <row r="5201" spans="2:6">
      <c r="B5201" s="7"/>
      <c r="F5201" s="7"/>
    </row>
    <row r="5202" spans="2:6">
      <c r="B5202" s="7"/>
      <c r="F5202" s="7"/>
    </row>
    <row r="5203" spans="2:6">
      <c r="B5203" s="7"/>
      <c r="F5203" s="7"/>
    </row>
    <row r="5204" spans="2:6">
      <c r="B5204" s="7"/>
      <c r="F5204" s="7"/>
    </row>
    <row r="5205" spans="2:6">
      <c r="B5205" s="7"/>
      <c r="F5205" s="7"/>
    </row>
    <row r="5206" spans="2:6">
      <c r="B5206" s="7"/>
      <c r="F5206" s="7"/>
    </row>
    <row r="5207" spans="2:6">
      <c r="B5207" s="7"/>
      <c r="F5207" s="7"/>
    </row>
    <row r="5208" spans="2:6">
      <c r="B5208" s="7"/>
      <c r="F5208" s="7"/>
    </row>
    <row r="5209" spans="2:6">
      <c r="B5209" s="7"/>
      <c r="F5209" s="7"/>
    </row>
    <row r="5210" spans="2:6">
      <c r="B5210" s="7"/>
      <c r="F5210" s="7"/>
    </row>
    <row r="5211" spans="2:6">
      <c r="B5211" s="7"/>
      <c r="F5211" s="7"/>
    </row>
    <row r="5212" spans="2:6">
      <c r="B5212" s="7"/>
      <c r="F5212" s="7"/>
    </row>
    <row r="5213" spans="2:6">
      <c r="B5213" s="7"/>
      <c r="F5213" s="7"/>
    </row>
    <row r="5214" spans="2:6">
      <c r="B5214" s="7"/>
      <c r="F5214" s="7"/>
    </row>
    <row r="5215" spans="2:6">
      <c r="B5215" s="7"/>
      <c r="F5215" s="7"/>
    </row>
    <row r="5216" spans="2:6">
      <c r="B5216" s="7"/>
      <c r="F5216" s="7"/>
    </row>
    <row r="5217" spans="2:6">
      <c r="B5217" s="7"/>
      <c r="F5217" s="7"/>
    </row>
    <row r="5218" spans="2:6">
      <c r="B5218" s="7"/>
      <c r="F5218" s="7"/>
    </row>
    <row r="5219" spans="2:6">
      <c r="B5219" s="7"/>
      <c r="F5219" s="7"/>
    </row>
    <row r="5220" spans="2:6">
      <c r="B5220" s="7"/>
      <c r="F5220" s="7"/>
    </row>
    <row r="5221" spans="2:6">
      <c r="B5221" s="7"/>
      <c r="F5221" s="7"/>
    </row>
    <row r="5222" spans="2:6">
      <c r="B5222" s="7"/>
      <c r="F5222" s="7"/>
    </row>
    <row r="5223" spans="2:6">
      <c r="B5223" s="7"/>
      <c r="F5223" s="7"/>
    </row>
    <row r="5224" spans="2:6">
      <c r="B5224" s="7"/>
      <c r="F5224" s="7"/>
    </row>
    <row r="5225" spans="2:6">
      <c r="B5225" s="7"/>
      <c r="F5225" s="7"/>
    </row>
    <row r="5226" spans="2:6">
      <c r="B5226" s="7"/>
      <c r="F5226" s="7"/>
    </row>
    <row r="5227" spans="2:6">
      <c r="B5227" s="7"/>
      <c r="F5227" s="7"/>
    </row>
    <row r="5228" spans="2:6">
      <c r="B5228" s="7"/>
      <c r="F5228" s="7"/>
    </row>
    <row r="5229" spans="2:6">
      <c r="B5229" s="7"/>
      <c r="F5229" s="7"/>
    </row>
    <row r="5230" spans="2:6">
      <c r="B5230" s="7"/>
      <c r="F5230" s="7"/>
    </row>
    <row r="5231" spans="2:6">
      <c r="B5231" s="7"/>
      <c r="F5231" s="7"/>
    </row>
    <row r="5232" spans="2:6">
      <c r="B5232" s="7"/>
      <c r="F5232" s="7"/>
    </row>
    <row r="5233" spans="2:6">
      <c r="B5233" s="7"/>
      <c r="F5233" s="7"/>
    </row>
    <row r="5234" spans="2:6">
      <c r="B5234" s="7"/>
      <c r="F5234" s="7"/>
    </row>
    <row r="5235" spans="2:6">
      <c r="B5235" s="7"/>
      <c r="F5235" s="7"/>
    </row>
    <row r="5236" spans="2:6">
      <c r="B5236" s="7"/>
      <c r="F5236" s="7"/>
    </row>
    <row r="5237" spans="2:6">
      <c r="B5237" s="7"/>
      <c r="F5237" s="7"/>
    </row>
    <row r="5238" spans="2:6">
      <c r="B5238" s="7"/>
      <c r="F5238" s="7"/>
    </row>
    <row r="5239" spans="2:6">
      <c r="B5239" s="7"/>
      <c r="F5239" s="7"/>
    </row>
    <row r="5240" spans="2:6">
      <c r="B5240" s="7"/>
      <c r="F5240" s="7"/>
    </row>
    <row r="5241" spans="2:6">
      <c r="B5241" s="7"/>
      <c r="F5241" s="7"/>
    </row>
    <row r="5242" spans="2:6">
      <c r="B5242" s="7"/>
      <c r="F5242" s="7"/>
    </row>
    <row r="5243" spans="2:6">
      <c r="B5243" s="7"/>
      <c r="F5243" s="7"/>
    </row>
    <row r="5244" spans="2:6">
      <c r="B5244" s="7"/>
      <c r="F5244" s="7"/>
    </row>
    <row r="5245" spans="2:6">
      <c r="B5245" s="7"/>
      <c r="F5245" s="7"/>
    </row>
    <row r="5246" spans="2:6">
      <c r="B5246" s="7"/>
      <c r="F5246" s="7"/>
    </row>
    <row r="5247" spans="2:6">
      <c r="B5247" s="7"/>
      <c r="F5247" s="7"/>
    </row>
    <row r="5248" spans="2:6">
      <c r="B5248" s="7"/>
      <c r="F5248" s="7"/>
    </row>
    <row r="5249" spans="1:6">
      <c r="B5249" s="7"/>
      <c r="F5249" s="7"/>
    </row>
    <row r="5250" spans="1:6">
      <c r="B5250" s="7"/>
      <c r="F5250" s="7"/>
    </row>
    <row r="5251" spans="1:6">
      <c r="B5251" s="7"/>
      <c r="F5251" s="7"/>
    </row>
    <row r="5252" spans="1:6">
      <c r="B5252" s="7"/>
      <c r="F5252" s="7"/>
    </row>
    <row r="5253" spans="1:6">
      <c r="B5253" s="7"/>
      <c r="F5253" s="7"/>
    </row>
    <row r="5254" spans="1:6">
      <c r="B5254" s="7"/>
      <c r="F5254" s="7"/>
    </row>
    <row r="5255" spans="1:6">
      <c r="B5255" s="7"/>
      <c r="F5255" s="7"/>
    </row>
    <row r="5256" spans="1:6">
      <c r="B5256" s="7"/>
      <c r="F5256" s="7"/>
    </row>
    <row r="5257" spans="1:6">
      <c r="B5257" s="7"/>
      <c r="F5257" s="7"/>
    </row>
    <row r="5258" spans="1:6">
      <c r="B5258" s="7"/>
      <c r="F5258" s="7"/>
    </row>
    <row r="5259" spans="1:6">
      <c r="B5259" s="7"/>
      <c r="F5259" s="7"/>
    </row>
    <row r="5260" spans="1:6">
      <c r="B5260" s="7"/>
      <c r="E5260" s="7"/>
      <c r="F5260" s="7"/>
    </row>
    <row r="5261" spans="1:6">
      <c r="B5261" s="7"/>
      <c r="F5261" s="7"/>
    </row>
    <row r="5262" spans="1:6">
      <c r="B5262" s="7"/>
      <c r="F5262" s="7"/>
    </row>
    <row r="5263" spans="1:6">
      <c r="B5263" s="7"/>
      <c r="F5263" s="7"/>
    </row>
    <row r="5264" spans="1:6">
      <c r="A5264" s="7"/>
      <c r="B5264" s="7"/>
      <c r="C5264" s="7"/>
      <c r="D5264" s="7"/>
      <c r="F5264" s="7"/>
    </row>
    <row r="5265" spans="2:6">
      <c r="B5265" s="7"/>
      <c r="F5265" s="7"/>
    </row>
    <row r="5266" spans="2:6">
      <c r="B5266" s="7"/>
      <c r="F5266" s="7"/>
    </row>
    <row r="5267" spans="2:6">
      <c r="B5267" s="7"/>
      <c r="F5267" s="7"/>
    </row>
    <row r="5268" spans="2:6">
      <c r="B5268" s="7"/>
      <c r="F5268" s="7"/>
    </row>
    <row r="5269" spans="2:6">
      <c r="B5269" s="7"/>
      <c r="F5269" s="7"/>
    </row>
    <row r="5270" spans="2:6">
      <c r="B5270" s="7"/>
      <c r="F5270" s="7"/>
    </row>
    <row r="5271" spans="2:6">
      <c r="B5271" s="7"/>
      <c r="F5271" s="7"/>
    </row>
    <row r="5272" spans="2:6">
      <c r="B5272" s="7"/>
      <c r="F5272" s="7"/>
    </row>
    <row r="5273" spans="2:6">
      <c r="B5273" s="7"/>
      <c r="F5273" s="7"/>
    </row>
    <row r="5274" spans="2:6">
      <c r="B5274" s="7"/>
      <c r="F5274" s="7"/>
    </row>
    <row r="5275" spans="2:6">
      <c r="B5275" s="7"/>
      <c r="F5275" s="7"/>
    </row>
    <row r="5276" spans="2:6">
      <c r="B5276" s="7"/>
      <c r="F5276" s="7"/>
    </row>
    <row r="5277" spans="2:6">
      <c r="B5277" s="7"/>
      <c r="F5277" s="7"/>
    </row>
    <row r="5278" spans="2:6">
      <c r="B5278" s="7"/>
      <c r="F5278" s="7"/>
    </row>
    <row r="5279" spans="2:6">
      <c r="B5279" s="7"/>
      <c r="F5279" s="7"/>
    </row>
    <row r="5280" spans="2:6">
      <c r="B5280" s="7"/>
      <c r="F5280" s="7"/>
    </row>
    <row r="5281" spans="2:6">
      <c r="B5281" s="7"/>
      <c r="F5281" s="7"/>
    </row>
    <row r="5282" spans="2:6">
      <c r="B5282" s="7"/>
      <c r="F5282" s="7"/>
    </row>
    <row r="5283" spans="2:6">
      <c r="B5283" s="7"/>
      <c r="F5283" s="7"/>
    </row>
    <row r="5284" spans="2:6">
      <c r="B5284" s="7"/>
      <c r="F5284" s="7"/>
    </row>
    <row r="5285" spans="2:6">
      <c r="B5285" s="7"/>
      <c r="F5285" s="7"/>
    </row>
    <row r="5286" spans="2:6">
      <c r="B5286" s="7"/>
      <c r="F5286" s="7"/>
    </row>
    <row r="5287" spans="2:6">
      <c r="B5287" s="7"/>
      <c r="F5287" s="7"/>
    </row>
    <row r="5288" spans="2:6">
      <c r="B5288" s="7"/>
      <c r="F5288" s="7"/>
    </row>
    <row r="5289" spans="2:6">
      <c r="B5289" s="7"/>
      <c r="F5289" s="7"/>
    </row>
    <row r="5290" spans="2:6">
      <c r="B5290" s="7"/>
      <c r="F5290" s="7"/>
    </row>
    <row r="5291" spans="2:6">
      <c r="B5291" s="7"/>
      <c r="F5291" s="7"/>
    </row>
    <row r="5292" spans="2:6">
      <c r="B5292" s="7"/>
      <c r="F5292" s="7"/>
    </row>
    <row r="5293" spans="2:6">
      <c r="B5293" s="7"/>
      <c r="F5293" s="7"/>
    </row>
    <row r="5294" spans="2:6">
      <c r="B5294" s="7"/>
      <c r="F5294" s="7"/>
    </row>
    <row r="5295" spans="2:6">
      <c r="B5295" s="7"/>
      <c r="F5295" s="7"/>
    </row>
    <row r="5296" spans="2:6">
      <c r="B5296" s="7"/>
      <c r="F5296" s="7"/>
    </row>
    <row r="5297" spans="2:6">
      <c r="B5297" s="7"/>
      <c r="F5297" s="7"/>
    </row>
    <row r="5298" spans="2:6">
      <c r="B5298" s="7"/>
      <c r="F5298" s="7"/>
    </row>
    <row r="5299" spans="2:6">
      <c r="B5299" s="7"/>
      <c r="F5299" s="7"/>
    </row>
    <row r="5300" spans="2:6">
      <c r="B5300" s="7"/>
      <c r="F5300" s="7"/>
    </row>
    <row r="5301" spans="2:6">
      <c r="B5301" s="7"/>
      <c r="F5301" s="7"/>
    </row>
    <row r="5302" spans="2:6">
      <c r="B5302" s="7"/>
      <c r="F5302" s="7"/>
    </row>
    <row r="5303" spans="2:6">
      <c r="B5303" s="7"/>
      <c r="F5303" s="7"/>
    </row>
    <row r="5304" spans="2:6">
      <c r="B5304" s="7"/>
      <c r="F5304" s="7"/>
    </row>
    <row r="5305" spans="2:6">
      <c r="B5305" s="7"/>
      <c r="F5305" s="7"/>
    </row>
    <row r="5306" spans="2:6">
      <c r="B5306" s="7"/>
      <c r="F5306" s="7"/>
    </row>
    <row r="5307" spans="2:6">
      <c r="B5307" s="7"/>
      <c r="F5307" s="7"/>
    </row>
    <row r="5308" spans="2:6">
      <c r="B5308" s="7"/>
      <c r="F5308" s="7"/>
    </row>
    <row r="5309" spans="2:6">
      <c r="B5309" s="7"/>
      <c r="F5309" s="7"/>
    </row>
    <row r="5310" spans="2:6">
      <c r="B5310" s="7"/>
      <c r="F5310" s="7"/>
    </row>
    <row r="5311" spans="2:6">
      <c r="B5311" s="7"/>
      <c r="F5311" s="7"/>
    </row>
    <row r="5312" spans="2:6">
      <c r="B5312" s="7"/>
      <c r="F5312" s="7"/>
    </row>
    <row r="5313" spans="2:6">
      <c r="B5313" s="7"/>
      <c r="F5313" s="7"/>
    </row>
    <row r="5314" spans="2:6">
      <c r="B5314" s="7"/>
      <c r="F5314" s="7"/>
    </row>
    <row r="5315" spans="2:6">
      <c r="B5315" s="7"/>
      <c r="F5315" s="7"/>
    </row>
    <row r="5316" spans="2:6">
      <c r="B5316" s="7"/>
      <c r="F5316" s="7"/>
    </row>
    <row r="5317" spans="2:6">
      <c r="B5317" s="7"/>
      <c r="F5317" s="7"/>
    </row>
    <row r="5318" spans="2:6">
      <c r="B5318" s="7"/>
      <c r="F5318" s="7"/>
    </row>
    <row r="5319" spans="2:6">
      <c r="B5319" s="7"/>
      <c r="F5319" s="7"/>
    </row>
    <row r="5320" spans="2:6">
      <c r="B5320" s="7"/>
      <c r="F5320" s="7"/>
    </row>
    <row r="5321" spans="2:6">
      <c r="B5321" s="7"/>
      <c r="F5321" s="7"/>
    </row>
    <row r="5322" spans="2:6">
      <c r="B5322" s="7"/>
      <c r="F5322" s="7"/>
    </row>
    <row r="5323" spans="2:6">
      <c r="B5323" s="7"/>
      <c r="F5323" s="7"/>
    </row>
    <row r="5324" spans="2:6">
      <c r="B5324" s="7"/>
      <c r="F5324" s="7"/>
    </row>
    <row r="5325" spans="2:6">
      <c r="B5325" s="7"/>
      <c r="F5325" s="7"/>
    </row>
    <row r="5326" spans="2:6">
      <c r="B5326" s="7"/>
      <c r="F5326" s="7"/>
    </row>
    <row r="5327" spans="2:6">
      <c r="B5327" s="7"/>
      <c r="F5327" s="7"/>
    </row>
    <row r="5328" spans="2:6">
      <c r="B5328" s="7"/>
      <c r="F5328" s="7"/>
    </row>
    <row r="5329" spans="2:6">
      <c r="B5329" s="7"/>
      <c r="F5329" s="7"/>
    </row>
    <row r="5330" spans="2:6">
      <c r="B5330" s="7"/>
      <c r="F5330" s="7"/>
    </row>
    <row r="5331" spans="2:6">
      <c r="B5331" s="7"/>
      <c r="F5331" s="7"/>
    </row>
    <row r="5332" spans="2:6">
      <c r="B5332" s="7"/>
      <c r="F5332" s="7"/>
    </row>
    <row r="5333" spans="2:6">
      <c r="B5333" s="7"/>
      <c r="F5333" s="7"/>
    </row>
    <row r="5334" spans="2:6">
      <c r="B5334" s="7"/>
      <c r="F5334" s="7"/>
    </row>
    <row r="5335" spans="2:6">
      <c r="B5335" s="7"/>
      <c r="F5335" s="7"/>
    </row>
    <row r="5336" spans="2:6">
      <c r="B5336" s="7"/>
      <c r="F5336" s="7"/>
    </row>
    <row r="5337" spans="2:6">
      <c r="B5337" s="7"/>
      <c r="F5337" s="7"/>
    </row>
    <row r="5338" spans="2:6">
      <c r="B5338" s="7"/>
      <c r="F5338" s="7"/>
    </row>
    <row r="5339" spans="2:6">
      <c r="B5339" s="7"/>
      <c r="F5339" s="7"/>
    </row>
    <row r="5340" spans="2:6">
      <c r="B5340" s="7"/>
      <c r="F5340" s="7"/>
    </row>
    <row r="5341" spans="2:6">
      <c r="B5341" s="7"/>
      <c r="F5341" s="7"/>
    </row>
    <row r="5342" spans="2:6">
      <c r="B5342" s="7"/>
      <c r="F5342" s="7"/>
    </row>
    <row r="5343" spans="2:6">
      <c r="B5343" s="7"/>
      <c r="F5343" s="7"/>
    </row>
    <row r="5344" spans="2:6">
      <c r="B5344" s="7"/>
      <c r="F5344" s="7"/>
    </row>
    <row r="5345" spans="2:6">
      <c r="B5345" s="7"/>
      <c r="F5345" s="7"/>
    </row>
    <row r="5346" spans="2:6">
      <c r="B5346" s="7"/>
      <c r="F5346" s="7"/>
    </row>
    <row r="5347" spans="2:6">
      <c r="B5347" s="7"/>
      <c r="F5347" s="7"/>
    </row>
    <row r="5348" spans="2:6">
      <c r="B5348" s="7"/>
      <c r="F5348" s="7"/>
    </row>
    <row r="5349" spans="2:6">
      <c r="B5349" s="7"/>
      <c r="F5349" s="7"/>
    </row>
    <row r="5350" spans="2:6">
      <c r="B5350" s="7"/>
      <c r="F5350" s="7"/>
    </row>
    <row r="5351" spans="2:6">
      <c r="B5351" s="7"/>
      <c r="F5351" s="7"/>
    </row>
    <row r="5352" spans="2:6">
      <c r="B5352" s="7"/>
      <c r="F5352" s="7"/>
    </row>
    <row r="5353" spans="2:6">
      <c r="B5353" s="7"/>
      <c r="F5353" s="7"/>
    </row>
    <row r="5354" spans="2:6">
      <c r="B5354" s="7"/>
      <c r="F5354" s="7"/>
    </row>
    <row r="5355" spans="2:6">
      <c r="B5355" s="7"/>
      <c r="F5355" s="7"/>
    </row>
    <row r="5356" spans="2:6">
      <c r="B5356" s="7"/>
      <c r="F5356" s="7"/>
    </row>
    <row r="5357" spans="2:6">
      <c r="B5357" s="7"/>
      <c r="F5357" s="7"/>
    </row>
    <row r="5358" spans="2:6">
      <c r="B5358" s="7"/>
      <c r="F5358" s="7"/>
    </row>
    <row r="5359" spans="2:6">
      <c r="B5359" s="7"/>
      <c r="F5359" s="7"/>
    </row>
    <row r="5360" spans="2:6">
      <c r="B5360" s="7"/>
      <c r="F5360" s="7"/>
    </row>
    <row r="5361" spans="2:6">
      <c r="B5361" s="7"/>
      <c r="F5361" s="7"/>
    </row>
    <row r="5362" spans="2:6">
      <c r="B5362" s="7"/>
      <c r="F5362" s="7"/>
    </row>
    <row r="5363" spans="2:6">
      <c r="B5363" s="7"/>
      <c r="F5363" s="7"/>
    </row>
    <row r="5364" spans="2:6">
      <c r="B5364" s="7"/>
      <c r="F5364" s="7"/>
    </row>
    <row r="5365" spans="2:6">
      <c r="B5365" s="7"/>
      <c r="F5365" s="7"/>
    </row>
    <row r="5366" spans="2:6">
      <c r="B5366" s="7"/>
      <c r="F5366" s="7"/>
    </row>
    <row r="5367" spans="2:6">
      <c r="B5367" s="7"/>
      <c r="F5367" s="7"/>
    </row>
    <row r="5368" spans="2:6">
      <c r="B5368" s="7"/>
      <c r="F5368" s="7"/>
    </row>
    <row r="5369" spans="2:6">
      <c r="B5369" s="7"/>
      <c r="F5369" s="7"/>
    </row>
    <row r="5370" spans="2:6">
      <c r="B5370" s="7"/>
      <c r="F5370" s="7"/>
    </row>
    <row r="5371" spans="2:6">
      <c r="B5371" s="7"/>
      <c r="F5371" s="7"/>
    </row>
    <row r="5372" spans="2:6">
      <c r="B5372" s="7"/>
      <c r="F5372" s="7"/>
    </row>
    <row r="5373" spans="2:6">
      <c r="B5373" s="7"/>
      <c r="F5373" s="7"/>
    </row>
    <row r="5374" spans="2:6">
      <c r="B5374" s="7"/>
      <c r="F5374" s="7"/>
    </row>
    <row r="5375" spans="2:6">
      <c r="B5375" s="7"/>
      <c r="F5375" s="7"/>
    </row>
    <row r="5376" spans="2:6">
      <c r="B5376" s="7"/>
      <c r="E5376" s="7"/>
      <c r="F5376" s="7"/>
    </row>
    <row r="5377" spans="1:6">
      <c r="B5377" s="7"/>
      <c r="F5377" s="7"/>
    </row>
    <row r="5378" spans="1:6">
      <c r="B5378" s="7"/>
      <c r="F5378" s="7"/>
    </row>
    <row r="5379" spans="1:6">
      <c r="B5379" s="7"/>
      <c r="F5379" s="7"/>
    </row>
    <row r="5380" spans="1:6">
      <c r="A5380" s="7"/>
      <c r="B5380" s="7"/>
      <c r="C5380" s="7"/>
      <c r="D5380" s="7"/>
      <c r="F5380" s="7"/>
    </row>
    <row r="5381" spans="1:6">
      <c r="B5381" s="7"/>
      <c r="F5381" s="7"/>
    </row>
    <row r="5382" spans="1:6">
      <c r="B5382" s="7"/>
      <c r="F5382" s="7"/>
    </row>
    <row r="5383" spans="1:6">
      <c r="B5383" s="7"/>
      <c r="F5383" s="7"/>
    </row>
    <row r="5384" spans="1:6">
      <c r="B5384" s="7"/>
      <c r="F5384" s="7"/>
    </row>
    <row r="5385" spans="1:6">
      <c r="B5385" s="7"/>
      <c r="F5385" s="7"/>
    </row>
    <row r="5386" spans="1:6">
      <c r="B5386" s="7"/>
      <c r="F5386" s="7"/>
    </row>
    <row r="5387" spans="1:6">
      <c r="B5387" s="7"/>
      <c r="F5387" s="7"/>
    </row>
    <row r="5388" spans="1:6">
      <c r="B5388" s="7"/>
      <c r="F5388" s="7"/>
    </row>
    <row r="5389" spans="1:6">
      <c r="B5389" s="7"/>
      <c r="F5389" s="7"/>
    </row>
    <row r="5390" spans="1:6">
      <c r="B5390" s="7"/>
      <c r="F5390" s="7"/>
    </row>
    <row r="5391" spans="1:6">
      <c r="B5391" s="7"/>
      <c r="F5391" s="7"/>
    </row>
    <row r="5392" spans="1:6">
      <c r="B5392" s="7"/>
      <c r="F5392" s="7"/>
    </row>
    <row r="5393" spans="2:6">
      <c r="B5393" s="7"/>
      <c r="F5393" s="7"/>
    </row>
    <row r="5394" spans="2:6">
      <c r="B5394" s="7"/>
      <c r="F5394" s="7"/>
    </row>
    <row r="5395" spans="2:6">
      <c r="B5395" s="7"/>
      <c r="F5395" s="7"/>
    </row>
    <row r="5396" spans="2:6">
      <c r="B5396" s="7"/>
      <c r="F5396" s="7"/>
    </row>
    <row r="5397" spans="2:6">
      <c r="B5397" s="7"/>
      <c r="F5397" s="7"/>
    </row>
    <row r="5398" spans="2:6">
      <c r="B5398" s="7"/>
      <c r="F5398" s="7"/>
    </row>
    <row r="5399" spans="2:6">
      <c r="B5399" s="7"/>
      <c r="F5399" s="7"/>
    </row>
    <row r="5400" spans="2:6">
      <c r="B5400" s="7"/>
      <c r="F5400" s="7"/>
    </row>
    <row r="5401" spans="2:6">
      <c r="B5401" s="7"/>
      <c r="F5401" s="7"/>
    </row>
    <row r="5402" spans="2:6">
      <c r="B5402" s="7"/>
      <c r="F5402" s="7"/>
    </row>
    <row r="5403" spans="2:6">
      <c r="B5403" s="7"/>
      <c r="F5403" s="7"/>
    </row>
    <row r="5404" spans="2:6">
      <c r="B5404" s="7"/>
      <c r="F5404" s="7"/>
    </row>
    <row r="5405" spans="2:6">
      <c r="B5405" s="7"/>
      <c r="F5405" s="7"/>
    </row>
    <row r="5406" spans="2:6">
      <c r="B5406" s="7"/>
      <c r="F5406" s="7"/>
    </row>
    <row r="5407" spans="2:6">
      <c r="B5407" s="7"/>
      <c r="F5407" s="7"/>
    </row>
    <row r="5408" spans="2:6">
      <c r="B5408" s="7"/>
      <c r="F5408" s="7"/>
    </row>
    <row r="5409" spans="2:6">
      <c r="B5409" s="7"/>
      <c r="F5409" s="7"/>
    </row>
    <row r="5410" spans="2:6">
      <c r="B5410" s="7"/>
      <c r="F5410" s="7"/>
    </row>
    <row r="5411" spans="2:6">
      <c r="B5411" s="7"/>
      <c r="F5411" s="7"/>
    </row>
    <row r="5412" spans="2:6">
      <c r="B5412" s="7"/>
      <c r="F5412" s="7"/>
    </row>
    <row r="5413" spans="2:6">
      <c r="B5413" s="7"/>
      <c r="F5413" s="7"/>
    </row>
    <row r="5414" spans="2:6">
      <c r="B5414" s="7"/>
      <c r="F5414" s="7"/>
    </row>
    <row r="5415" spans="2:6">
      <c r="B5415" s="7"/>
      <c r="F5415" s="7"/>
    </row>
    <row r="5416" spans="2:6">
      <c r="B5416" s="7"/>
      <c r="F5416" s="7"/>
    </row>
    <row r="5417" spans="2:6">
      <c r="B5417" s="7"/>
      <c r="F5417" s="7"/>
    </row>
    <row r="5418" spans="2:6">
      <c r="B5418" s="7"/>
      <c r="F5418" s="7"/>
    </row>
    <row r="5419" spans="2:6">
      <c r="B5419" s="7"/>
      <c r="F5419" s="7"/>
    </row>
    <row r="5420" spans="2:6">
      <c r="B5420" s="7"/>
      <c r="F5420" s="7"/>
    </row>
    <row r="5421" spans="2:6">
      <c r="B5421" s="7"/>
      <c r="F5421" s="7"/>
    </row>
    <row r="5422" spans="2:6">
      <c r="B5422" s="7"/>
      <c r="F5422" s="7"/>
    </row>
    <row r="5423" spans="2:6">
      <c r="B5423" s="7"/>
      <c r="F5423" s="7"/>
    </row>
    <row r="5424" spans="2:6">
      <c r="B5424" s="7"/>
      <c r="F5424" s="7"/>
    </row>
    <row r="5425" spans="2:6">
      <c r="B5425" s="7"/>
      <c r="F5425" s="7"/>
    </row>
    <row r="5426" spans="2:6">
      <c r="B5426" s="7"/>
      <c r="F5426" s="7"/>
    </row>
    <row r="5427" spans="2:6">
      <c r="B5427" s="7"/>
      <c r="F5427" s="7"/>
    </row>
    <row r="5428" spans="2:6">
      <c r="B5428" s="7"/>
      <c r="F5428" s="7"/>
    </row>
    <row r="5429" spans="2:6">
      <c r="B5429" s="7"/>
      <c r="F5429" s="7"/>
    </row>
    <row r="5430" spans="2:6">
      <c r="B5430" s="7"/>
      <c r="F5430" s="7"/>
    </row>
    <row r="5431" spans="2:6">
      <c r="B5431" s="7"/>
      <c r="F5431" s="7"/>
    </row>
    <row r="5432" spans="2:6">
      <c r="B5432" s="7"/>
      <c r="F5432" s="7"/>
    </row>
    <row r="5433" spans="2:6">
      <c r="B5433" s="7"/>
      <c r="F5433" s="7"/>
    </row>
    <row r="5434" spans="2:6">
      <c r="B5434" s="7"/>
      <c r="F5434" s="7"/>
    </row>
    <row r="5435" spans="2:6">
      <c r="B5435" s="7"/>
      <c r="F5435" s="7"/>
    </row>
    <row r="5436" spans="2:6">
      <c r="B5436" s="7"/>
      <c r="F5436" s="7"/>
    </row>
    <row r="5437" spans="2:6">
      <c r="B5437" s="7"/>
      <c r="F5437" s="7"/>
    </row>
    <row r="5438" spans="2:6">
      <c r="B5438" s="7"/>
      <c r="F5438" s="7"/>
    </row>
    <row r="5439" spans="2:6">
      <c r="B5439" s="7"/>
      <c r="F5439" s="7"/>
    </row>
    <row r="5440" spans="2:6">
      <c r="B5440" s="7"/>
      <c r="F5440" s="7"/>
    </row>
    <row r="5441" spans="2:6">
      <c r="B5441" s="7"/>
      <c r="F5441" s="7"/>
    </row>
    <row r="5442" spans="2:6">
      <c r="B5442" s="7"/>
      <c r="F5442" s="7"/>
    </row>
    <row r="5443" spans="2:6">
      <c r="B5443" s="7"/>
      <c r="F5443" s="7"/>
    </row>
    <row r="5444" spans="2:6">
      <c r="B5444" s="7"/>
      <c r="F5444" s="7"/>
    </row>
    <row r="5445" spans="2:6">
      <c r="B5445" s="7"/>
      <c r="F5445" s="7"/>
    </row>
    <row r="5446" spans="2:6">
      <c r="B5446" s="7"/>
      <c r="F5446" s="7"/>
    </row>
    <row r="5447" spans="2:6">
      <c r="B5447" s="7"/>
      <c r="F5447" s="7"/>
    </row>
    <row r="5448" spans="2:6">
      <c r="B5448" s="7"/>
      <c r="F5448" s="7"/>
    </row>
    <row r="5449" spans="2:6">
      <c r="B5449" s="7"/>
      <c r="F5449" s="7"/>
    </row>
    <row r="5450" spans="2:6">
      <c r="B5450" s="7"/>
      <c r="F5450" s="7"/>
    </row>
    <row r="5451" spans="2:6">
      <c r="B5451" s="7"/>
      <c r="F5451" s="7"/>
    </row>
    <row r="5452" spans="2:6">
      <c r="B5452" s="7"/>
      <c r="F5452" s="7"/>
    </row>
    <row r="5453" spans="2:6">
      <c r="B5453" s="7"/>
      <c r="F5453" s="7"/>
    </row>
    <row r="5454" spans="2:6">
      <c r="B5454" s="7"/>
      <c r="F5454" s="7"/>
    </row>
    <row r="5455" spans="2:6">
      <c r="B5455" s="7"/>
      <c r="F5455" s="7"/>
    </row>
    <row r="5456" spans="2:6">
      <c r="B5456" s="7"/>
      <c r="F5456" s="7"/>
    </row>
    <row r="5457" spans="2:6">
      <c r="B5457" s="7"/>
      <c r="F5457" s="7"/>
    </row>
    <row r="5458" spans="2:6">
      <c r="B5458" s="7"/>
      <c r="F5458" s="7"/>
    </row>
    <row r="5459" spans="2:6">
      <c r="B5459" s="7"/>
      <c r="F5459" s="7"/>
    </row>
    <row r="5460" spans="2:6">
      <c r="B5460" s="7"/>
      <c r="F5460" s="7"/>
    </row>
    <row r="5461" spans="2:6">
      <c r="B5461" s="7"/>
      <c r="F5461" s="7"/>
    </row>
    <row r="5462" spans="2:6">
      <c r="B5462" s="7"/>
      <c r="F5462" s="7"/>
    </row>
    <row r="5463" spans="2:6">
      <c r="B5463" s="7"/>
      <c r="F5463" s="7"/>
    </row>
    <row r="5464" spans="2:6">
      <c r="B5464" s="7"/>
      <c r="F5464" s="7"/>
    </row>
    <row r="5465" spans="2:6">
      <c r="B5465" s="7"/>
      <c r="F5465" s="7"/>
    </row>
    <row r="5466" spans="2:6">
      <c r="B5466" s="7"/>
      <c r="F5466" s="7"/>
    </row>
    <row r="5467" spans="2:6">
      <c r="B5467" s="7"/>
      <c r="F5467" s="7"/>
    </row>
    <row r="5468" spans="2:6">
      <c r="B5468" s="7"/>
      <c r="F5468" s="7"/>
    </row>
    <row r="5469" spans="2:6">
      <c r="B5469" s="7"/>
      <c r="F5469" s="7"/>
    </row>
    <row r="5470" spans="2:6">
      <c r="B5470" s="7"/>
      <c r="F5470" s="7"/>
    </row>
    <row r="5471" spans="2:6">
      <c r="B5471" s="7"/>
      <c r="F5471" s="7"/>
    </row>
    <row r="5472" spans="2:6">
      <c r="B5472" s="7"/>
      <c r="F5472" s="7"/>
    </row>
    <row r="5473" spans="2:6">
      <c r="B5473" s="7"/>
      <c r="F5473" s="7"/>
    </row>
    <row r="5474" spans="2:6">
      <c r="B5474" s="7"/>
      <c r="F5474" s="7"/>
    </row>
    <row r="5475" spans="2:6">
      <c r="B5475" s="7"/>
      <c r="F5475" s="7"/>
    </row>
    <row r="5476" spans="2:6">
      <c r="B5476" s="7"/>
      <c r="F5476" s="7"/>
    </row>
    <row r="5477" spans="2:6">
      <c r="B5477" s="7"/>
      <c r="F5477" s="7"/>
    </row>
    <row r="5478" spans="2:6">
      <c r="B5478" s="7"/>
      <c r="F5478" s="7"/>
    </row>
    <row r="5479" spans="2:6">
      <c r="B5479" s="7"/>
      <c r="F5479" s="7"/>
    </row>
    <row r="5480" spans="2:6">
      <c r="B5480" s="7"/>
      <c r="F5480" s="7"/>
    </row>
    <row r="5481" spans="2:6">
      <c r="B5481" s="7"/>
      <c r="F5481" s="7"/>
    </row>
    <row r="5482" spans="2:6">
      <c r="B5482" s="7"/>
      <c r="F5482" s="7"/>
    </row>
    <row r="5483" spans="2:6">
      <c r="B5483" s="7"/>
      <c r="F5483" s="7"/>
    </row>
    <row r="5484" spans="2:6">
      <c r="B5484" s="7"/>
      <c r="F5484" s="7"/>
    </row>
    <row r="5485" spans="2:6">
      <c r="B5485" s="7"/>
      <c r="F5485" s="7"/>
    </row>
    <row r="5486" spans="2:6">
      <c r="B5486" s="7"/>
      <c r="F5486" s="7"/>
    </row>
    <row r="5487" spans="2:6">
      <c r="B5487" s="7"/>
      <c r="F5487" s="7"/>
    </row>
    <row r="5488" spans="2:6">
      <c r="B5488" s="7"/>
      <c r="F5488" s="7"/>
    </row>
    <row r="5489" spans="1:6">
      <c r="B5489" s="7"/>
      <c r="F5489" s="7"/>
    </row>
    <row r="5490" spans="1:6">
      <c r="B5490" s="7"/>
      <c r="E5490" s="7"/>
      <c r="F5490" s="7"/>
    </row>
    <row r="5491" spans="1:6">
      <c r="B5491" s="7"/>
      <c r="F5491" s="7"/>
    </row>
    <row r="5492" spans="1:6">
      <c r="B5492" s="7"/>
      <c r="F5492" s="7"/>
    </row>
    <row r="5493" spans="1:6">
      <c r="B5493" s="7"/>
      <c r="F5493" s="7"/>
    </row>
    <row r="5494" spans="1:6">
      <c r="A5494" s="7"/>
      <c r="B5494" s="7"/>
      <c r="C5494" s="7"/>
      <c r="D5494" s="7"/>
      <c r="F5494" s="7"/>
    </row>
    <row r="5495" spans="1:6">
      <c r="B5495" s="7"/>
      <c r="F5495" s="7"/>
    </row>
    <row r="5496" spans="1:6">
      <c r="B5496" s="7"/>
      <c r="F5496" s="7"/>
    </row>
    <row r="5497" spans="1:6">
      <c r="B5497" s="7"/>
      <c r="F5497" s="7"/>
    </row>
    <row r="5498" spans="1:6">
      <c r="B5498" s="7"/>
      <c r="F5498" s="7"/>
    </row>
    <row r="5499" spans="1:6">
      <c r="B5499" s="7"/>
      <c r="F5499" s="7"/>
    </row>
    <row r="5500" spans="1:6">
      <c r="B5500" s="7"/>
      <c r="F5500" s="7"/>
    </row>
    <row r="5501" spans="1:6">
      <c r="B5501" s="7"/>
      <c r="F5501" s="7"/>
    </row>
    <row r="5502" spans="1:6">
      <c r="B5502" s="7"/>
      <c r="F5502" s="7"/>
    </row>
    <row r="5503" spans="1:6">
      <c r="B5503" s="7"/>
      <c r="F5503" s="7"/>
    </row>
    <row r="5504" spans="1:6">
      <c r="B5504" s="7"/>
      <c r="F5504" s="7"/>
    </row>
    <row r="5505" spans="2:6">
      <c r="B5505" s="7"/>
      <c r="F5505" s="7"/>
    </row>
    <row r="5506" spans="2:6">
      <c r="B5506" s="7"/>
      <c r="F5506" s="7"/>
    </row>
    <row r="5507" spans="2:6">
      <c r="B5507" s="7"/>
      <c r="F5507" s="7"/>
    </row>
    <row r="5508" spans="2:6">
      <c r="B5508" s="7"/>
      <c r="F5508" s="7"/>
    </row>
    <row r="5509" spans="2:6">
      <c r="B5509" s="7"/>
      <c r="F5509" s="7"/>
    </row>
    <row r="5510" spans="2:6">
      <c r="B5510" s="7"/>
      <c r="F5510" s="7"/>
    </row>
    <row r="5511" spans="2:6">
      <c r="B5511" s="7"/>
      <c r="F5511" s="7"/>
    </row>
    <row r="5512" spans="2:6">
      <c r="B5512" s="7"/>
      <c r="F5512" s="7"/>
    </row>
    <row r="5513" spans="2:6">
      <c r="B5513" s="7"/>
      <c r="F5513" s="7"/>
    </row>
    <row r="5514" spans="2:6">
      <c r="B5514" s="7"/>
      <c r="F5514" s="7"/>
    </row>
    <row r="5515" spans="2:6">
      <c r="B5515" s="7"/>
      <c r="F5515" s="7"/>
    </row>
    <row r="5516" spans="2:6">
      <c r="B5516" s="7"/>
      <c r="F5516" s="7"/>
    </row>
    <row r="5517" spans="2:6">
      <c r="B5517" s="7"/>
      <c r="F5517" s="7"/>
    </row>
    <row r="5518" spans="2:6">
      <c r="B5518" s="7"/>
      <c r="F5518" s="7"/>
    </row>
    <row r="5519" spans="2:6">
      <c r="B5519" s="7"/>
      <c r="F5519" s="7"/>
    </row>
    <row r="5520" spans="2:6">
      <c r="B5520" s="7"/>
      <c r="F5520" s="7"/>
    </row>
    <row r="5521" spans="2:6">
      <c r="B5521" s="7"/>
      <c r="F5521" s="7"/>
    </row>
    <row r="5522" spans="2:6">
      <c r="B5522" s="7"/>
      <c r="F5522" s="7"/>
    </row>
    <row r="5523" spans="2:6">
      <c r="B5523" s="7"/>
      <c r="F5523" s="7"/>
    </row>
    <row r="5524" spans="2:6">
      <c r="B5524" s="7"/>
      <c r="F5524" s="7"/>
    </row>
    <row r="5525" spans="2:6">
      <c r="B5525" s="7"/>
      <c r="F5525" s="7"/>
    </row>
    <row r="5526" spans="2:6">
      <c r="B5526" s="7"/>
      <c r="F5526" s="7"/>
    </row>
    <row r="5527" spans="2:6">
      <c r="B5527" s="7"/>
      <c r="F5527" s="7"/>
    </row>
    <row r="5528" spans="2:6">
      <c r="B5528" s="7"/>
      <c r="F5528" s="7"/>
    </row>
    <row r="5529" spans="2:6">
      <c r="B5529" s="7"/>
      <c r="F5529" s="7"/>
    </row>
    <row r="5530" spans="2:6">
      <c r="B5530" s="7"/>
      <c r="F5530" s="7"/>
    </row>
    <row r="5531" spans="2:6">
      <c r="B5531" s="7"/>
      <c r="F5531" s="7"/>
    </row>
    <row r="5532" spans="2:6">
      <c r="B5532" s="7"/>
      <c r="F5532" s="7"/>
    </row>
    <row r="5533" spans="2:6">
      <c r="B5533" s="7"/>
      <c r="F5533" s="7"/>
    </row>
    <row r="5534" spans="2:6">
      <c r="B5534" s="7"/>
      <c r="F5534" s="7"/>
    </row>
    <row r="5535" spans="2:6">
      <c r="B5535" s="7"/>
      <c r="F5535" s="7"/>
    </row>
    <row r="5536" spans="2:6">
      <c r="B5536" s="7"/>
      <c r="F5536" s="7"/>
    </row>
    <row r="5537" spans="2:6">
      <c r="B5537" s="7"/>
      <c r="F5537" s="7"/>
    </row>
    <row r="5538" spans="2:6">
      <c r="B5538" s="7"/>
      <c r="F5538" s="7"/>
    </row>
    <row r="5539" spans="2:6">
      <c r="B5539" s="7"/>
      <c r="F5539" s="7"/>
    </row>
    <row r="5540" spans="2:6">
      <c r="B5540" s="7"/>
      <c r="F5540" s="7"/>
    </row>
    <row r="5541" spans="2:6">
      <c r="B5541" s="7"/>
      <c r="F5541" s="7"/>
    </row>
    <row r="5542" spans="2:6">
      <c r="B5542" s="7"/>
      <c r="F5542" s="7"/>
    </row>
    <row r="5543" spans="2:6">
      <c r="B5543" s="7"/>
      <c r="F5543" s="7"/>
    </row>
    <row r="5544" spans="2:6">
      <c r="B5544" s="7"/>
      <c r="F5544" s="7"/>
    </row>
    <row r="5545" spans="2:6">
      <c r="B5545" s="7"/>
      <c r="F5545" s="7"/>
    </row>
    <row r="5546" spans="2:6">
      <c r="B5546" s="7"/>
      <c r="F5546" s="7"/>
    </row>
    <row r="5547" spans="2:6">
      <c r="B5547" s="7"/>
      <c r="F5547" s="7"/>
    </row>
    <row r="5548" spans="2:6">
      <c r="B5548" s="7"/>
      <c r="F5548" s="7"/>
    </row>
    <row r="5549" spans="2:6">
      <c r="B5549" s="7"/>
      <c r="F5549" s="7"/>
    </row>
    <row r="5550" spans="2:6">
      <c r="B5550" s="7"/>
      <c r="F5550" s="7"/>
    </row>
    <row r="5551" spans="2:6">
      <c r="B5551" s="7"/>
      <c r="F5551" s="7"/>
    </row>
    <row r="5552" spans="2:6">
      <c r="B5552" s="7"/>
      <c r="F5552" s="7"/>
    </row>
    <row r="5553" spans="2:6">
      <c r="B5553" s="7"/>
      <c r="F5553" s="7"/>
    </row>
    <row r="5554" spans="2:6">
      <c r="B5554" s="7"/>
      <c r="F5554" s="7"/>
    </row>
    <row r="5555" spans="2:6">
      <c r="B5555" s="7"/>
      <c r="F5555" s="7"/>
    </row>
    <row r="5556" spans="2:6">
      <c r="B5556" s="7"/>
      <c r="F5556" s="7"/>
    </row>
    <row r="5557" spans="2:6">
      <c r="B5557" s="7"/>
      <c r="F5557" s="7"/>
    </row>
    <row r="5558" spans="2:6">
      <c r="B5558" s="7"/>
      <c r="F5558" s="7"/>
    </row>
    <row r="5559" spans="2:6">
      <c r="B5559" s="7"/>
      <c r="F5559" s="7"/>
    </row>
    <row r="5560" spans="2:6">
      <c r="B5560" s="7"/>
      <c r="F5560" s="7"/>
    </row>
    <row r="5561" spans="2:6">
      <c r="B5561" s="7"/>
      <c r="F5561" s="7"/>
    </row>
    <row r="5562" spans="2:6">
      <c r="B5562" s="7"/>
      <c r="F5562" s="7"/>
    </row>
    <row r="5563" spans="2:6">
      <c r="B5563" s="7"/>
      <c r="F5563" s="7"/>
    </row>
    <row r="5564" spans="2:6">
      <c r="B5564" s="7"/>
      <c r="F5564" s="7"/>
    </row>
    <row r="5565" spans="2:6">
      <c r="B5565" s="7"/>
      <c r="F5565" s="7"/>
    </row>
    <row r="5566" spans="2:6">
      <c r="B5566" s="7"/>
      <c r="F5566" s="7"/>
    </row>
    <row r="5567" spans="2:6">
      <c r="B5567" s="7"/>
      <c r="F5567" s="7"/>
    </row>
    <row r="5568" spans="2:6">
      <c r="B5568" s="7"/>
      <c r="F5568" s="7"/>
    </row>
    <row r="5569" spans="2:6">
      <c r="B5569" s="7"/>
      <c r="F5569" s="7"/>
    </row>
    <row r="5570" spans="2:6">
      <c r="B5570" s="7"/>
      <c r="F5570" s="7"/>
    </row>
    <row r="5571" spans="2:6">
      <c r="B5571" s="7"/>
      <c r="F5571" s="7"/>
    </row>
    <row r="5572" spans="2:6">
      <c r="B5572" s="7"/>
      <c r="F5572" s="7"/>
    </row>
    <row r="5573" spans="2:6">
      <c r="B5573" s="7"/>
      <c r="F5573" s="7"/>
    </row>
    <row r="5574" spans="2:6">
      <c r="B5574" s="7"/>
      <c r="F5574" s="7"/>
    </row>
    <row r="5575" spans="2:6">
      <c r="B5575" s="7"/>
      <c r="F5575" s="7"/>
    </row>
    <row r="5576" spans="2:6">
      <c r="B5576" s="7"/>
      <c r="F5576" s="7"/>
    </row>
    <row r="5577" spans="2:6">
      <c r="B5577" s="7"/>
      <c r="F5577" s="7"/>
    </row>
    <row r="5578" spans="2:6">
      <c r="B5578" s="7"/>
      <c r="F5578" s="7"/>
    </row>
    <row r="5579" spans="2:6">
      <c r="B5579" s="7"/>
      <c r="F5579" s="7"/>
    </row>
    <row r="5580" spans="2:6">
      <c r="B5580" s="7"/>
      <c r="F5580" s="7"/>
    </row>
    <row r="5581" spans="2:6">
      <c r="B5581" s="7"/>
      <c r="F5581" s="7"/>
    </row>
    <row r="5582" spans="2:6">
      <c r="B5582" s="7"/>
      <c r="F5582" s="7"/>
    </row>
    <row r="5583" spans="2:6">
      <c r="B5583" s="7"/>
      <c r="F5583" s="7"/>
    </row>
    <row r="5584" spans="2:6">
      <c r="B5584" s="7"/>
      <c r="F5584" s="7"/>
    </row>
    <row r="5585" spans="2:6">
      <c r="B5585" s="7"/>
      <c r="F5585" s="7"/>
    </row>
    <row r="5586" spans="2:6">
      <c r="B5586" s="7"/>
      <c r="F5586" s="7"/>
    </row>
    <row r="5587" spans="2:6">
      <c r="B5587" s="7"/>
      <c r="F5587" s="7"/>
    </row>
    <row r="5588" spans="2:6">
      <c r="B5588" s="7"/>
      <c r="F5588" s="7"/>
    </row>
    <row r="5589" spans="2:6">
      <c r="B5589" s="7"/>
      <c r="F5589" s="7"/>
    </row>
    <row r="5590" spans="2:6">
      <c r="B5590" s="7"/>
      <c r="F5590" s="7"/>
    </row>
    <row r="5591" spans="2:6">
      <c r="B5591" s="7"/>
      <c r="F5591" s="7"/>
    </row>
    <row r="5592" spans="2:6">
      <c r="B5592" s="7"/>
      <c r="F5592" s="7"/>
    </row>
    <row r="5593" spans="2:6">
      <c r="B5593" s="7"/>
      <c r="F5593" s="7"/>
    </row>
    <row r="5594" spans="2:6">
      <c r="B5594" s="7"/>
      <c r="F5594" s="7"/>
    </row>
    <row r="5595" spans="2:6">
      <c r="B5595" s="7"/>
      <c r="F5595" s="7"/>
    </row>
    <row r="5596" spans="2:6">
      <c r="B5596" s="7"/>
      <c r="F5596" s="7"/>
    </row>
    <row r="5597" spans="2:6">
      <c r="B5597" s="7"/>
      <c r="F5597" s="7"/>
    </row>
    <row r="5598" spans="2:6">
      <c r="B5598" s="7"/>
      <c r="F5598" s="7"/>
    </row>
    <row r="5599" spans="2:6">
      <c r="B5599" s="7"/>
      <c r="F5599" s="7"/>
    </row>
    <row r="5600" spans="2:6">
      <c r="B5600" s="7"/>
      <c r="F5600" s="7"/>
    </row>
    <row r="5601" spans="1:6">
      <c r="B5601" s="7"/>
      <c r="E5601" s="7"/>
      <c r="F5601" s="7"/>
    </row>
    <row r="5602" spans="1:6">
      <c r="B5602" s="7"/>
      <c r="F5602" s="7"/>
    </row>
    <row r="5603" spans="1:6">
      <c r="B5603" s="7"/>
      <c r="F5603" s="7"/>
    </row>
    <row r="5604" spans="1:6">
      <c r="B5604" s="7"/>
      <c r="F5604" s="7"/>
    </row>
    <row r="5605" spans="1:6">
      <c r="A5605" s="7"/>
      <c r="B5605" s="7"/>
      <c r="C5605" s="7"/>
      <c r="D5605" s="7"/>
      <c r="F5605" s="7"/>
    </row>
    <row r="5606" spans="1:6">
      <c r="B5606" s="7"/>
      <c r="F5606" s="7"/>
    </row>
    <row r="5607" spans="1:6">
      <c r="B5607" s="7"/>
      <c r="F5607" s="7"/>
    </row>
    <row r="5608" spans="1:6">
      <c r="B5608" s="7"/>
      <c r="F5608" s="7"/>
    </row>
    <row r="5609" spans="1:6">
      <c r="B5609" s="7"/>
      <c r="F5609" s="7"/>
    </row>
    <row r="5610" spans="1:6">
      <c r="B5610" s="7"/>
      <c r="F5610" s="7"/>
    </row>
    <row r="5611" spans="1:6">
      <c r="B5611" s="7"/>
      <c r="F5611" s="7"/>
    </row>
    <row r="5612" spans="1:6">
      <c r="B5612" s="7"/>
      <c r="F5612" s="7"/>
    </row>
    <row r="5613" spans="1:6">
      <c r="B5613" s="7"/>
      <c r="F5613" s="7"/>
    </row>
    <row r="5614" spans="1:6">
      <c r="B5614" s="7"/>
      <c r="F5614" s="7"/>
    </row>
    <row r="5615" spans="1:6">
      <c r="B5615" s="7"/>
      <c r="F5615" s="7"/>
    </row>
    <row r="5616" spans="1:6">
      <c r="B5616" s="7"/>
      <c r="F5616" s="7"/>
    </row>
    <row r="5617" spans="2:6">
      <c r="B5617" s="7"/>
      <c r="F5617" s="7"/>
    </row>
    <row r="5618" spans="2:6">
      <c r="B5618" s="7"/>
      <c r="F5618" s="7"/>
    </row>
    <row r="5619" spans="2:6">
      <c r="B5619" s="7"/>
      <c r="F5619" s="7"/>
    </row>
    <row r="5620" spans="2:6">
      <c r="B5620" s="7"/>
      <c r="F5620" s="7"/>
    </row>
    <row r="5621" spans="2:6">
      <c r="B5621" s="7"/>
      <c r="F5621" s="7"/>
    </row>
    <row r="5622" spans="2:6">
      <c r="B5622" s="7"/>
      <c r="F5622" s="7"/>
    </row>
    <row r="5623" spans="2:6">
      <c r="B5623" s="7"/>
      <c r="F5623" s="7"/>
    </row>
    <row r="5624" spans="2:6">
      <c r="B5624" s="7"/>
      <c r="F5624" s="7"/>
    </row>
    <row r="5625" spans="2:6">
      <c r="B5625" s="7"/>
      <c r="F5625" s="7"/>
    </row>
    <row r="5626" spans="2:6">
      <c r="B5626" s="7"/>
      <c r="F5626" s="7"/>
    </row>
    <row r="5627" spans="2:6">
      <c r="B5627" s="7"/>
      <c r="F5627" s="7"/>
    </row>
    <row r="5628" spans="2:6">
      <c r="B5628" s="7"/>
      <c r="F5628" s="7"/>
    </row>
    <row r="5629" spans="2:6">
      <c r="B5629" s="7"/>
      <c r="F5629" s="7"/>
    </row>
    <row r="5630" spans="2:6">
      <c r="B5630" s="7"/>
      <c r="F5630" s="7"/>
    </row>
    <row r="5631" spans="2:6">
      <c r="B5631" s="7"/>
      <c r="F5631" s="7"/>
    </row>
    <row r="5632" spans="2:6">
      <c r="B5632" s="7"/>
      <c r="F5632" s="7"/>
    </row>
    <row r="5633" spans="2:6">
      <c r="B5633" s="7"/>
      <c r="F5633" s="7"/>
    </row>
    <row r="5634" spans="2:6">
      <c r="B5634" s="7"/>
      <c r="F5634" s="7"/>
    </row>
    <row r="5635" spans="2:6">
      <c r="B5635" s="7"/>
      <c r="F5635" s="7"/>
    </row>
    <row r="5636" spans="2:6">
      <c r="B5636" s="7"/>
      <c r="F5636" s="7"/>
    </row>
    <row r="5637" spans="2:6">
      <c r="B5637" s="7"/>
      <c r="F5637" s="7"/>
    </row>
    <row r="5638" spans="2:6">
      <c r="B5638" s="7"/>
      <c r="F5638" s="7"/>
    </row>
    <row r="5639" spans="2:6">
      <c r="B5639" s="7"/>
      <c r="F5639" s="7"/>
    </row>
    <row r="5640" spans="2:6">
      <c r="B5640" s="7"/>
      <c r="F5640" s="7"/>
    </row>
    <row r="5641" spans="2:6">
      <c r="B5641" s="7"/>
      <c r="F5641" s="7"/>
    </row>
    <row r="5642" spans="2:6">
      <c r="B5642" s="7"/>
      <c r="F5642" s="7"/>
    </row>
    <row r="5643" spans="2:6">
      <c r="B5643" s="7"/>
      <c r="F5643" s="7"/>
    </row>
    <row r="5644" spans="2:6">
      <c r="B5644" s="7"/>
      <c r="F5644" s="7"/>
    </row>
    <row r="5645" spans="2:6">
      <c r="B5645" s="7"/>
      <c r="F5645" s="7"/>
    </row>
    <row r="5646" spans="2:6">
      <c r="B5646" s="7"/>
      <c r="F5646" s="7"/>
    </row>
    <row r="5647" spans="2:6">
      <c r="B5647" s="7"/>
      <c r="F5647" s="7"/>
    </row>
    <row r="5648" spans="2:6">
      <c r="B5648" s="7"/>
      <c r="F5648" s="7"/>
    </row>
    <row r="5649" spans="2:6">
      <c r="B5649" s="7"/>
      <c r="F5649" s="7"/>
    </row>
    <row r="5650" spans="2:6">
      <c r="B5650" s="7"/>
      <c r="F5650" s="7"/>
    </row>
    <row r="5651" spans="2:6">
      <c r="B5651" s="7"/>
      <c r="F5651" s="7"/>
    </row>
    <row r="5652" spans="2:6">
      <c r="B5652" s="7"/>
      <c r="F5652" s="7"/>
    </row>
    <row r="5653" spans="2:6">
      <c r="B5653" s="7"/>
      <c r="F5653" s="7"/>
    </row>
    <row r="5654" spans="2:6">
      <c r="B5654" s="7"/>
      <c r="F5654" s="7"/>
    </row>
    <row r="5655" spans="2:6">
      <c r="B5655" s="7"/>
      <c r="F5655" s="7"/>
    </row>
    <row r="5656" spans="2:6">
      <c r="B5656" s="7"/>
      <c r="F5656" s="7"/>
    </row>
    <row r="5657" spans="2:6">
      <c r="B5657" s="7"/>
      <c r="F5657" s="7"/>
    </row>
    <row r="5658" spans="2:6">
      <c r="B5658" s="7"/>
      <c r="F5658" s="7"/>
    </row>
    <row r="5659" spans="2:6">
      <c r="B5659" s="7"/>
      <c r="F5659" s="7"/>
    </row>
    <row r="5660" spans="2:6">
      <c r="B5660" s="7"/>
      <c r="F5660" s="7"/>
    </row>
    <row r="5661" spans="2:6">
      <c r="B5661" s="7"/>
      <c r="F5661" s="7"/>
    </row>
    <row r="5662" spans="2:6">
      <c r="B5662" s="7"/>
      <c r="F5662" s="7"/>
    </row>
    <row r="5663" spans="2:6">
      <c r="B5663" s="7"/>
      <c r="F5663" s="7"/>
    </row>
    <row r="5664" spans="2:6">
      <c r="B5664" s="7"/>
      <c r="F5664" s="7"/>
    </row>
    <row r="5665" spans="1:6">
      <c r="B5665" s="7"/>
      <c r="F5665" s="7"/>
    </row>
    <row r="5666" spans="1:6">
      <c r="B5666" s="7"/>
      <c r="F5666" s="7"/>
    </row>
    <row r="5667" spans="1:6">
      <c r="B5667" s="7"/>
      <c r="F5667" s="7"/>
    </row>
    <row r="5668" spans="1:6">
      <c r="B5668" s="7"/>
      <c r="F5668" s="7"/>
    </row>
    <row r="5669" spans="1:6">
      <c r="B5669" s="7"/>
      <c r="F5669" s="7"/>
    </row>
    <row r="5670" spans="1:6">
      <c r="B5670" s="7"/>
      <c r="F5670" s="7"/>
    </row>
    <row r="5671" spans="1:6">
      <c r="B5671" s="7"/>
      <c r="F5671" s="7"/>
    </row>
    <row r="5672" spans="1:6">
      <c r="B5672" s="7"/>
      <c r="F5672" s="7"/>
    </row>
    <row r="5673" spans="1:6">
      <c r="B5673" s="7"/>
      <c r="F5673" s="7"/>
    </row>
    <row r="5674" spans="1:6">
      <c r="B5674" s="7"/>
      <c r="F5674" s="7"/>
    </row>
    <row r="5675" spans="1:6">
      <c r="B5675" s="7"/>
      <c r="E5675" s="7"/>
      <c r="F5675" s="7"/>
    </row>
    <row r="5676" spans="1:6">
      <c r="B5676" s="7"/>
      <c r="F5676" s="7"/>
    </row>
    <row r="5677" spans="1:6">
      <c r="B5677" s="7"/>
      <c r="F5677" s="7"/>
    </row>
    <row r="5678" spans="1:6">
      <c r="B5678" s="7"/>
      <c r="F5678" s="7"/>
    </row>
    <row r="5679" spans="1:6">
      <c r="A5679" s="7"/>
      <c r="B5679" s="7"/>
      <c r="C5679" s="7"/>
      <c r="D5679" s="7"/>
      <c r="F5679" s="7"/>
    </row>
    <row r="5680" spans="1:6">
      <c r="B5680" s="7"/>
      <c r="F5680" s="7"/>
    </row>
    <row r="5681" spans="2:6">
      <c r="B5681" s="7"/>
      <c r="F5681" s="7"/>
    </row>
    <row r="5682" spans="2:6">
      <c r="B5682" s="7"/>
      <c r="F5682" s="7"/>
    </row>
    <row r="5683" spans="2:6">
      <c r="B5683" s="7"/>
      <c r="F5683" s="7"/>
    </row>
    <row r="5684" spans="2:6">
      <c r="B5684" s="7"/>
      <c r="F5684" s="7"/>
    </row>
    <row r="5685" spans="2:6">
      <c r="B5685" s="7"/>
      <c r="F5685" s="7"/>
    </row>
    <row r="5686" spans="2:6">
      <c r="B5686" s="7"/>
      <c r="F5686" s="7"/>
    </row>
    <row r="5687" spans="2:6">
      <c r="B5687" s="7"/>
      <c r="F5687" s="7"/>
    </row>
    <row r="5688" spans="2:6">
      <c r="B5688" s="7"/>
      <c r="F5688" s="7"/>
    </row>
    <row r="5689" spans="2:6">
      <c r="B5689" s="7"/>
      <c r="F5689" s="7"/>
    </row>
    <row r="5690" spans="2:6">
      <c r="B5690" s="7"/>
      <c r="F5690" s="7"/>
    </row>
    <row r="5691" spans="2:6">
      <c r="B5691" s="7"/>
      <c r="F5691" s="7"/>
    </row>
    <row r="5692" spans="2:6">
      <c r="B5692" s="7"/>
      <c r="F5692" s="7"/>
    </row>
    <row r="5693" spans="2:6">
      <c r="B5693" s="7"/>
      <c r="F5693" s="7"/>
    </row>
    <row r="5694" spans="2:6">
      <c r="B5694" s="7"/>
      <c r="F5694" s="7"/>
    </row>
    <row r="5695" spans="2:6">
      <c r="B5695" s="7"/>
      <c r="F5695" s="7"/>
    </row>
    <row r="5696" spans="2:6">
      <c r="B5696" s="7"/>
      <c r="F5696" s="7"/>
    </row>
    <row r="5697" spans="2:6">
      <c r="B5697" s="7"/>
      <c r="F5697" s="7"/>
    </row>
    <row r="5698" spans="2:6">
      <c r="B5698" s="7"/>
      <c r="F5698" s="7"/>
    </row>
    <row r="5699" spans="2:6">
      <c r="B5699" s="7"/>
      <c r="F5699" s="7"/>
    </row>
    <row r="5700" spans="2:6">
      <c r="B5700" s="7"/>
      <c r="F5700" s="7"/>
    </row>
    <row r="5701" spans="2:6">
      <c r="B5701" s="7"/>
      <c r="F5701" s="7"/>
    </row>
    <row r="5702" spans="2:6">
      <c r="B5702" s="7"/>
      <c r="F5702" s="7"/>
    </row>
    <row r="5703" spans="2:6">
      <c r="B5703" s="7"/>
      <c r="F5703" s="7"/>
    </row>
    <row r="5704" spans="2:6">
      <c r="B5704" s="7"/>
      <c r="F5704" s="7"/>
    </row>
    <row r="5705" spans="2:6">
      <c r="B5705" s="7"/>
      <c r="F5705" s="7"/>
    </row>
    <row r="5706" spans="2:6">
      <c r="B5706" s="7"/>
      <c r="F5706" s="7"/>
    </row>
    <row r="5707" spans="2:6">
      <c r="B5707" s="7"/>
      <c r="F5707" s="7"/>
    </row>
    <row r="5708" spans="2:6">
      <c r="B5708" s="7"/>
      <c r="F5708" s="7"/>
    </row>
    <row r="5709" spans="2:6">
      <c r="B5709" s="7"/>
      <c r="F5709" s="7"/>
    </row>
    <row r="5710" spans="2:6">
      <c r="B5710" s="7"/>
      <c r="F5710" s="7"/>
    </row>
    <row r="5711" spans="2:6">
      <c r="B5711" s="7"/>
      <c r="F5711" s="7"/>
    </row>
    <row r="5712" spans="2:6">
      <c r="B5712" s="7"/>
      <c r="F5712" s="7"/>
    </row>
    <row r="5713" spans="2:6">
      <c r="B5713" s="7"/>
      <c r="F5713" s="7"/>
    </row>
    <row r="5714" spans="2:6">
      <c r="B5714" s="7"/>
      <c r="F5714" s="7"/>
    </row>
    <row r="5715" spans="2:6">
      <c r="B5715" s="7"/>
      <c r="F5715" s="7"/>
    </row>
    <row r="5716" spans="2:6">
      <c r="B5716" s="7"/>
      <c r="F5716" s="7"/>
    </row>
    <row r="5717" spans="2:6">
      <c r="B5717" s="7"/>
      <c r="F5717" s="7"/>
    </row>
    <row r="5718" spans="2:6">
      <c r="B5718" s="7"/>
      <c r="F5718" s="7"/>
    </row>
    <row r="5719" spans="2:6">
      <c r="B5719" s="7"/>
      <c r="F5719" s="7"/>
    </row>
    <row r="5720" spans="2:6">
      <c r="B5720" s="7"/>
      <c r="F5720" s="7"/>
    </row>
    <row r="5721" spans="2:6">
      <c r="B5721" s="7"/>
      <c r="F5721" s="7"/>
    </row>
    <row r="5722" spans="2:6">
      <c r="B5722" s="7"/>
      <c r="F5722" s="7"/>
    </row>
    <row r="5723" spans="2:6">
      <c r="B5723" s="7"/>
      <c r="F5723" s="7"/>
    </row>
    <row r="5724" spans="2:6">
      <c r="B5724" s="7"/>
      <c r="F5724" s="7"/>
    </row>
    <row r="5725" spans="2:6">
      <c r="B5725" s="7"/>
      <c r="F5725" s="7"/>
    </row>
    <row r="5726" spans="2:6">
      <c r="B5726" s="7"/>
      <c r="F5726" s="7"/>
    </row>
    <row r="5727" spans="2:6">
      <c r="B5727" s="7"/>
      <c r="F5727" s="7"/>
    </row>
    <row r="5728" spans="2:6">
      <c r="B5728" s="7"/>
      <c r="F5728" s="7"/>
    </row>
    <row r="5729" spans="2:6">
      <c r="B5729" s="7"/>
      <c r="F5729" s="7"/>
    </row>
    <row r="5730" spans="2:6">
      <c r="B5730" s="7"/>
      <c r="F5730" s="7"/>
    </row>
    <row r="5731" spans="2:6">
      <c r="B5731" s="7"/>
      <c r="F5731" s="7"/>
    </row>
    <row r="5732" spans="2:6">
      <c r="B5732" s="7"/>
      <c r="F5732" s="7"/>
    </row>
    <row r="5733" spans="2:6">
      <c r="B5733" s="7"/>
      <c r="F5733" s="7"/>
    </row>
    <row r="5734" spans="2:6">
      <c r="B5734" s="7"/>
      <c r="F5734" s="7"/>
    </row>
    <row r="5735" spans="2:6">
      <c r="B5735" s="7"/>
      <c r="F5735" s="7"/>
    </row>
    <row r="5736" spans="2:6">
      <c r="B5736" s="7"/>
      <c r="F5736" s="7"/>
    </row>
    <row r="5737" spans="2:6">
      <c r="B5737" s="7"/>
      <c r="F5737" s="7"/>
    </row>
    <row r="5738" spans="2:6">
      <c r="B5738" s="7"/>
      <c r="F5738" s="7"/>
    </row>
    <row r="5739" spans="2:6">
      <c r="B5739" s="7"/>
      <c r="F5739" s="7"/>
    </row>
    <row r="5740" spans="2:6">
      <c r="B5740" s="7"/>
      <c r="F5740" s="7"/>
    </row>
    <row r="5741" spans="2:6">
      <c r="B5741" s="7"/>
      <c r="F5741" s="7"/>
    </row>
    <row r="5742" spans="2:6">
      <c r="B5742" s="7"/>
      <c r="F5742" s="7"/>
    </row>
    <row r="5743" spans="2:6">
      <c r="B5743" s="7"/>
      <c r="F5743" s="7"/>
    </row>
    <row r="5744" spans="2:6">
      <c r="B5744" s="7"/>
      <c r="F5744" s="7"/>
    </row>
    <row r="5745" spans="2:6">
      <c r="B5745" s="7"/>
      <c r="F5745" s="7"/>
    </row>
    <row r="5746" spans="2:6">
      <c r="B5746" s="7"/>
      <c r="F5746" s="7"/>
    </row>
    <row r="5747" spans="2:6">
      <c r="B5747" s="7"/>
      <c r="F5747" s="7"/>
    </row>
    <row r="5748" spans="2:6">
      <c r="B5748" s="7"/>
      <c r="F5748" s="7"/>
    </row>
    <row r="5749" spans="2:6">
      <c r="B5749" s="7"/>
      <c r="F5749" s="7"/>
    </row>
    <row r="5750" spans="2:6">
      <c r="B5750" s="7"/>
      <c r="F5750" s="7"/>
    </row>
    <row r="5751" spans="2:6">
      <c r="B5751" s="7"/>
      <c r="F5751" s="7"/>
    </row>
    <row r="5752" spans="2:6">
      <c r="B5752" s="7"/>
      <c r="F5752" s="7"/>
    </row>
    <row r="5753" spans="2:6">
      <c r="B5753" s="7"/>
      <c r="F5753" s="7"/>
    </row>
    <row r="5754" spans="2:6">
      <c r="B5754" s="7"/>
      <c r="F5754" s="7"/>
    </row>
    <row r="5755" spans="2:6">
      <c r="B5755" s="7"/>
      <c r="F5755" s="7"/>
    </row>
    <row r="5756" spans="2:6">
      <c r="B5756" s="7"/>
      <c r="F5756" s="7"/>
    </row>
    <row r="5757" spans="2:6">
      <c r="B5757" s="7"/>
      <c r="F5757" s="7"/>
    </row>
    <row r="5758" spans="2:6">
      <c r="B5758" s="7"/>
      <c r="F5758" s="7"/>
    </row>
    <row r="5759" spans="2:6">
      <c r="B5759" s="7"/>
      <c r="F5759" s="7"/>
    </row>
    <row r="5760" spans="2:6">
      <c r="B5760" s="7"/>
      <c r="F5760" s="7"/>
    </row>
    <row r="5761" spans="1:6">
      <c r="B5761" s="7"/>
      <c r="F5761" s="7"/>
    </row>
    <row r="5762" spans="1:6">
      <c r="B5762" s="7"/>
      <c r="F5762" s="7"/>
    </row>
    <row r="5763" spans="1:6">
      <c r="B5763" s="7"/>
      <c r="F5763" s="7"/>
    </row>
    <row r="5764" spans="1:6">
      <c r="B5764" s="7"/>
      <c r="F5764" s="7"/>
    </row>
    <row r="5765" spans="1:6">
      <c r="B5765" s="7"/>
      <c r="F5765" s="7"/>
    </row>
    <row r="5766" spans="1:6">
      <c r="B5766" s="7"/>
      <c r="F5766" s="7"/>
    </row>
    <row r="5767" spans="1:6">
      <c r="B5767" s="7"/>
      <c r="F5767" s="7"/>
    </row>
    <row r="5768" spans="1:6">
      <c r="B5768" s="7"/>
      <c r="F5768" s="7"/>
    </row>
    <row r="5769" spans="1:6">
      <c r="B5769" s="7"/>
      <c r="F5769" s="7"/>
    </row>
    <row r="5770" spans="1:6">
      <c r="B5770" s="7"/>
      <c r="E5770" s="7"/>
      <c r="F5770" s="7"/>
    </row>
    <row r="5771" spans="1:6">
      <c r="B5771" s="7"/>
      <c r="F5771" s="7"/>
    </row>
    <row r="5772" spans="1:6">
      <c r="B5772" s="7"/>
      <c r="F5772" s="7"/>
    </row>
    <row r="5773" spans="1:6">
      <c r="B5773" s="7"/>
      <c r="F5773" s="7"/>
    </row>
    <row r="5774" spans="1:6">
      <c r="A5774" s="7"/>
      <c r="B5774" s="7"/>
      <c r="C5774" s="7"/>
      <c r="D5774" s="7"/>
      <c r="F5774" s="7"/>
    </row>
    <row r="5775" spans="1:6">
      <c r="B5775" s="7"/>
      <c r="F5775" s="7"/>
    </row>
    <row r="5776" spans="1:6">
      <c r="B5776" s="7"/>
      <c r="F5776" s="7"/>
    </row>
    <row r="5777" spans="2:6">
      <c r="B5777" s="7"/>
      <c r="F5777" s="7"/>
    </row>
    <row r="5778" spans="2:6">
      <c r="B5778" s="7"/>
      <c r="F5778" s="7"/>
    </row>
    <row r="5779" spans="2:6">
      <c r="B5779" s="7"/>
      <c r="F5779" s="7"/>
    </row>
    <row r="5780" spans="2:6">
      <c r="B5780" s="7"/>
      <c r="F5780" s="7"/>
    </row>
    <row r="5781" spans="2:6">
      <c r="B5781" s="7"/>
      <c r="F5781" s="7"/>
    </row>
    <row r="5782" spans="2:6">
      <c r="B5782" s="7"/>
      <c r="F5782" s="7"/>
    </row>
    <row r="5783" spans="2:6">
      <c r="B5783" s="7"/>
      <c r="F5783" s="7"/>
    </row>
    <row r="5784" spans="2:6">
      <c r="B5784" s="7"/>
      <c r="F5784" s="7"/>
    </row>
    <row r="5785" spans="2:6">
      <c r="B5785" s="7"/>
      <c r="F5785" s="7"/>
    </row>
    <row r="5786" spans="2:6">
      <c r="B5786" s="7"/>
      <c r="F5786" s="7"/>
    </row>
    <row r="5787" spans="2:6">
      <c r="B5787" s="7"/>
      <c r="F5787" s="7"/>
    </row>
    <row r="5788" spans="2:6">
      <c r="B5788" s="7"/>
      <c r="F5788" s="7"/>
    </row>
    <row r="5789" spans="2:6">
      <c r="B5789" s="7"/>
      <c r="F5789" s="7"/>
    </row>
    <row r="5790" spans="2:6">
      <c r="B5790" s="7"/>
      <c r="F5790" s="7"/>
    </row>
    <row r="5791" spans="2:6">
      <c r="B5791" s="7"/>
      <c r="F5791" s="7"/>
    </row>
    <row r="5792" spans="2:6">
      <c r="B5792" s="7"/>
      <c r="F5792" s="7"/>
    </row>
    <row r="5793" spans="2:6">
      <c r="B5793" s="7"/>
      <c r="F5793" s="7"/>
    </row>
    <row r="5794" spans="2:6">
      <c r="B5794" s="7"/>
      <c r="F5794" s="7"/>
    </row>
    <row r="5795" spans="2:6">
      <c r="B5795" s="7"/>
      <c r="F5795" s="7"/>
    </row>
    <row r="5796" spans="2:6">
      <c r="B5796" s="7"/>
      <c r="F5796" s="7"/>
    </row>
    <row r="5797" spans="2:6">
      <c r="B5797" s="7"/>
      <c r="F5797" s="7"/>
    </row>
    <row r="5798" spans="2:6">
      <c r="B5798" s="7"/>
      <c r="F5798" s="7"/>
    </row>
    <row r="5799" spans="2:6">
      <c r="B5799" s="7"/>
      <c r="F5799" s="7"/>
    </row>
    <row r="5800" spans="2:6">
      <c r="B5800" s="7"/>
      <c r="F5800" s="7"/>
    </row>
    <row r="5801" spans="2:6">
      <c r="B5801" s="7"/>
      <c r="F5801" s="7"/>
    </row>
    <row r="5802" spans="2:6">
      <c r="B5802" s="7"/>
      <c r="F5802" s="7"/>
    </row>
    <row r="5803" spans="2:6">
      <c r="B5803" s="7"/>
      <c r="F5803" s="7"/>
    </row>
    <row r="5804" spans="2:6">
      <c r="B5804" s="7"/>
      <c r="F5804" s="7"/>
    </row>
    <row r="5805" spans="2:6">
      <c r="B5805" s="7"/>
      <c r="F5805" s="7"/>
    </row>
    <row r="5806" spans="2:6">
      <c r="B5806" s="7"/>
      <c r="F5806" s="7"/>
    </row>
    <row r="5807" spans="2:6">
      <c r="B5807" s="7"/>
      <c r="F5807" s="7"/>
    </row>
    <row r="5808" spans="2:6">
      <c r="B5808" s="7"/>
      <c r="F5808" s="7"/>
    </row>
    <row r="5809" spans="2:6">
      <c r="B5809" s="7"/>
      <c r="F5809" s="7"/>
    </row>
    <row r="5810" spans="2:6">
      <c r="B5810" s="7"/>
      <c r="F5810" s="7"/>
    </row>
    <row r="5811" spans="2:6">
      <c r="B5811" s="7"/>
      <c r="F5811" s="7"/>
    </row>
    <row r="5812" spans="2:6">
      <c r="B5812" s="7"/>
      <c r="F5812" s="7"/>
    </row>
    <row r="5813" spans="2:6">
      <c r="B5813" s="7"/>
      <c r="F5813" s="7"/>
    </row>
    <row r="5814" spans="2:6">
      <c r="B5814" s="7"/>
      <c r="F5814" s="7"/>
    </row>
    <row r="5815" spans="2:6">
      <c r="B5815" s="7"/>
      <c r="F5815" s="7"/>
    </row>
    <row r="5816" spans="2:6">
      <c r="B5816" s="7"/>
      <c r="F5816" s="7"/>
    </row>
    <row r="5817" spans="2:6">
      <c r="B5817" s="7"/>
      <c r="F5817" s="7"/>
    </row>
    <row r="5818" spans="2:6">
      <c r="B5818" s="7"/>
      <c r="F5818" s="7"/>
    </row>
    <row r="5819" spans="2:6">
      <c r="B5819" s="7"/>
      <c r="F5819" s="7"/>
    </row>
    <row r="5820" spans="2:6">
      <c r="B5820" s="7"/>
      <c r="F5820" s="7"/>
    </row>
    <row r="5821" spans="2:6">
      <c r="B5821" s="7"/>
      <c r="F5821" s="7"/>
    </row>
    <row r="5822" spans="2:6">
      <c r="B5822" s="7"/>
      <c r="F5822" s="7"/>
    </row>
    <row r="5823" spans="2:6">
      <c r="B5823" s="7"/>
      <c r="F5823" s="7"/>
    </row>
    <row r="5824" spans="2:6">
      <c r="B5824" s="7"/>
      <c r="F5824" s="7"/>
    </row>
    <row r="5825" spans="2:6">
      <c r="B5825" s="7"/>
      <c r="F5825" s="7"/>
    </row>
    <row r="5826" spans="2:6">
      <c r="B5826" s="7"/>
      <c r="F5826" s="7"/>
    </row>
    <row r="5827" spans="2:6">
      <c r="B5827" s="7"/>
      <c r="F5827" s="7"/>
    </row>
    <row r="5828" spans="2:6">
      <c r="B5828" s="7"/>
      <c r="F5828" s="7"/>
    </row>
    <row r="5829" spans="2:6">
      <c r="B5829" s="7"/>
      <c r="F5829" s="7"/>
    </row>
    <row r="5830" spans="2:6">
      <c r="B5830" s="7"/>
      <c r="F5830" s="7"/>
    </row>
    <row r="5831" spans="2:6">
      <c r="B5831" s="7"/>
      <c r="F5831" s="7"/>
    </row>
    <row r="5832" spans="2:6">
      <c r="B5832" s="7"/>
      <c r="F5832" s="7"/>
    </row>
    <row r="5833" spans="2:6">
      <c r="B5833" s="7"/>
      <c r="F5833" s="7"/>
    </row>
    <row r="5834" spans="2:6">
      <c r="B5834" s="7"/>
      <c r="F5834" s="7"/>
    </row>
    <row r="5835" spans="2:6">
      <c r="B5835" s="7"/>
      <c r="F5835" s="7"/>
    </row>
    <row r="5836" spans="2:6">
      <c r="B5836" s="7"/>
      <c r="F5836" s="7"/>
    </row>
    <row r="5837" spans="2:6">
      <c r="B5837" s="7"/>
      <c r="F5837" s="7"/>
    </row>
    <row r="5838" spans="2:6">
      <c r="B5838" s="7"/>
      <c r="F5838" s="7"/>
    </row>
    <row r="5839" spans="2:6">
      <c r="B5839" s="7"/>
      <c r="F5839" s="7"/>
    </row>
    <row r="5840" spans="2:6">
      <c r="B5840" s="7"/>
      <c r="F5840" s="7"/>
    </row>
    <row r="5841" spans="2:6">
      <c r="B5841" s="7"/>
      <c r="F5841" s="7"/>
    </row>
    <row r="5842" spans="2:6">
      <c r="B5842" s="7"/>
      <c r="F5842" s="7"/>
    </row>
    <row r="5843" spans="2:6">
      <c r="B5843" s="7"/>
      <c r="F5843" s="7"/>
    </row>
    <row r="5844" spans="2:6">
      <c r="B5844" s="7"/>
      <c r="F5844" s="7"/>
    </row>
    <row r="5845" spans="2:6">
      <c r="B5845" s="7"/>
      <c r="F5845" s="7"/>
    </row>
    <row r="5846" spans="2:6">
      <c r="B5846" s="7"/>
      <c r="F5846" s="7"/>
    </row>
    <row r="5847" spans="2:6">
      <c r="B5847" s="7"/>
      <c r="F5847" s="7"/>
    </row>
    <row r="5848" spans="2:6">
      <c r="B5848" s="7"/>
      <c r="F5848" s="7"/>
    </row>
    <row r="5849" spans="2:6">
      <c r="B5849" s="7"/>
      <c r="F5849" s="7"/>
    </row>
    <row r="5850" spans="2:6">
      <c r="B5850" s="7"/>
      <c r="F5850" s="7"/>
    </row>
    <row r="5851" spans="2:6">
      <c r="B5851" s="7"/>
      <c r="F5851" s="7"/>
    </row>
    <row r="5852" spans="2:6">
      <c r="B5852" s="7"/>
      <c r="F5852" s="7"/>
    </row>
    <row r="5853" spans="2:6">
      <c r="B5853" s="7"/>
      <c r="F5853" s="7"/>
    </row>
    <row r="5854" spans="2:6">
      <c r="B5854" s="7"/>
      <c r="F5854" s="7"/>
    </row>
    <row r="5855" spans="2:6">
      <c r="B5855" s="7"/>
      <c r="F5855" s="7"/>
    </row>
    <row r="5856" spans="2:6">
      <c r="B5856" s="7"/>
      <c r="F5856" s="7"/>
    </row>
    <row r="5857" spans="2:6">
      <c r="B5857" s="7"/>
      <c r="F5857" s="7"/>
    </row>
    <row r="5858" spans="2:6">
      <c r="B5858" s="7"/>
      <c r="F5858" s="7"/>
    </row>
    <row r="5859" spans="2:6">
      <c r="B5859" s="7"/>
      <c r="F5859" s="7"/>
    </row>
    <row r="5860" spans="2:6">
      <c r="B5860" s="7"/>
      <c r="F5860" s="7"/>
    </row>
    <row r="5861" spans="2:6">
      <c r="B5861" s="7"/>
      <c r="F5861" s="7"/>
    </row>
    <row r="5862" spans="2:6">
      <c r="B5862" s="7"/>
      <c r="F5862" s="7"/>
    </row>
    <row r="5863" spans="2:6">
      <c r="B5863" s="7"/>
      <c r="F5863" s="7"/>
    </row>
    <row r="5864" spans="2:6">
      <c r="B5864" s="7"/>
      <c r="F5864" s="7"/>
    </row>
    <row r="5865" spans="2:6">
      <c r="B5865" s="7"/>
      <c r="F5865" s="7"/>
    </row>
    <row r="5866" spans="2:6">
      <c r="B5866" s="7"/>
      <c r="F5866" s="7"/>
    </row>
    <row r="5867" spans="2:6">
      <c r="B5867" s="7"/>
      <c r="F5867" s="7"/>
    </row>
    <row r="5868" spans="2:6">
      <c r="B5868" s="7"/>
      <c r="F5868" s="7"/>
    </row>
    <row r="5869" spans="2:6">
      <c r="B5869" s="7"/>
      <c r="F5869" s="7"/>
    </row>
    <row r="5870" spans="2:6">
      <c r="B5870" s="7"/>
      <c r="F5870" s="7"/>
    </row>
    <row r="5871" spans="2:6">
      <c r="B5871" s="7"/>
      <c r="F5871" s="7"/>
    </row>
    <row r="5872" spans="2:6">
      <c r="B5872" s="7"/>
      <c r="F5872" s="7"/>
    </row>
    <row r="5873" spans="2:6">
      <c r="B5873" s="7"/>
      <c r="F5873" s="7"/>
    </row>
    <row r="5874" spans="2:6">
      <c r="B5874" s="7"/>
      <c r="F5874" s="7"/>
    </row>
    <row r="5875" spans="2:6">
      <c r="B5875" s="7"/>
      <c r="F5875" s="7"/>
    </row>
    <row r="5876" spans="2:6">
      <c r="B5876" s="7"/>
      <c r="F5876" s="7"/>
    </row>
    <row r="5877" spans="2:6">
      <c r="B5877" s="7"/>
      <c r="F5877" s="7"/>
    </row>
    <row r="5878" spans="2:6">
      <c r="B5878" s="7"/>
      <c r="F5878" s="7"/>
    </row>
    <row r="5879" spans="2:6">
      <c r="B5879" s="7"/>
      <c r="F5879" s="7"/>
    </row>
    <row r="5880" spans="2:6">
      <c r="B5880" s="7"/>
      <c r="F5880" s="7"/>
    </row>
    <row r="5881" spans="2:6">
      <c r="B5881" s="7"/>
      <c r="F5881" s="7"/>
    </row>
    <row r="5882" spans="2:6">
      <c r="B5882" s="7"/>
      <c r="F5882" s="7"/>
    </row>
    <row r="5883" spans="2:6">
      <c r="B5883" s="7"/>
      <c r="F5883" s="7"/>
    </row>
    <row r="5884" spans="2:6">
      <c r="B5884" s="7"/>
      <c r="F5884" s="7"/>
    </row>
    <row r="5885" spans="2:6">
      <c r="B5885" s="7"/>
      <c r="F5885" s="7"/>
    </row>
    <row r="5886" spans="2:6">
      <c r="B5886" s="7"/>
      <c r="E5886" s="7"/>
      <c r="F5886" s="7"/>
    </row>
    <row r="5887" spans="2:6">
      <c r="B5887" s="7"/>
      <c r="F5887" s="7"/>
    </row>
    <row r="5888" spans="2:6">
      <c r="B5888" s="7"/>
      <c r="F5888" s="7"/>
    </row>
    <row r="5889" spans="1:6">
      <c r="B5889" s="7"/>
      <c r="F5889" s="7"/>
    </row>
    <row r="5890" spans="1:6">
      <c r="A5890" s="7"/>
      <c r="B5890" s="7"/>
      <c r="C5890" s="7"/>
      <c r="D5890" s="7"/>
      <c r="F5890" s="7"/>
    </row>
    <row r="5891" spans="1:6">
      <c r="B5891" s="7"/>
      <c r="F5891" s="7"/>
    </row>
    <row r="5892" spans="1:6">
      <c r="B5892" s="7"/>
      <c r="F5892" s="7"/>
    </row>
    <row r="5893" spans="1:6">
      <c r="B5893" s="7"/>
      <c r="F5893" s="7"/>
    </row>
    <row r="5894" spans="1:6">
      <c r="B5894" s="7"/>
      <c r="F5894" s="7"/>
    </row>
    <row r="5895" spans="1:6">
      <c r="B5895" s="7"/>
      <c r="F5895" s="7"/>
    </row>
    <row r="5896" spans="1:6">
      <c r="B5896" s="7"/>
      <c r="F5896" s="7"/>
    </row>
    <row r="5897" spans="1:6">
      <c r="B5897" s="7"/>
      <c r="F5897" s="7"/>
    </row>
    <row r="5898" spans="1:6">
      <c r="B5898" s="7"/>
      <c r="F5898" s="7"/>
    </row>
    <row r="5899" spans="1:6">
      <c r="B5899" s="7"/>
      <c r="F5899" s="7"/>
    </row>
    <row r="5900" spans="1:6">
      <c r="B5900" s="7"/>
      <c r="F5900" s="7"/>
    </row>
    <row r="5901" spans="1:6">
      <c r="B5901" s="7"/>
      <c r="F5901" s="7"/>
    </row>
    <row r="5902" spans="1:6">
      <c r="B5902" s="7"/>
      <c r="F5902" s="7"/>
    </row>
    <row r="5903" spans="1:6">
      <c r="B5903" s="7"/>
      <c r="F5903" s="7"/>
    </row>
    <row r="5904" spans="1:6">
      <c r="B5904" s="7"/>
      <c r="F5904" s="7"/>
    </row>
    <row r="5905" spans="2:6">
      <c r="B5905" s="7"/>
      <c r="F5905" s="7"/>
    </row>
    <row r="5906" spans="2:6">
      <c r="B5906" s="7"/>
      <c r="F5906" s="7"/>
    </row>
    <row r="5907" spans="2:6">
      <c r="B5907" s="7"/>
      <c r="F5907" s="7"/>
    </row>
    <row r="5908" spans="2:6">
      <c r="B5908" s="7"/>
      <c r="F5908" s="7"/>
    </row>
    <row r="5909" spans="2:6">
      <c r="B5909" s="7"/>
      <c r="F5909" s="7"/>
    </row>
    <row r="5910" spans="2:6">
      <c r="B5910" s="7"/>
      <c r="F5910" s="7"/>
    </row>
    <row r="5911" spans="2:6">
      <c r="B5911" s="7"/>
      <c r="F5911" s="7"/>
    </row>
    <row r="5912" spans="2:6">
      <c r="B5912" s="7"/>
      <c r="F5912" s="7"/>
    </row>
    <row r="5913" spans="2:6">
      <c r="B5913" s="7"/>
      <c r="F5913" s="7"/>
    </row>
    <row r="5914" spans="2:6">
      <c r="B5914" s="7"/>
      <c r="F5914" s="7"/>
    </row>
    <row r="5915" spans="2:6">
      <c r="B5915" s="7"/>
      <c r="F5915" s="7"/>
    </row>
    <row r="5916" spans="2:6">
      <c r="B5916" s="7"/>
      <c r="F5916" s="7"/>
    </row>
    <row r="5917" spans="2:6">
      <c r="B5917" s="7"/>
      <c r="F5917" s="7"/>
    </row>
    <row r="5918" spans="2:6">
      <c r="B5918" s="7"/>
      <c r="F5918" s="7"/>
    </row>
    <row r="5919" spans="2:6">
      <c r="B5919" s="7"/>
      <c r="F5919" s="7"/>
    </row>
    <row r="5920" spans="2:6">
      <c r="B5920" s="7"/>
      <c r="F5920" s="7"/>
    </row>
    <row r="5921" spans="2:6">
      <c r="B5921" s="7"/>
      <c r="F5921" s="7"/>
    </row>
    <row r="5922" spans="2:6">
      <c r="B5922" s="7"/>
      <c r="F5922" s="7"/>
    </row>
    <row r="5923" spans="2:6">
      <c r="B5923" s="7"/>
      <c r="F5923" s="7"/>
    </row>
    <row r="5924" spans="2:6">
      <c r="B5924" s="7"/>
      <c r="F5924" s="7"/>
    </row>
    <row r="5925" spans="2:6">
      <c r="B5925" s="7"/>
      <c r="F5925" s="7"/>
    </row>
    <row r="5926" spans="2:6">
      <c r="B5926" s="7"/>
      <c r="F5926" s="7"/>
    </row>
    <row r="5927" spans="2:6">
      <c r="B5927" s="7"/>
      <c r="F5927" s="7"/>
    </row>
    <row r="5928" spans="2:6">
      <c r="B5928" s="7"/>
      <c r="F5928" s="7"/>
    </row>
    <row r="5929" spans="2:6">
      <c r="B5929" s="7"/>
      <c r="F5929" s="7"/>
    </row>
    <row r="5930" spans="2:6">
      <c r="B5930" s="7"/>
      <c r="F5930" s="7"/>
    </row>
    <row r="5931" spans="2:6">
      <c r="B5931" s="7"/>
      <c r="F5931" s="7"/>
    </row>
    <row r="5932" spans="2:6">
      <c r="B5932" s="7"/>
      <c r="F5932" s="7"/>
    </row>
    <row r="5933" spans="2:6">
      <c r="B5933" s="7"/>
      <c r="F5933" s="7"/>
    </row>
    <row r="5934" spans="2:6">
      <c r="B5934" s="7"/>
      <c r="F5934" s="7"/>
    </row>
    <row r="5935" spans="2:6">
      <c r="B5935" s="7"/>
      <c r="F5935" s="7"/>
    </row>
    <row r="5936" spans="2:6">
      <c r="B5936" s="7"/>
      <c r="F5936" s="7"/>
    </row>
    <row r="5937" spans="2:6">
      <c r="B5937" s="7"/>
      <c r="F5937" s="7"/>
    </row>
    <row r="5938" spans="2:6">
      <c r="B5938" s="7"/>
      <c r="F5938" s="7"/>
    </row>
    <row r="5939" spans="2:6">
      <c r="B5939" s="7"/>
      <c r="F5939" s="7"/>
    </row>
    <row r="5940" spans="2:6">
      <c r="B5940" s="7"/>
      <c r="F5940" s="7"/>
    </row>
    <row r="5941" spans="2:6">
      <c r="B5941" s="7"/>
      <c r="F5941" s="7"/>
    </row>
    <row r="5942" spans="2:6">
      <c r="B5942" s="7"/>
      <c r="F5942" s="7"/>
    </row>
    <row r="5943" spans="2:6">
      <c r="B5943" s="7"/>
      <c r="F5943" s="7"/>
    </row>
    <row r="5944" spans="2:6">
      <c r="B5944" s="7"/>
      <c r="F5944" s="7"/>
    </row>
    <row r="5945" spans="2:6">
      <c r="B5945" s="7"/>
      <c r="F5945" s="7"/>
    </row>
    <row r="5946" spans="2:6">
      <c r="B5946" s="7"/>
      <c r="F5946" s="7"/>
    </row>
    <row r="5947" spans="2:6">
      <c r="B5947" s="7"/>
      <c r="F5947" s="7"/>
    </row>
    <row r="5948" spans="2:6">
      <c r="B5948" s="7"/>
      <c r="F5948" s="7"/>
    </row>
    <row r="5949" spans="2:6">
      <c r="B5949" s="7"/>
      <c r="F5949" s="7"/>
    </row>
    <row r="5950" spans="2:6">
      <c r="B5950" s="7"/>
      <c r="F5950" s="7"/>
    </row>
    <row r="5951" spans="2:6">
      <c r="B5951" s="7"/>
      <c r="F5951" s="7"/>
    </row>
    <row r="5952" spans="2:6">
      <c r="B5952" s="7"/>
      <c r="F5952" s="7"/>
    </row>
    <row r="5953" spans="2:6">
      <c r="B5953" s="7"/>
      <c r="F5953" s="7"/>
    </row>
    <row r="5954" spans="2:6">
      <c r="B5954" s="7"/>
      <c r="F5954" s="7"/>
    </row>
    <row r="5955" spans="2:6">
      <c r="B5955" s="7"/>
      <c r="F5955" s="7"/>
    </row>
    <row r="5956" spans="2:6">
      <c r="B5956" s="7"/>
      <c r="F5956" s="7"/>
    </row>
    <row r="5957" spans="2:6">
      <c r="B5957" s="7"/>
      <c r="F5957" s="7"/>
    </row>
    <row r="5958" spans="2:6">
      <c r="B5958" s="7"/>
      <c r="F5958" s="7"/>
    </row>
    <row r="5959" spans="2:6">
      <c r="B5959" s="7"/>
      <c r="F5959" s="7"/>
    </row>
    <row r="5960" spans="2:6">
      <c r="B5960" s="7"/>
      <c r="F5960" s="7"/>
    </row>
    <row r="5961" spans="2:6">
      <c r="B5961" s="7"/>
      <c r="F5961" s="7"/>
    </row>
    <row r="5962" spans="2:6">
      <c r="B5962" s="7"/>
      <c r="F5962" s="7"/>
    </row>
    <row r="5963" spans="2:6">
      <c r="B5963" s="7"/>
      <c r="F5963" s="7"/>
    </row>
    <row r="5964" spans="2:6">
      <c r="B5964" s="7"/>
      <c r="F5964" s="7"/>
    </row>
    <row r="5965" spans="2:6">
      <c r="B5965" s="7"/>
      <c r="F5965" s="7"/>
    </row>
    <row r="5966" spans="2:6">
      <c r="B5966" s="7"/>
      <c r="F5966" s="7"/>
    </row>
    <row r="5967" spans="2:6">
      <c r="B5967" s="7"/>
      <c r="F5967" s="7"/>
    </row>
    <row r="5968" spans="2:6">
      <c r="B5968" s="7"/>
      <c r="F5968" s="7"/>
    </row>
    <row r="5969" spans="2:6">
      <c r="B5969" s="7"/>
      <c r="F5969" s="7"/>
    </row>
    <row r="5970" spans="2:6">
      <c r="B5970" s="7"/>
      <c r="F5970" s="7"/>
    </row>
    <row r="5971" spans="2:6">
      <c r="B5971" s="7"/>
      <c r="F5971" s="7"/>
    </row>
    <row r="5972" spans="2:6">
      <c r="B5972" s="7"/>
      <c r="F5972" s="7"/>
    </row>
    <row r="5973" spans="2:6">
      <c r="B5973" s="7"/>
      <c r="F5973" s="7"/>
    </row>
    <row r="5974" spans="2:6">
      <c r="B5974" s="7"/>
      <c r="F5974" s="7"/>
    </row>
    <row r="5975" spans="2:6">
      <c r="B5975" s="7"/>
      <c r="F5975" s="7"/>
    </row>
    <row r="5976" spans="2:6">
      <c r="B5976" s="7"/>
      <c r="F5976" s="7"/>
    </row>
    <row r="5977" spans="2:6">
      <c r="B5977" s="7"/>
      <c r="F5977" s="7"/>
    </row>
    <row r="5978" spans="2:6">
      <c r="B5978" s="7"/>
      <c r="F5978" s="7"/>
    </row>
    <row r="5979" spans="2:6">
      <c r="B5979" s="7"/>
      <c r="F5979" s="7"/>
    </row>
    <row r="5980" spans="2:6">
      <c r="B5980" s="7"/>
      <c r="F5980" s="7"/>
    </row>
    <row r="5981" spans="2:6">
      <c r="B5981" s="7"/>
      <c r="F5981" s="7"/>
    </row>
    <row r="5982" spans="2:6">
      <c r="B5982" s="7"/>
      <c r="F5982" s="7"/>
    </row>
    <row r="5983" spans="2:6">
      <c r="B5983" s="7"/>
      <c r="F5983" s="7"/>
    </row>
    <row r="5984" spans="2:6">
      <c r="B5984" s="7"/>
      <c r="F5984" s="7"/>
    </row>
    <row r="5985" spans="1:6">
      <c r="B5985" s="7"/>
      <c r="F5985" s="7"/>
    </row>
    <row r="5986" spans="1:6">
      <c r="B5986" s="7"/>
      <c r="F5986" s="7"/>
    </row>
    <row r="5987" spans="1:6">
      <c r="B5987" s="7"/>
      <c r="F5987" s="7"/>
    </row>
    <row r="5988" spans="1:6">
      <c r="B5988" s="7"/>
      <c r="F5988" s="7"/>
    </row>
    <row r="5989" spans="1:6">
      <c r="B5989" s="7"/>
      <c r="F5989" s="7"/>
    </row>
    <row r="5990" spans="1:6">
      <c r="B5990" s="7"/>
      <c r="F5990" s="7"/>
    </row>
    <row r="5991" spans="1:6">
      <c r="B5991" s="7"/>
      <c r="F5991" s="7"/>
    </row>
    <row r="5992" spans="1:6">
      <c r="B5992" s="7"/>
      <c r="F5992" s="7"/>
    </row>
    <row r="5993" spans="1:6">
      <c r="B5993" s="7"/>
      <c r="F5993" s="7"/>
    </row>
    <row r="5994" spans="1:6">
      <c r="B5994" s="7"/>
      <c r="E5994" s="7"/>
      <c r="F5994" s="7"/>
    </row>
    <row r="5995" spans="1:6">
      <c r="B5995" s="7"/>
      <c r="F5995" s="7"/>
    </row>
    <row r="5996" spans="1:6">
      <c r="B5996" s="7"/>
      <c r="F5996" s="7"/>
    </row>
    <row r="5997" spans="1:6">
      <c r="B5997" s="7"/>
      <c r="F5997" s="7"/>
    </row>
    <row r="5998" spans="1:6">
      <c r="A5998" s="7"/>
      <c r="B5998" s="7"/>
      <c r="C5998" s="7"/>
      <c r="D5998" s="7"/>
      <c r="F5998" s="7"/>
    </row>
    <row r="5999" spans="1:6">
      <c r="B5999" s="7"/>
      <c r="F5999" s="7"/>
    </row>
    <row r="6000" spans="1:6">
      <c r="B6000" s="7"/>
      <c r="F6000" s="7"/>
    </row>
    <row r="6001" spans="2:6">
      <c r="B6001" s="7"/>
      <c r="F6001" s="7"/>
    </row>
    <row r="6002" spans="2:6">
      <c r="B6002" s="7"/>
      <c r="F6002" s="7"/>
    </row>
    <row r="6003" spans="2:6">
      <c r="B6003" s="7"/>
      <c r="F6003" s="7"/>
    </row>
    <row r="6004" spans="2:6">
      <c r="B6004" s="7"/>
      <c r="F6004" s="7"/>
    </row>
    <row r="6005" spans="2:6">
      <c r="B6005" s="7"/>
      <c r="F6005" s="7"/>
    </row>
    <row r="6006" spans="2:6">
      <c r="B6006" s="7"/>
      <c r="F6006" s="7"/>
    </row>
    <row r="6007" spans="2:6">
      <c r="B6007" s="7"/>
      <c r="F6007" s="7"/>
    </row>
    <row r="6008" spans="2:6">
      <c r="B6008" s="7"/>
      <c r="F6008" s="7"/>
    </row>
    <row r="6009" spans="2:6">
      <c r="B6009" s="7"/>
      <c r="F6009" s="7"/>
    </row>
    <row r="6010" spans="2:6">
      <c r="B6010" s="7"/>
      <c r="F6010" s="7"/>
    </row>
    <row r="6011" spans="2:6">
      <c r="B6011" s="7"/>
      <c r="F6011" s="7"/>
    </row>
    <row r="6012" spans="2:6">
      <c r="B6012" s="7"/>
      <c r="F6012" s="7"/>
    </row>
    <row r="6013" spans="2:6">
      <c r="B6013" s="7"/>
      <c r="F6013" s="7"/>
    </row>
    <row r="6014" spans="2:6">
      <c r="B6014" s="7"/>
      <c r="F6014" s="7"/>
    </row>
    <row r="6015" spans="2:6">
      <c r="B6015" s="7"/>
      <c r="F6015" s="7"/>
    </row>
    <row r="6016" spans="2:6">
      <c r="B6016" s="7"/>
      <c r="F6016" s="7"/>
    </row>
    <row r="6017" spans="2:6">
      <c r="B6017" s="7"/>
      <c r="F6017" s="7"/>
    </row>
    <row r="6018" spans="2:6">
      <c r="B6018" s="7"/>
      <c r="F6018" s="7"/>
    </row>
    <row r="6019" spans="2:6">
      <c r="B6019" s="7"/>
      <c r="F6019" s="7"/>
    </row>
    <row r="6020" spans="2:6">
      <c r="B6020" s="7"/>
      <c r="F6020" s="7"/>
    </row>
    <row r="6021" spans="2:6">
      <c r="B6021" s="7"/>
      <c r="F6021" s="7"/>
    </row>
    <row r="6022" spans="2:6">
      <c r="B6022" s="7"/>
      <c r="F6022" s="7"/>
    </row>
    <row r="6023" spans="2:6">
      <c r="B6023" s="7"/>
      <c r="F6023" s="7"/>
    </row>
    <row r="6024" spans="2:6">
      <c r="B6024" s="7"/>
      <c r="F6024" s="7"/>
    </row>
    <row r="6025" spans="2:6">
      <c r="B6025" s="7"/>
      <c r="F6025" s="7"/>
    </row>
    <row r="6026" spans="2:6">
      <c r="B6026" s="7"/>
      <c r="F6026" s="7"/>
    </row>
    <row r="6027" spans="2:6">
      <c r="B6027" s="7"/>
      <c r="F6027" s="7"/>
    </row>
    <row r="6028" spans="2:6">
      <c r="B6028" s="7"/>
      <c r="F6028" s="7"/>
    </row>
    <row r="6029" spans="2:6">
      <c r="B6029" s="7"/>
      <c r="F6029" s="7"/>
    </row>
    <row r="6030" spans="2:6">
      <c r="B6030" s="7"/>
      <c r="F6030" s="7"/>
    </row>
    <row r="6031" spans="2:6">
      <c r="B6031" s="7"/>
      <c r="F6031" s="7"/>
    </row>
    <row r="6032" spans="2:6">
      <c r="B6032" s="7"/>
      <c r="F6032" s="7"/>
    </row>
    <row r="6033" spans="2:6">
      <c r="B6033" s="7"/>
      <c r="F6033" s="7"/>
    </row>
    <row r="6034" spans="2:6">
      <c r="B6034" s="7"/>
      <c r="F6034" s="7"/>
    </row>
    <row r="6035" spans="2:6">
      <c r="B6035" s="7"/>
      <c r="F6035" s="7"/>
    </row>
    <row r="6036" spans="2:6">
      <c r="B6036" s="7"/>
      <c r="F6036" s="7"/>
    </row>
    <row r="6037" spans="2:6">
      <c r="B6037" s="7"/>
      <c r="F6037" s="7"/>
    </row>
    <row r="6038" spans="2:6">
      <c r="B6038" s="7"/>
      <c r="F6038" s="7"/>
    </row>
    <row r="6039" spans="2:6">
      <c r="B6039" s="7"/>
      <c r="F6039" s="7"/>
    </row>
    <row r="6040" spans="2:6">
      <c r="B6040" s="7"/>
      <c r="F6040" s="7"/>
    </row>
    <row r="6041" spans="2:6">
      <c r="B6041" s="7"/>
      <c r="F6041" s="7"/>
    </row>
    <row r="6042" spans="2:6">
      <c r="B6042" s="7"/>
      <c r="F6042" s="7"/>
    </row>
    <row r="6043" spans="2:6">
      <c r="B6043" s="7"/>
      <c r="F6043" s="7"/>
    </row>
    <row r="6044" spans="2:6">
      <c r="B6044" s="7"/>
      <c r="F6044" s="7"/>
    </row>
    <row r="6045" spans="2:6">
      <c r="B6045" s="7"/>
      <c r="F6045" s="7"/>
    </row>
    <row r="6046" spans="2:6">
      <c r="B6046" s="7"/>
      <c r="F6046" s="7"/>
    </row>
    <row r="6047" spans="2:6">
      <c r="B6047" s="7"/>
      <c r="F6047" s="7"/>
    </row>
    <row r="6048" spans="2:6">
      <c r="B6048" s="7"/>
      <c r="F6048" s="7"/>
    </row>
    <row r="6049" spans="2:6">
      <c r="B6049" s="7"/>
      <c r="F6049" s="7"/>
    </row>
    <row r="6050" spans="2:6">
      <c r="B6050" s="7"/>
      <c r="F6050" s="7"/>
    </row>
    <row r="6051" spans="2:6">
      <c r="B6051" s="7"/>
      <c r="F6051" s="7"/>
    </row>
    <row r="6052" spans="2:6">
      <c r="B6052" s="7"/>
      <c r="F6052" s="7"/>
    </row>
    <row r="6053" spans="2:6">
      <c r="B6053" s="7"/>
      <c r="F6053" s="7"/>
    </row>
    <row r="6054" spans="2:6">
      <c r="B6054" s="7"/>
      <c r="F6054" s="7"/>
    </row>
    <row r="6055" spans="2:6">
      <c r="B6055" s="7"/>
      <c r="F6055" s="7"/>
    </row>
    <row r="6056" spans="2:6">
      <c r="B6056" s="7"/>
      <c r="F6056" s="7"/>
    </row>
    <row r="6057" spans="2:6">
      <c r="B6057" s="7"/>
      <c r="F6057" s="7"/>
    </row>
    <row r="6058" spans="2:6">
      <c r="B6058" s="7"/>
      <c r="F6058" s="7"/>
    </row>
    <row r="6059" spans="2:6">
      <c r="B6059" s="7"/>
      <c r="F6059" s="7"/>
    </row>
    <row r="6060" spans="2:6">
      <c r="B6060" s="7"/>
      <c r="F6060" s="7"/>
    </row>
    <row r="6061" spans="2:6">
      <c r="B6061" s="7"/>
      <c r="F6061" s="7"/>
    </row>
    <row r="6062" spans="2:6">
      <c r="B6062" s="7"/>
      <c r="F6062" s="7"/>
    </row>
    <row r="6063" spans="2:6">
      <c r="B6063" s="7"/>
      <c r="F6063" s="7"/>
    </row>
    <row r="6064" spans="2:6">
      <c r="B6064" s="7"/>
      <c r="F6064" s="7"/>
    </row>
    <row r="6065" spans="2:6">
      <c r="B6065" s="7"/>
      <c r="F6065" s="7"/>
    </row>
    <row r="6066" spans="2:6">
      <c r="B6066" s="7"/>
      <c r="F6066" s="7"/>
    </row>
    <row r="6067" spans="2:6">
      <c r="B6067" s="7"/>
      <c r="F6067" s="7"/>
    </row>
    <row r="6068" spans="2:6">
      <c r="B6068" s="7"/>
      <c r="F6068" s="7"/>
    </row>
    <row r="6069" spans="2:6">
      <c r="B6069" s="7"/>
      <c r="F6069" s="7"/>
    </row>
    <row r="6070" spans="2:6">
      <c r="B6070" s="7"/>
      <c r="F6070" s="7"/>
    </row>
    <row r="6071" spans="2:6">
      <c r="B6071" s="7"/>
      <c r="F6071" s="7"/>
    </row>
    <row r="6072" spans="2:6">
      <c r="B6072" s="7"/>
      <c r="F6072" s="7"/>
    </row>
    <row r="6073" spans="2:6">
      <c r="B6073" s="7"/>
      <c r="F6073" s="7"/>
    </row>
    <row r="6074" spans="2:6">
      <c r="B6074" s="7"/>
      <c r="F6074" s="7"/>
    </row>
    <row r="6075" spans="2:6">
      <c r="B6075" s="7"/>
      <c r="F6075" s="7"/>
    </row>
    <row r="6076" spans="2:6">
      <c r="B6076" s="7"/>
      <c r="F6076" s="7"/>
    </row>
    <row r="6077" spans="2:6">
      <c r="B6077" s="7"/>
      <c r="E6077" s="7"/>
      <c r="F6077" s="7"/>
    </row>
    <row r="6078" spans="2:6">
      <c r="B6078" s="7"/>
      <c r="F6078" s="7"/>
    </row>
    <row r="6079" spans="2:6">
      <c r="B6079" s="7"/>
      <c r="F6079" s="7"/>
    </row>
    <row r="6080" spans="2:6">
      <c r="B6080" s="7"/>
      <c r="F6080" s="7"/>
    </row>
    <row r="6081" spans="1:6">
      <c r="A6081" s="7"/>
      <c r="B6081" s="7"/>
      <c r="C6081" s="7"/>
      <c r="D6081" s="7"/>
      <c r="F6081" s="7"/>
    </row>
    <row r="6082" spans="1:6">
      <c r="B6082" s="7"/>
      <c r="F6082" s="7"/>
    </row>
    <row r="6083" spans="1:6">
      <c r="B6083" s="7"/>
      <c r="F6083" s="7"/>
    </row>
    <row r="6084" spans="1:6">
      <c r="B6084" s="7"/>
      <c r="F6084" s="7"/>
    </row>
    <row r="6085" spans="1:6">
      <c r="B6085" s="7"/>
      <c r="F6085" s="7"/>
    </row>
    <row r="6086" spans="1:6">
      <c r="B6086" s="7"/>
      <c r="F6086" s="7"/>
    </row>
    <row r="6087" spans="1:6">
      <c r="B6087" s="7"/>
      <c r="F6087" s="7"/>
    </row>
    <row r="6088" spans="1:6">
      <c r="B6088" s="7"/>
      <c r="F6088" s="7"/>
    </row>
    <row r="6089" spans="1:6">
      <c r="B6089" s="7"/>
      <c r="F6089" s="7"/>
    </row>
    <row r="6090" spans="1:6">
      <c r="B6090" s="7"/>
      <c r="F6090" s="7"/>
    </row>
    <row r="6091" spans="1:6">
      <c r="B6091" s="7"/>
      <c r="F6091" s="7"/>
    </row>
    <row r="6092" spans="1:6">
      <c r="B6092" s="7"/>
      <c r="F6092" s="7"/>
    </row>
    <row r="6093" spans="1:6">
      <c r="B6093" s="7"/>
      <c r="F6093" s="7"/>
    </row>
    <row r="6094" spans="1:6">
      <c r="B6094" s="7"/>
      <c r="F6094" s="7"/>
    </row>
    <row r="6095" spans="1:6">
      <c r="B6095" s="7"/>
      <c r="F6095" s="7"/>
    </row>
    <row r="6096" spans="1:6">
      <c r="B6096" s="7"/>
      <c r="F6096" s="7"/>
    </row>
    <row r="6097" spans="2:6">
      <c r="B6097" s="7"/>
      <c r="F6097" s="7"/>
    </row>
    <row r="6098" spans="2:6">
      <c r="B6098" s="7"/>
      <c r="F6098" s="7"/>
    </row>
    <row r="6099" spans="2:6">
      <c r="B6099" s="7"/>
      <c r="F6099" s="7"/>
    </row>
    <row r="6100" spans="2:6">
      <c r="B6100" s="7"/>
      <c r="F6100" s="7"/>
    </row>
    <row r="6101" spans="2:6">
      <c r="B6101" s="7"/>
      <c r="F6101" s="7"/>
    </row>
    <row r="6102" spans="2:6">
      <c r="B6102" s="7"/>
      <c r="F6102" s="7"/>
    </row>
    <row r="6103" spans="2:6">
      <c r="B6103" s="7"/>
      <c r="F6103" s="7"/>
    </row>
    <row r="6104" spans="2:6">
      <c r="B6104" s="7"/>
      <c r="F6104" s="7"/>
    </row>
    <row r="6105" spans="2:6">
      <c r="B6105" s="7"/>
      <c r="F6105" s="7"/>
    </row>
    <row r="6106" spans="2:6">
      <c r="B6106" s="7"/>
      <c r="F6106" s="7"/>
    </row>
    <row r="6107" spans="2:6">
      <c r="B6107" s="7"/>
      <c r="F6107" s="7"/>
    </row>
    <row r="6108" spans="2:6">
      <c r="B6108" s="7"/>
      <c r="F6108" s="7"/>
    </row>
    <row r="6109" spans="2:6">
      <c r="B6109" s="7"/>
      <c r="F6109" s="7"/>
    </row>
    <row r="6110" spans="2:6">
      <c r="B6110" s="7"/>
      <c r="F6110" s="7"/>
    </row>
    <row r="6111" spans="2:6">
      <c r="B6111" s="7"/>
      <c r="F6111" s="7"/>
    </row>
    <row r="6112" spans="2:6">
      <c r="B6112" s="7"/>
      <c r="F6112" s="7"/>
    </row>
    <row r="6113" spans="2:6">
      <c r="B6113" s="7"/>
      <c r="F6113" s="7"/>
    </row>
    <row r="6114" spans="2:6">
      <c r="B6114" s="7"/>
      <c r="F6114" s="7"/>
    </row>
    <row r="6115" spans="2:6">
      <c r="B6115" s="7"/>
      <c r="F6115" s="7"/>
    </row>
    <row r="6116" spans="2:6">
      <c r="B6116" s="7"/>
      <c r="F6116" s="7"/>
    </row>
    <row r="6117" spans="2:6">
      <c r="B6117" s="7"/>
      <c r="F6117" s="7"/>
    </row>
    <row r="6118" spans="2:6">
      <c r="B6118" s="7"/>
      <c r="F6118" s="7"/>
    </row>
    <row r="6119" spans="2:6">
      <c r="B6119" s="7"/>
      <c r="F6119" s="7"/>
    </row>
    <row r="6120" spans="2:6">
      <c r="B6120" s="7"/>
      <c r="F6120" s="7"/>
    </row>
    <row r="6121" spans="2:6">
      <c r="B6121" s="7"/>
      <c r="F6121" s="7"/>
    </row>
    <row r="6122" spans="2:6">
      <c r="B6122" s="7"/>
      <c r="F6122" s="7"/>
    </row>
    <row r="6123" spans="2:6">
      <c r="B6123" s="7"/>
      <c r="F6123" s="7"/>
    </row>
    <row r="6124" spans="2:6">
      <c r="B6124" s="7"/>
      <c r="F6124" s="7"/>
    </row>
    <row r="6125" spans="2:6">
      <c r="B6125" s="7"/>
      <c r="F6125" s="7"/>
    </row>
    <row r="6126" spans="2:6">
      <c r="B6126" s="7"/>
      <c r="F6126" s="7"/>
    </row>
    <row r="6127" spans="2:6">
      <c r="B6127" s="7"/>
      <c r="F6127" s="7"/>
    </row>
    <row r="6128" spans="2:6">
      <c r="B6128" s="7"/>
      <c r="F6128" s="7"/>
    </row>
    <row r="6129" spans="2:6">
      <c r="B6129" s="7"/>
      <c r="F6129" s="7"/>
    </row>
    <row r="6130" spans="2:6">
      <c r="B6130" s="7"/>
      <c r="F6130" s="7"/>
    </row>
    <row r="6131" spans="2:6">
      <c r="B6131" s="7"/>
      <c r="F6131" s="7"/>
    </row>
    <row r="6132" spans="2:6">
      <c r="B6132" s="7"/>
      <c r="F6132" s="7"/>
    </row>
    <row r="6133" spans="2:6">
      <c r="B6133" s="7"/>
      <c r="F6133" s="7"/>
    </row>
    <row r="6134" spans="2:6">
      <c r="B6134" s="7"/>
      <c r="F6134" s="7"/>
    </row>
    <row r="6135" spans="2:6">
      <c r="B6135" s="7"/>
      <c r="F6135" s="7"/>
    </row>
    <row r="6136" spans="2:6">
      <c r="B6136" s="7"/>
      <c r="F6136" s="7"/>
    </row>
    <row r="6137" spans="2:6">
      <c r="B6137" s="7"/>
      <c r="F6137" s="7"/>
    </row>
    <row r="6138" spans="2:6">
      <c r="B6138" s="7"/>
      <c r="F6138" s="7"/>
    </row>
    <row r="6139" spans="2:6">
      <c r="B6139" s="7"/>
      <c r="F6139" s="7"/>
    </row>
    <row r="6140" spans="2:6">
      <c r="B6140" s="7"/>
      <c r="F6140" s="7"/>
    </row>
    <row r="6141" spans="2:6">
      <c r="B6141" s="7"/>
      <c r="F6141" s="7"/>
    </row>
    <row r="6142" spans="2:6">
      <c r="B6142" s="7"/>
      <c r="F6142" s="7"/>
    </row>
    <row r="6143" spans="2:6">
      <c r="B6143" s="7"/>
      <c r="F6143" s="7"/>
    </row>
    <row r="6144" spans="2:6">
      <c r="B6144" s="7"/>
      <c r="F6144" s="7"/>
    </row>
    <row r="6145" spans="1:6">
      <c r="B6145" s="7"/>
      <c r="F6145" s="7"/>
    </row>
    <row r="6146" spans="1:6">
      <c r="B6146" s="7"/>
      <c r="F6146" s="7"/>
    </row>
    <row r="6147" spans="1:6">
      <c r="B6147" s="7"/>
      <c r="F6147" s="7"/>
    </row>
    <row r="6148" spans="1:6">
      <c r="B6148" s="7"/>
      <c r="E6148" s="7"/>
      <c r="F6148" s="7"/>
    </row>
    <row r="6149" spans="1:6">
      <c r="B6149" s="7"/>
      <c r="F6149" s="7"/>
    </row>
    <row r="6150" spans="1:6">
      <c r="B6150" s="7"/>
      <c r="F6150" s="7"/>
    </row>
    <row r="6151" spans="1:6">
      <c r="B6151" s="7"/>
      <c r="F6151" s="7"/>
    </row>
    <row r="6152" spans="1:6">
      <c r="A6152" s="7"/>
      <c r="B6152" s="7"/>
      <c r="C6152" s="7"/>
      <c r="D6152" s="7"/>
      <c r="F6152" s="7"/>
    </row>
    <row r="6153" spans="1:6">
      <c r="B6153" s="7"/>
      <c r="F6153" s="7"/>
    </row>
    <row r="6154" spans="1:6">
      <c r="B6154" s="7"/>
      <c r="F6154" s="7"/>
    </row>
    <row r="6155" spans="1:6">
      <c r="B6155" s="7"/>
      <c r="F6155" s="7"/>
    </row>
    <row r="6156" spans="1:6">
      <c r="B6156" s="7"/>
      <c r="F6156" s="7"/>
    </row>
    <row r="6157" spans="1:6">
      <c r="B6157" s="7"/>
      <c r="F6157" s="7"/>
    </row>
    <row r="6158" spans="1:6">
      <c r="B6158" s="7"/>
      <c r="F6158" s="7"/>
    </row>
    <row r="6159" spans="1:6">
      <c r="B6159" s="7"/>
      <c r="F6159" s="7"/>
    </row>
    <row r="6160" spans="1:6">
      <c r="B6160" s="7"/>
      <c r="F6160" s="7"/>
    </row>
    <row r="6161" spans="2:6">
      <c r="B6161" s="7"/>
      <c r="F6161" s="7"/>
    </row>
    <row r="6162" spans="2:6">
      <c r="B6162" s="7"/>
      <c r="F6162" s="7"/>
    </row>
    <row r="6163" spans="2:6">
      <c r="B6163" s="7"/>
      <c r="F6163" s="7"/>
    </row>
    <row r="6164" spans="2:6">
      <c r="B6164" s="7"/>
      <c r="F6164" s="7"/>
    </row>
    <row r="6165" spans="2:6">
      <c r="B6165" s="7"/>
      <c r="F6165" s="7"/>
    </row>
    <row r="6166" spans="2:6">
      <c r="B6166" s="7"/>
      <c r="F6166" s="7"/>
    </row>
    <row r="6167" spans="2:6">
      <c r="B6167" s="7"/>
      <c r="F6167" s="7"/>
    </row>
    <row r="6168" spans="2:6">
      <c r="B6168" s="7"/>
      <c r="F6168" s="7"/>
    </row>
    <row r="6169" spans="2:6">
      <c r="B6169" s="7"/>
      <c r="F6169" s="7"/>
    </row>
    <row r="6170" spans="2:6">
      <c r="B6170" s="7"/>
      <c r="F6170" s="7"/>
    </row>
    <row r="6171" spans="2:6">
      <c r="B6171" s="7"/>
      <c r="F6171" s="7"/>
    </row>
    <row r="6172" spans="2:6">
      <c r="B6172" s="7"/>
      <c r="F6172" s="7"/>
    </row>
    <row r="6173" spans="2:6">
      <c r="B6173" s="7"/>
      <c r="F6173" s="7"/>
    </row>
    <row r="6174" spans="2:6">
      <c r="B6174" s="7"/>
      <c r="F6174" s="7"/>
    </row>
    <row r="6175" spans="2:6">
      <c r="B6175" s="7"/>
      <c r="F6175" s="7"/>
    </row>
    <row r="6176" spans="2:6">
      <c r="B6176" s="7"/>
      <c r="F6176" s="7"/>
    </row>
    <row r="6177" spans="1:6">
      <c r="B6177" s="7"/>
      <c r="F6177" s="7"/>
    </row>
    <row r="6178" spans="1:6">
      <c r="B6178" s="7"/>
      <c r="E6178" s="7"/>
      <c r="F6178" s="7"/>
    </row>
    <row r="6179" spans="1:6">
      <c r="B6179" s="7"/>
      <c r="F6179" s="7"/>
    </row>
    <row r="6180" spans="1:6">
      <c r="B6180" s="7"/>
      <c r="F6180" s="7"/>
    </row>
    <row r="6181" spans="1:6">
      <c r="B6181" s="7"/>
      <c r="F6181" s="7"/>
    </row>
    <row r="6182" spans="1:6">
      <c r="A6182" s="7"/>
      <c r="B6182" s="7"/>
      <c r="C6182" s="7"/>
      <c r="D6182" s="7"/>
      <c r="F6182" s="7"/>
    </row>
    <row r="6183" spans="1:6">
      <c r="B6183" s="7"/>
      <c r="F6183" s="7"/>
    </row>
    <row r="6184" spans="1:6">
      <c r="B6184" s="7"/>
      <c r="F6184" s="7"/>
    </row>
    <row r="6185" spans="1:6">
      <c r="B6185" s="7"/>
      <c r="F6185" s="7"/>
    </row>
    <row r="6186" spans="1:6">
      <c r="B6186" s="7"/>
      <c r="F6186" s="7"/>
    </row>
    <row r="6187" spans="1:6">
      <c r="B6187" s="7"/>
      <c r="F6187" s="7"/>
    </row>
    <row r="6188" spans="1:6">
      <c r="B6188" s="7"/>
      <c r="F6188" s="7"/>
    </row>
    <row r="6189" spans="1:6">
      <c r="B6189" s="7"/>
      <c r="F6189" s="7"/>
    </row>
    <row r="6190" spans="1:6">
      <c r="B6190" s="7"/>
      <c r="F6190" s="7"/>
    </row>
    <row r="6191" spans="1:6">
      <c r="B6191" s="7"/>
      <c r="F6191" s="7"/>
    </row>
    <row r="6192" spans="1:6">
      <c r="B6192" s="7"/>
      <c r="F6192" s="7"/>
    </row>
    <row r="6193" spans="2:6">
      <c r="B6193" s="7"/>
      <c r="F6193" s="7"/>
    </row>
    <row r="6194" spans="2:6">
      <c r="B6194" s="7"/>
      <c r="F6194" s="7"/>
    </row>
    <row r="6195" spans="2:6">
      <c r="B6195" s="7"/>
      <c r="F6195" s="7"/>
    </row>
    <row r="6196" spans="2:6">
      <c r="B6196" s="7"/>
      <c r="F6196" s="7"/>
    </row>
    <row r="6197" spans="2:6">
      <c r="B6197" s="7"/>
      <c r="F6197" s="7"/>
    </row>
    <row r="6198" spans="2:6">
      <c r="B6198" s="7"/>
      <c r="F6198" s="7"/>
    </row>
    <row r="6199" spans="2:6">
      <c r="B6199" s="7"/>
      <c r="F6199" s="7"/>
    </row>
    <row r="6200" spans="2:6">
      <c r="B6200" s="7"/>
      <c r="F6200" s="7"/>
    </row>
    <row r="6201" spans="2:6">
      <c r="B6201" s="7"/>
      <c r="F6201" s="7"/>
    </row>
    <row r="6202" spans="2:6">
      <c r="B6202" s="7"/>
      <c r="F6202" s="7"/>
    </row>
    <row r="6203" spans="2:6">
      <c r="B6203" s="7"/>
      <c r="F6203" s="7"/>
    </row>
    <row r="6204" spans="2:6">
      <c r="B6204" s="7"/>
      <c r="F6204" s="7"/>
    </row>
    <row r="6205" spans="2:6">
      <c r="B6205" s="7"/>
      <c r="F6205" s="7"/>
    </row>
    <row r="6206" spans="2:6">
      <c r="B6206" s="7"/>
      <c r="F6206" s="7"/>
    </row>
    <row r="6207" spans="2:6">
      <c r="B6207" s="7"/>
      <c r="F6207" s="7"/>
    </row>
    <row r="6208" spans="2:6">
      <c r="B6208" s="7"/>
      <c r="F6208" s="7"/>
    </row>
    <row r="6209" spans="2:6">
      <c r="B6209" s="7"/>
      <c r="F6209" s="7"/>
    </row>
    <row r="6210" spans="2:6">
      <c r="B6210" s="7"/>
      <c r="F6210" s="7"/>
    </row>
    <row r="6211" spans="2:6">
      <c r="B6211" s="7"/>
      <c r="F6211" s="7"/>
    </row>
    <row r="6212" spans="2:6">
      <c r="B6212" s="7"/>
      <c r="F6212" s="7"/>
    </row>
    <row r="6213" spans="2:6">
      <c r="B6213" s="7"/>
      <c r="F6213" s="7"/>
    </row>
    <row r="6214" spans="2:6">
      <c r="B6214" s="7"/>
      <c r="F6214" s="7"/>
    </row>
    <row r="6215" spans="2:6">
      <c r="B6215" s="7"/>
      <c r="F6215" s="7"/>
    </row>
    <row r="6216" spans="2:6">
      <c r="B6216" s="7"/>
      <c r="F6216" s="7"/>
    </row>
    <row r="6217" spans="2:6">
      <c r="B6217" s="7"/>
      <c r="F6217" s="7"/>
    </row>
    <row r="6218" spans="2:6">
      <c r="B6218" s="7"/>
      <c r="F6218" s="7"/>
    </row>
    <row r="6219" spans="2:6">
      <c r="B6219" s="7"/>
      <c r="F6219" s="7"/>
    </row>
    <row r="6220" spans="2:6">
      <c r="B6220" s="7"/>
      <c r="F6220" s="7"/>
    </row>
    <row r="6221" spans="2:6">
      <c r="B6221" s="7"/>
      <c r="F6221" s="7"/>
    </row>
    <row r="6222" spans="2:6">
      <c r="B6222" s="7"/>
      <c r="F6222" s="7"/>
    </row>
    <row r="6223" spans="2:6">
      <c r="B6223" s="7"/>
      <c r="F6223" s="7"/>
    </row>
    <row r="6224" spans="2:6">
      <c r="B6224" s="7"/>
      <c r="F6224" s="7"/>
    </row>
    <row r="6225" spans="2:6">
      <c r="B6225" s="7"/>
      <c r="F6225" s="7"/>
    </row>
    <row r="6226" spans="2:6">
      <c r="B6226" s="7"/>
      <c r="F6226" s="7"/>
    </row>
    <row r="6227" spans="2:6">
      <c r="B6227" s="7"/>
      <c r="F6227" s="7"/>
    </row>
    <row r="6228" spans="2:6">
      <c r="B6228" s="7"/>
      <c r="F6228" s="7"/>
    </row>
    <row r="6229" spans="2:6">
      <c r="B6229" s="7"/>
      <c r="F6229" s="7"/>
    </row>
    <row r="6230" spans="2:6">
      <c r="B6230" s="7"/>
      <c r="F6230" s="7"/>
    </row>
    <row r="6231" spans="2:6">
      <c r="B6231" s="7"/>
      <c r="F6231" s="7"/>
    </row>
    <row r="6232" spans="2:6">
      <c r="B6232" s="7"/>
      <c r="F6232" s="7"/>
    </row>
    <row r="6233" spans="2:6">
      <c r="B6233" s="7"/>
      <c r="F6233" s="7"/>
    </row>
    <row r="6234" spans="2:6">
      <c r="B6234" s="7"/>
      <c r="F6234" s="7"/>
    </row>
    <row r="6235" spans="2:6">
      <c r="B6235" s="7"/>
      <c r="F6235" s="7"/>
    </row>
    <row r="6236" spans="2:6">
      <c r="B6236" s="7"/>
      <c r="F6236" s="7"/>
    </row>
    <row r="6237" spans="2:6">
      <c r="B6237" s="7"/>
      <c r="F6237" s="7"/>
    </row>
    <row r="6238" spans="2:6">
      <c r="B6238" s="7"/>
      <c r="F6238" s="7"/>
    </row>
    <row r="6239" spans="2:6">
      <c r="B6239" s="7"/>
      <c r="F6239" s="7"/>
    </row>
    <row r="6240" spans="2:6">
      <c r="B6240" s="7"/>
      <c r="F6240" s="7"/>
    </row>
    <row r="6241" spans="1:6">
      <c r="B6241" s="7"/>
      <c r="F6241" s="7"/>
    </row>
    <row r="6242" spans="1:6">
      <c r="B6242" s="7"/>
      <c r="F6242" s="7"/>
    </row>
    <row r="6243" spans="1:6">
      <c r="B6243" s="7"/>
      <c r="E6243" s="7"/>
      <c r="F6243" s="7"/>
    </row>
    <row r="6244" spans="1:6">
      <c r="B6244" s="7"/>
      <c r="F6244" s="7"/>
    </row>
    <row r="6245" spans="1:6">
      <c r="B6245" s="7"/>
      <c r="F6245" s="7"/>
    </row>
    <row r="6246" spans="1:6">
      <c r="B6246" s="7"/>
      <c r="F6246" s="7"/>
    </row>
    <row r="6247" spans="1:6">
      <c r="A6247" s="7"/>
      <c r="B6247" s="7"/>
      <c r="C6247" s="7"/>
      <c r="D6247" s="7"/>
      <c r="F6247" s="7"/>
    </row>
    <row r="6248" spans="1:6">
      <c r="B6248" s="7"/>
      <c r="F6248" s="7"/>
    </row>
    <row r="6249" spans="1:6">
      <c r="B6249" s="7"/>
      <c r="F6249" s="7"/>
    </row>
    <row r="6250" spans="1:6">
      <c r="B6250" s="7"/>
      <c r="F6250" s="7"/>
    </row>
    <row r="6251" spans="1:6">
      <c r="B6251" s="7"/>
      <c r="F6251" s="7"/>
    </row>
    <row r="6252" spans="1:6">
      <c r="B6252" s="7"/>
      <c r="F6252" s="7"/>
    </row>
    <row r="6253" spans="1:6">
      <c r="B6253" s="7"/>
      <c r="F6253" s="7"/>
    </row>
    <row r="6254" spans="1:6">
      <c r="B6254" s="7"/>
      <c r="F6254" s="7"/>
    </row>
    <row r="6255" spans="1:6">
      <c r="B6255" s="7"/>
      <c r="F6255" s="7"/>
    </row>
    <row r="6256" spans="1:6">
      <c r="B6256" s="7"/>
      <c r="F6256" s="7"/>
    </row>
    <row r="6257" spans="2:6">
      <c r="B6257" s="7"/>
      <c r="F6257" s="7"/>
    </row>
    <row r="6258" spans="2:6">
      <c r="B6258" s="7"/>
      <c r="F6258" s="7"/>
    </row>
    <row r="6259" spans="2:6">
      <c r="B6259" s="7"/>
      <c r="F6259" s="7"/>
    </row>
    <row r="6260" spans="2:6">
      <c r="B6260" s="7"/>
      <c r="F6260" s="7"/>
    </row>
    <row r="6261" spans="2:6">
      <c r="B6261" s="7"/>
      <c r="F6261" s="7"/>
    </row>
    <row r="6262" spans="2:6">
      <c r="B6262" s="7"/>
      <c r="F6262" s="7"/>
    </row>
    <row r="6263" spans="2:6">
      <c r="B6263" s="7"/>
      <c r="F6263" s="7"/>
    </row>
    <row r="6264" spans="2:6">
      <c r="B6264" s="7"/>
      <c r="F6264" s="7"/>
    </row>
    <row r="6265" spans="2:6">
      <c r="B6265" s="7"/>
      <c r="F6265" s="7"/>
    </row>
    <row r="6266" spans="2:6">
      <c r="B6266" s="7"/>
      <c r="F6266" s="7"/>
    </row>
    <row r="6267" spans="2:6">
      <c r="B6267" s="7"/>
      <c r="F6267" s="7"/>
    </row>
    <row r="6268" spans="2:6">
      <c r="B6268" s="7"/>
      <c r="F6268" s="7"/>
    </row>
    <row r="6269" spans="2:6">
      <c r="B6269" s="7"/>
      <c r="F6269" s="7"/>
    </row>
    <row r="6270" spans="2:6">
      <c r="B6270" s="7"/>
      <c r="F6270" s="7"/>
    </row>
    <row r="6271" spans="2:6">
      <c r="B6271" s="7"/>
      <c r="F6271" s="7"/>
    </row>
    <row r="6272" spans="2:6">
      <c r="B6272" s="7"/>
      <c r="F6272" s="7"/>
    </row>
    <row r="6273" spans="2:6">
      <c r="B6273" s="7"/>
      <c r="F6273" s="7"/>
    </row>
    <row r="6274" spans="2:6">
      <c r="B6274" s="7"/>
      <c r="F6274" s="7"/>
    </row>
    <row r="6275" spans="2:6">
      <c r="B6275" s="7"/>
      <c r="F6275" s="7"/>
    </row>
    <row r="6276" spans="2:6">
      <c r="B6276" s="7"/>
      <c r="F6276" s="7"/>
    </row>
    <row r="6277" spans="2:6">
      <c r="B6277" s="7"/>
      <c r="F6277" s="7"/>
    </row>
    <row r="6278" spans="2:6">
      <c r="B6278" s="7"/>
      <c r="F6278" s="7"/>
    </row>
    <row r="6279" spans="2:6">
      <c r="B6279" s="7"/>
      <c r="F6279" s="7"/>
    </row>
    <row r="6280" spans="2:6">
      <c r="B6280" s="7"/>
      <c r="F6280" s="7"/>
    </row>
    <row r="6281" spans="2:6">
      <c r="B6281" s="7"/>
      <c r="F6281" s="7"/>
    </row>
    <row r="6282" spans="2:6">
      <c r="B6282" s="7"/>
      <c r="F6282" s="7"/>
    </row>
    <row r="6283" spans="2:6">
      <c r="B6283" s="7"/>
      <c r="F6283" s="7"/>
    </row>
    <row r="6284" spans="2:6">
      <c r="B6284" s="7"/>
      <c r="F6284" s="7"/>
    </row>
    <row r="6285" spans="2:6">
      <c r="B6285" s="7"/>
      <c r="F6285" s="7"/>
    </row>
    <row r="6286" spans="2:6">
      <c r="B6286" s="7"/>
      <c r="F6286" s="7"/>
    </row>
    <row r="6287" spans="2:6">
      <c r="B6287" s="7"/>
      <c r="F6287" s="7"/>
    </row>
    <row r="6288" spans="2:6">
      <c r="B6288" s="7"/>
      <c r="F6288" s="7"/>
    </row>
    <row r="6289" spans="1:6">
      <c r="B6289" s="7"/>
      <c r="F6289" s="7"/>
    </row>
    <row r="6290" spans="1:6">
      <c r="B6290" s="7"/>
      <c r="F6290" s="7"/>
    </row>
    <row r="6291" spans="1:6">
      <c r="B6291" s="7"/>
      <c r="F6291" s="7"/>
    </row>
    <row r="6292" spans="1:6">
      <c r="B6292" s="7"/>
      <c r="F6292" s="7"/>
    </row>
    <row r="6293" spans="1:6">
      <c r="B6293" s="7"/>
      <c r="F6293" s="7"/>
    </row>
    <row r="6294" spans="1:6">
      <c r="B6294" s="7"/>
      <c r="F6294" s="7"/>
    </row>
    <row r="6295" spans="1:6">
      <c r="B6295" s="7"/>
      <c r="E6295" s="7"/>
      <c r="F6295" s="7"/>
    </row>
    <row r="6296" spans="1:6">
      <c r="B6296" s="7"/>
      <c r="F6296" s="7"/>
    </row>
    <row r="6297" spans="1:6">
      <c r="B6297" s="7"/>
      <c r="F6297" s="7"/>
    </row>
    <row r="6298" spans="1:6">
      <c r="B6298" s="7"/>
      <c r="F6298" s="7"/>
    </row>
    <row r="6299" spans="1:6">
      <c r="A6299" s="7"/>
      <c r="B6299" s="7"/>
      <c r="C6299" s="7"/>
      <c r="D6299" s="7"/>
      <c r="F6299" s="7"/>
    </row>
    <row r="6300" spans="1:6">
      <c r="B6300" s="7"/>
      <c r="F6300" s="7"/>
    </row>
    <row r="6301" spans="1:6">
      <c r="B6301" s="7"/>
      <c r="F6301" s="7"/>
    </row>
    <row r="6302" spans="1:6">
      <c r="B6302" s="7"/>
      <c r="F6302" s="7"/>
    </row>
    <row r="6303" spans="1:6">
      <c r="B6303" s="7"/>
      <c r="F6303" s="7"/>
    </row>
    <row r="6304" spans="1:6">
      <c r="B6304" s="7"/>
      <c r="F6304" s="7"/>
    </row>
    <row r="6305" spans="2:6">
      <c r="B6305" s="7"/>
      <c r="F6305" s="7"/>
    </row>
    <row r="6306" spans="2:6">
      <c r="B6306" s="7"/>
      <c r="F6306" s="7"/>
    </row>
    <row r="6307" spans="2:6">
      <c r="B6307" s="7"/>
      <c r="F6307" s="7"/>
    </row>
    <row r="6308" spans="2:6">
      <c r="B6308" s="7"/>
      <c r="F6308" s="7"/>
    </row>
    <row r="6309" spans="2:6">
      <c r="B6309" s="7"/>
      <c r="F6309" s="7"/>
    </row>
    <row r="6310" spans="2:6">
      <c r="B6310" s="7"/>
      <c r="F6310" s="7"/>
    </row>
    <row r="6311" spans="2:6">
      <c r="B6311" s="7"/>
      <c r="F6311" s="7"/>
    </row>
    <row r="6312" spans="2:6">
      <c r="B6312" s="7"/>
      <c r="F6312" s="7"/>
    </row>
    <row r="6313" spans="2:6">
      <c r="B6313" s="7"/>
      <c r="F6313" s="7"/>
    </row>
    <row r="6314" spans="2:6">
      <c r="B6314" s="7"/>
      <c r="F6314" s="7"/>
    </row>
    <row r="6315" spans="2:6">
      <c r="B6315" s="7"/>
      <c r="F6315" s="7"/>
    </row>
    <row r="6316" spans="2:6">
      <c r="B6316" s="7"/>
      <c r="F6316" s="7"/>
    </row>
    <row r="6317" spans="2:6">
      <c r="B6317" s="7"/>
      <c r="F6317" s="7"/>
    </row>
    <row r="6318" spans="2:6">
      <c r="B6318" s="7"/>
      <c r="F6318" s="7"/>
    </row>
    <row r="6319" spans="2:6">
      <c r="B6319" s="7"/>
      <c r="F6319" s="7"/>
    </row>
    <row r="6320" spans="2:6">
      <c r="B6320" s="7"/>
      <c r="F6320" s="7"/>
    </row>
    <row r="6321" spans="2:6">
      <c r="B6321" s="7"/>
      <c r="F6321" s="7"/>
    </row>
    <row r="6322" spans="2:6">
      <c r="B6322" s="7"/>
      <c r="F6322" s="7"/>
    </row>
    <row r="6323" spans="2:6">
      <c r="B6323" s="7"/>
      <c r="F6323" s="7"/>
    </row>
    <row r="6324" spans="2:6">
      <c r="B6324" s="7"/>
      <c r="F6324" s="7"/>
    </row>
    <row r="6325" spans="2:6">
      <c r="B6325" s="7"/>
      <c r="F6325" s="7"/>
    </row>
    <row r="6326" spans="2:6">
      <c r="B6326" s="7"/>
      <c r="F6326" s="7"/>
    </row>
    <row r="6327" spans="2:6">
      <c r="B6327" s="7"/>
      <c r="F6327" s="7"/>
    </row>
    <row r="6328" spans="2:6">
      <c r="B6328" s="7"/>
      <c r="F6328" s="7"/>
    </row>
    <row r="6329" spans="2:6">
      <c r="B6329" s="7"/>
      <c r="F6329" s="7"/>
    </row>
    <row r="6330" spans="2:6">
      <c r="B6330" s="7"/>
      <c r="F6330" s="7"/>
    </row>
    <row r="6331" spans="2:6">
      <c r="B6331" s="7"/>
      <c r="F6331" s="7"/>
    </row>
    <row r="6332" spans="2:6">
      <c r="B6332" s="7"/>
      <c r="F6332" s="7"/>
    </row>
    <row r="6333" spans="2:6">
      <c r="B6333" s="7"/>
      <c r="F6333" s="7"/>
    </row>
    <row r="6334" spans="2:6">
      <c r="B6334" s="7"/>
      <c r="F6334" s="7"/>
    </row>
    <row r="6335" spans="2:6">
      <c r="B6335" s="7"/>
      <c r="F6335" s="7"/>
    </row>
    <row r="6336" spans="2:6">
      <c r="B6336" s="7"/>
      <c r="F6336" s="7"/>
    </row>
    <row r="6337" spans="1:6">
      <c r="B6337" s="7"/>
      <c r="F6337" s="7"/>
    </row>
    <row r="6338" spans="1:6">
      <c r="B6338" s="7"/>
      <c r="F6338" s="7"/>
    </row>
    <row r="6339" spans="1:6">
      <c r="B6339" s="7"/>
      <c r="F6339" s="7"/>
    </row>
    <row r="6340" spans="1:6">
      <c r="B6340" s="7"/>
      <c r="F6340" s="7"/>
    </row>
    <row r="6341" spans="1:6">
      <c r="B6341" s="7"/>
      <c r="F6341" s="7"/>
    </row>
    <row r="6342" spans="1:6">
      <c r="B6342" s="7"/>
      <c r="F6342" s="7"/>
    </row>
    <row r="6343" spans="1:6">
      <c r="B6343" s="7"/>
      <c r="F6343" s="7"/>
    </row>
    <row r="6344" spans="1:6">
      <c r="B6344" s="7"/>
      <c r="E6344" s="7"/>
      <c r="F6344" s="7"/>
    </row>
    <row r="6345" spans="1:6">
      <c r="B6345" s="7"/>
      <c r="F6345" s="7"/>
    </row>
    <row r="6346" spans="1:6">
      <c r="B6346" s="7"/>
      <c r="F6346" s="7"/>
    </row>
    <row r="6347" spans="1:6">
      <c r="B6347" s="7"/>
      <c r="F6347" s="7"/>
    </row>
    <row r="6348" spans="1:6">
      <c r="A6348" s="7"/>
      <c r="B6348" s="7"/>
      <c r="C6348" s="7"/>
      <c r="D6348" s="7"/>
      <c r="F6348" s="7"/>
    </row>
    <row r="6349" spans="1:6">
      <c r="B6349" s="7"/>
      <c r="F6349" s="7"/>
    </row>
    <row r="6350" spans="1:6">
      <c r="B6350" s="7"/>
      <c r="F6350" s="7"/>
    </row>
    <row r="6351" spans="1:6">
      <c r="B6351" s="7"/>
      <c r="F6351" s="7"/>
    </row>
    <row r="6352" spans="1:6">
      <c r="B6352" s="7"/>
      <c r="F6352" s="7"/>
    </row>
    <row r="6353" spans="2:6">
      <c r="B6353" s="7"/>
      <c r="F6353" s="7"/>
    </row>
    <row r="6354" spans="2:6">
      <c r="B6354" s="7"/>
      <c r="F6354" s="7"/>
    </row>
    <row r="6355" spans="2:6">
      <c r="B6355" s="7"/>
      <c r="F6355" s="7"/>
    </row>
    <row r="6356" spans="2:6">
      <c r="B6356" s="7"/>
      <c r="F6356" s="7"/>
    </row>
    <row r="6357" spans="2:6">
      <c r="B6357" s="7"/>
      <c r="F6357" s="7"/>
    </row>
    <row r="6358" spans="2:6">
      <c r="B6358" s="7"/>
      <c r="F6358" s="7"/>
    </row>
    <row r="6359" spans="2:6">
      <c r="B6359" s="7"/>
      <c r="F6359" s="7"/>
    </row>
    <row r="6360" spans="2:6">
      <c r="B6360" s="7"/>
      <c r="F6360" s="7"/>
    </row>
    <row r="6361" spans="2:6">
      <c r="B6361" s="7"/>
      <c r="F6361" s="7"/>
    </row>
    <row r="6362" spans="2:6">
      <c r="B6362" s="7"/>
      <c r="F6362" s="7"/>
    </row>
    <row r="6363" spans="2:6">
      <c r="B6363" s="7"/>
      <c r="F6363" s="7"/>
    </row>
    <row r="6364" spans="2:6">
      <c r="B6364" s="7"/>
      <c r="F6364" s="7"/>
    </row>
    <row r="6365" spans="2:6">
      <c r="B6365" s="7"/>
      <c r="F6365" s="7"/>
    </row>
    <row r="6366" spans="2:6">
      <c r="B6366" s="7"/>
      <c r="F6366" s="7"/>
    </row>
    <row r="6367" spans="2:6">
      <c r="B6367" s="7"/>
      <c r="F6367" s="7"/>
    </row>
    <row r="6368" spans="2:6">
      <c r="B6368" s="7"/>
      <c r="F6368" s="7"/>
    </row>
    <row r="6369" spans="2:6">
      <c r="B6369" s="7"/>
      <c r="F6369" s="7"/>
    </row>
    <row r="6370" spans="2:6">
      <c r="B6370" s="7"/>
      <c r="F6370" s="7"/>
    </row>
    <row r="6371" spans="2:6">
      <c r="B6371" s="7"/>
      <c r="F6371" s="7"/>
    </row>
    <row r="6372" spans="2:6">
      <c r="B6372" s="7"/>
      <c r="F6372" s="7"/>
    </row>
    <row r="6373" spans="2:6">
      <c r="B6373" s="7"/>
      <c r="F6373" s="7"/>
    </row>
    <row r="6374" spans="2:6">
      <c r="B6374" s="7"/>
      <c r="F6374" s="7"/>
    </row>
    <row r="6375" spans="2:6">
      <c r="B6375" s="7"/>
      <c r="F6375" s="7"/>
    </row>
    <row r="6376" spans="2:6">
      <c r="B6376" s="7"/>
      <c r="F6376" s="7"/>
    </row>
    <row r="6377" spans="2:6">
      <c r="B6377" s="7"/>
      <c r="F6377" s="7"/>
    </row>
    <row r="6378" spans="2:6">
      <c r="B6378" s="7"/>
      <c r="F6378" s="7"/>
    </row>
    <row r="6379" spans="2:6">
      <c r="B6379" s="7"/>
      <c r="F6379" s="7"/>
    </row>
    <row r="6380" spans="2:6">
      <c r="B6380" s="7"/>
      <c r="F6380" s="7"/>
    </row>
    <row r="6381" spans="2:6">
      <c r="B6381" s="7"/>
      <c r="F6381" s="7"/>
    </row>
    <row r="6382" spans="2:6">
      <c r="B6382" s="7"/>
      <c r="F6382" s="7"/>
    </row>
    <row r="6383" spans="2:6">
      <c r="B6383" s="7"/>
      <c r="F6383" s="7"/>
    </row>
    <row r="6384" spans="2:6">
      <c r="B6384" s="7"/>
      <c r="F6384" s="7"/>
    </row>
    <row r="6385" spans="2:6">
      <c r="B6385" s="7"/>
      <c r="F6385" s="7"/>
    </row>
    <row r="6386" spans="2:6">
      <c r="B6386" s="7"/>
      <c r="F6386" s="7"/>
    </row>
    <row r="6387" spans="2:6">
      <c r="B6387" s="7"/>
      <c r="F6387" s="7"/>
    </row>
    <row r="6388" spans="2:6">
      <c r="B6388" s="7"/>
      <c r="F6388" s="7"/>
    </row>
    <row r="6389" spans="2:6">
      <c r="B6389" s="7"/>
      <c r="F6389" s="7"/>
    </row>
    <row r="6390" spans="2:6">
      <c r="B6390" s="7"/>
      <c r="F6390" s="7"/>
    </row>
    <row r="6391" spans="2:6">
      <c r="B6391" s="7"/>
      <c r="F6391" s="7"/>
    </row>
    <row r="6392" spans="2:6">
      <c r="B6392" s="7"/>
      <c r="F6392" s="7"/>
    </row>
    <row r="6393" spans="2:6">
      <c r="B6393" s="7"/>
      <c r="F6393" s="7"/>
    </row>
    <row r="6394" spans="2:6">
      <c r="B6394" s="7"/>
      <c r="F6394" s="7"/>
    </row>
    <row r="6395" spans="2:6">
      <c r="B6395" s="7"/>
      <c r="F6395" s="7"/>
    </row>
    <row r="6396" spans="2:6">
      <c r="B6396" s="7"/>
      <c r="F6396" s="7"/>
    </row>
    <row r="6397" spans="2:6">
      <c r="B6397" s="7"/>
      <c r="F6397" s="7"/>
    </row>
    <row r="6398" spans="2:6">
      <c r="B6398" s="7"/>
      <c r="F6398" s="7"/>
    </row>
    <row r="6399" spans="2:6">
      <c r="B6399" s="7"/>
      <c r="F6399" s="7"/>
    </row>
    <row r="6400" spans="2:6">
      <c r="B6400" s="7"/>
      <c r="E6400" s="7"/>
      <c r="F6400" s="7"/>
    </row>
    <row r="6401" spans="1:6">
      <c r="B6401" s="7"/>
      <c r="F6401" s="7"/>
    </row>
    <row r="6402" spans="1:6">
      <c r="B6402" s="7"/>
      <c r="F6402" s="7"/>
    </row>
    <row r="6403" spans="1:6">
      <c r="B6403" s="7"/>
      <c r="F6403" s="7"/>
    </row>
    <row r="6404" spans="1:6">
      <c r="A6404" s="7"/>
      <c r="B6404" s="7"/>
      <c r="C6404" s="7"/>
      <c r="D6404" s="7"/>
      <c r="F6404" s="7"/>
    </row>
    <row r="6405" spans="1:6">
      <c r="B6405" s="7"/>
      <c r="F6405" s="7"/>
    </row>
    <row r="6406" spans="1:6">
      <c r="B6406" s="7"/>
      <c r="F6406" s="7"/>
    </row>
    <row r="6407" spans="1:6">
      <c r="B6407" s="7"/>
      <c r="F6407" s="7"/>
    </row>
    <row r="6408" spans="1:6">
      <c r="B6408" s="7"/>
      <c r="F6408" s="7"/>
    </row>
    <row r="6409" spans="1:6">
      <c r="B6409" s="7"/>
      <c r="F6409" s="7"/>
    </row>
    <row r="6410" spans="1:6">
      <c r="B6410" s="7"/>
      <c r="F6410" s="7"/>
    </row>
    <row r="6411" spans="1:6">
      <c r="B6411" s="7"/>
      <c r="F6411" s="7"/>
    </row>
    <row r="6412" spans="1:6">
      <c r="B6412" s="7"/>
      <c r="F6412" s="7"/>
    </row>
    <row r="6413" spans="1:6">
      <c r="B6413" s="7"/>
      <c r="F6413" s="7"/>
    </row>
    <row r="6414" spans="1:6">
      <c r="B6414" s="7"/>
      <c r="F6414" s="7"/>
    </row>
    <row r="6415" spans="1:6">
      <c r="B6415" s="7"/>
      <c r="F6415" s="7"/>
    </row>
    <row r="6416" spans="1:6">
      <c r="B6416" s="7"/>
      <c r="F6416" s="7"/>
    </row>
    <row r="6417" spans="2:6">
      <c r="B6417" s="7"/>
      <c r="F6417" s="7"/>
    </row>
    <row r="6418" spans="2:6">
      <c r="B6418" s="7"/>
      <c r="F6418" s="7"/>
    </row>
    <row r="6419" spans="2:6">
      <c r="B6419" s="7"/>
      <c r="F6419" s="7"/>
    </row>
    <row r="6420" spans="2:6">
      <c r="B6420" s="7"/>
      <c r="F6420" s="7"/>
    </row>
    <row r="6421" spans="2:6">
      <c r="B6421" s="7"/>
      <c r="F6421" s="7"/>
    </row>
    <row r="6422" spans="2:6">
      <c r="B6422" s="7"/>
      <c r="F6422" s="7"/>
    </row>
    <row r="6423" spans="2:6">
      <c r="B6423" s="7"/>
      <c r="F6423" s="7"/>
    </row>
    <row r="6424" spans="2:6">
      <c r="B6424" s="7"/>
      <c r="F6424" s="7"/>
    </row>
    <row r="6425" spans="2:6">
      <c r="B6425" s="7"/>
      <c r="F6425" s="7"/>
    </row>
    <row r="6426" spans="2:6">
      <c r="B6426" s="7"/>
      <c r="F6426" s="7"/>
    </row>
    <row r="6427" spans="2:6">
      <c r="B6427" s="7"/>
      <c r="F6427" s="7"/>
    </row>
    <row r="6428" spans="2:6">
      <c r="B6428" s="7"/>
      <c r="F6428" s="7"/>
    </row>
    <row r="6429" spans="2:6">
      <c r="B6429" s="7"/>
      <c r="F6429" s="7"/>
    </row>
    <row r="6430" spans="2:6">
      <c r="B6430" s="7"/>
      <c r="F6430" s="7"/>
    </row>
    <row r="6431" spans="2:6">
      <c r="B6431" s="7"/>
      <c r="F6431" s="7"/>
    </row>
    <row r="6432" spans="2:6">
      <c r="B6432" s="7"/>
      <c r="F6432" s="7"/>
    </row>
    <row r="6433" spans="2:6">
      <c r="B6433" s="7"/>
      <c r="F6433" s="7"/>
    </row>
    <row r="6434" spans="2:6">
      <c r="B6434" s="7"/>
      <c r="F6434" s="7"/>
    </row>
    <row r="6435" spans="2:6">
      <c r="B6435" s="7"/>
      <c r="F6435" s="7"/>
    </row>
    <row r="6436" spans="2:6">
      <c r="B6436" s="7"/>
      <c r="F6436" s="7"/>
    </row>
    <row r="6437" spans="2:6">
      <c r="B6437" s="7"/>
      <c r="F6437" s="7"/>
    </row>
    <row r="6438" spans="2:6">
      <c r="B6438" s="7"/>
      <c r="F6438" s="7"/>
    </row>
    <row r="6439" spans="2:6">
      <c r="B6439" s="7"/>
      <c r="F6439" s="7"/>
    </row>
    <row r="6440" spans="2:6">
      <c r="B6440" s="7"/>
      <c r="F6440" s="7"/>
    </row>
    <row r="6441" spans="2:6">
      <c r="B6441" s="7"/>
      <c r="F6441" s="7"/>
    </row>
    <row r="6442" spans="2:6">
      <c r="B6442" s="7"/>
      <c r="F6442" s="7"/>
    </row>
    <row r="6443" spans="2:6">
      <c r="B6443" s="7"/>
      <c r="F6443" s="7"/>
    </row>
    <row r="6444" spans="2:6">
      <c r="B6444" s="7"/>
      <c r="F6444" s="7"/>
    </row>
    <row r="6445" spans="2:6">
      <c r="B6445" s="7"/>
      <c r="F6445" s="7"/>
    </row>
    <row r="6446" spans="2:6">
      <c r="B6446" s="7"/>
      <c r="F6446" s="7"/>
    </row>
    <row r="6447" spans="2:6">
      <c r="B6447" s="7"/>
      <c r="F6447" s="7"/>
    </row>
    <row r="6448" spans="2:6">
      <c r="B6448" s="7"/>
      <c r="E6448" s="7"/>
      <c r="F6448" s="7"/>
    </row>
    <row r="6449" spans="1:6">
      <c r="B6449" s="7"/>
      <c r="F6449" s="7"/>
    </row>
    <row r="6450" spans="1:6">
      <c r="B6450" s="7"/>
      <c r="F6450" s="7"/>
    </row>
    <row r="6451" spans="1:6">
      <c r="B6451" s="7"/>
      <c r="F6451" s="7"/>
    </row>
    <row r="6452" spans="1:6">
      <c r="A6452" s="7"/>
      <c r="B6452" s="7"/>
      <c r="C6452" s="7"/>
      <c r="D6452" s="7"/>
      <c r="F6452" s="7"/>
    </row>
    <row r="6453" spans="1:6">
      <c r="B6453" s="7"/>
      <c r="F6453" s="7"/>
    </row>
    <row r="6454" spans="1:6">
      <c r="B6454" s="7"/>
      <c r="F6454" s="7"/>
    </row>
    <row r="6455" spans="1:6">
      <c r="B6455" s="7"/>
      <c r="F6455" s="7"/>
    </row>
    <row r="6456" spans="1:6">
      <c r="B6456" s="7"/>
      <c r="F6456" s="7"/>
    </row>
    <row r="6457" spans="1:6">
      <c r="B6457" s="7"/>
      <c r="F6457" s="7"/>
    </row>
    <row r="6458" spans="1:6">
      <c r="B6458" s="7"/>
      <c r="F6458" s="7"/>
    </row>
    <row r="6459" spans="1:6">
      <c r="B6459" s="7"/>
      <c r="F6459" s="7"/>
    </row>
    <row r="6460" spans="1:6">
      <c r="B6460" s="7"/>
      <c r="F6460" s="7"/>
    </row>
    <row r="6461" spans="1:6">
      <c r="B6461" s="7"/>
      <c r="F6461" s="7"/>
    </row>
    <row r="6462" spans="1:6">
      <c r="B6462" s="7"/>
      <c r="F6462" s="7"/>
    </row>
    <row r="6463" spans="1:6">
      <c r="B6463" s="7"/>
      <c r="F6463" s="7"/>
    </row>
    <row r="6464" spans="1:6">
      <c r="B6464" s="7"/>
      <c r="F6464" s="7"/>
    </row>
    <row r="6465" spans="2:6">
      <c r="B6465" s="7"/>
      <c r="F6465" s="7"/>
    </row>
    <row r="6466" spans="2:6">
      <c r="B6466" s="7"/>
      <c r="F6466" s="7"/>
    </row>
    <row r="6467" spans="2:6">
      <c r="B6467" s="7"/>
      <c r="F6467" s="7"/>
    </row>
    <row r="6468" spans="2:6">
      <c r="B6468" s="7"/>
      <c r="F6468" s="7"/>
    </row>
    <row r="6469" spans="2:6">
      <c r="B6469" s="7"/>
      <c r="F6469" s="7"/>
    </row>
    <row r="6470" spans="2:6">
      <c r="B6470" s="7"/>
      <c r="F6470" s="7"/>
    </row>
    <row r="6471" spans="2:6">
      <c r="B6471" s="7"/>
      <c r="F6471" s="7"/>
    </row>
    <row r="6472" spans="2:6">
      <c r="B6472" s="7"/>
      <c r="F6472" s="7"/>
    </row>
    <row r="6473" spans="2:6">
      <c r="B6473" s="7"/>
      <c r="F6473" s="7"/>
    </row>
    <row r="6474" spans="2:6">
      <c r="B6474" s="7"/>
      <c r="F6474" s="7"/>
    </row>
    <row r="6475" spans="2:6">
      <c r="B6475" s="7"/>
      <c r="F6475" s="7"/>
    </row>
    <row r="6476" spans="2:6">
      <c r="B6476" s="7"/>
      <c r="F6476" s="7"/>
    </row>
    <row r="6477" spans="2:6">
      <c r="B6477" s="7"/>
      <c r="F6477" s="7"/>
    </row>
    <row r="6478" spans="2:6">
      <c r="B6478" s="7"/>
      <c r="F6478" s="7"/>
    </row>
    <row r="6479" spans="2:6">
      <c r="B6479" s="7"/>
      <c r="F6479" s="7"/>
    </row>
    <row r="6480" spans="2:6">
      <c r="B6480" s="7"/>
      <c r="F6480" s="7"/>
    </row>
    <row r="6481" spans="1:6">
      <c r="B6481" s="7"/>
      <c r="F6481" s="7"/>
    </row>
    <row r="6482" spans="1:6">
      <c r="B6482" s="7"/>
      <c r="F6482" s="7"/>
    </row>
    <row r="6483" spans="1:6">
      <c r="B6483" s="7"/>
      <c r="F6483" s="7"/>
    </row>
    <row r="6484" spans="1:6">
      <c r="B6484" s="7"/>
      <c r="E6484" s="7"/>
      <c r="F6484" s="7"/>
    </row>
    <row r="6485" spans="1:6">
      <c r="B6485" s="7"/>
      <c r="F6485" s="7"/>
    </row>
    <row r="6486" spans="1:6">
      <c r="B6486" s="7"/>
      <c r="F6486" s="7"/>
    </row>
    <row r="6487" spans="1:6">
      <c r="B6487" s="7"/>
      <c r="F6487" s="7"/>
    </row>
    <row r="6488" spans="1:6">
      <c r="A6488" s="7"/>
      <c r="B6488" s="7"/>
      <c r="C6488" s="7"/>
      <c r="D6488" s="7"/>
      <c r="F6488" s="7"/>
    </row>
    <row r="6489" spans="1:6">
      <c r="B6489" s="7"/>
      <c r="F6489" s="7"/>
    </row>
    <row r="6490" spans="1:6">
      <c r="B6490" s="7"/>
      <c r="F6490" s="7"/>
    </row>
    <row r="6491" spans="1:6">
      <c r="B6491" s="7"/>
      <c r="F6491" s="7"/>
    </row>
    <row r="6492" spans="1:6">
      <c r="B6492" s="7"/>
      <c r="F6492" s="7"/>
    </row>
    <row r="6493" spans="1:6">
      <c r="B6493" s="7"/>
      <c r="F6493" s="7"/>
    </row>
    <row r="6494" spans="1:6">
      <c r="B6494" s="7"/>
      <c r="F6494" s="7"/>
    </row>
    <row r="6495" spans="1:6">
      <c r="B6495" s="7"/>
      <c r="F6495" s="7"/>
    </row>
    <row r="6496" spans="1:6">
      <c r="B6496" s="7"/>
      <c r="F6496" s="7"/>
    </row>
    <row r="6497" spans="2:6">
      <c r="B6497" s="7"/>
      <c r="F6497" s="7"/>
    </row>
    <row r="6498" spans="2:6">
      <c r="B6498" s="7"/>
      <c r="F6498" s="7"/>
    </row>
    <row r="6499" spans="2:6">
      <c r="B6499" s="7"/>
      <c r="F6499" s="7"/>
    </row>
    <row r="6500" spans="2:6">
      <c r="B6500" s="7"/>
      <c r="F6500" s="7"/>
    </row>
    <row r="6501" spans="2:6">
      <c r="B6501" s="7"/>
      <c r="F6501" s="7"/>
    </row>
    <row r="6502" spans="2:6">
      <c r="B6502" s="7"/>
      <c r="F6502" s="7"/>
    </row>
    <row r="6503" spans="2:6">
      <c r="B6503" s="7"/>
      <c r="F6503" s="7"/>
    </row>
    <row r="6504" spans="2:6">
      <c r="B6504" s="7"/>
      <c r="F6504" s="7"/>
    </row>
    <row r="6505" spans="2:6">
      <c r="B6505" s="7"/>
      <c r="F6505" s="7"/>
    </row>
    <row r="6506" spans="2:6">
      <c r="B6506" s="7"/>
      <c r="F6506" s="7"/>
    </row>
    <row r="6507" spans="2:6">
      <c r="B6507" s="7"/>
      <c r="F6507" s="7"/>
    </row>
    <row r="6508" spans="2:6">
      <c r="B6508" s="7"/>
      <c r="F6508" s="7"/>
    </row>
    <row r="6509" spans="2:6">
      <c r="B6509" s="7"/>
      <c r="F6509" s="7"/>
    </row>
    <row r="6510" spans="2:6">
      <c r="B6510" s="7"/>
      <c r="F6510" s="7"/>
    </row>
    <row r="6511" spans="2:6">
      <c r="B6511" s="7"/>
      <c r="F6511" s="7"/>
    </row>
    <row r="6512" spans="2:6">
      <c r="B6512" s="7"/>
      <c r="F6512" s="7"/>
    </row>
    <row r="6513" spans="2:6">
      <c r="B6513" s="7"/>
      <c r="F6513" s="7"/>
    </row>
    <row r="6514" spans="2:6">
      <c r="B6514" s="7"/>
      <c r="F6514" s="7"/>
    </row>
    <row r="6515" spans="2:6">
      <c r="B6515" s="7"/>
      <c r="F6515" s="7"/>
    </row>
    <row r="6516" spans="2:6">
      <c r="B6516" s="7"/>
      <c r="F6516" s="7"/>
    </row>
    <row r="6517" spans="2:6">
      <c r="B6517" s="7"/>
      <c r="F6517" s="7"/>
    </row>
    <row r="6518" spans="2:6">
      <c r="B6518" s="7"/>
      <c r="F6518" s="7"/>
    </row>
    <row r="6519" spans="2:6">
      <c r="B6519" s="7"/>
      <c r="F6519" s="7"/>
    </row>
    <row r="6520" spans="2:6">
      <c r="B6520" s="7"/>
      <c r="F6520" s="7"/>
    </row>
    <row r="6521" spans="2:6">
      <c r="B6521" s="7"/>
      <c r="F6521" s="7"/>
    </row>
    <row r="6522" spans="2:6">
      <c r="B6522" s="7"/>
      <c r="F6522" s="7"/>
    </row>
    <row r="6523" spans="2:6">
      <c r="B6523" s="7"/>
      <c r="F6523" s="7"/>
    </row>
    <row r="6524" spans="2:6">
      <c r="B6524" s="7"/>
      <c r="F6524" s="7"/>
    </row>
    <row r="6525" spans="2:6">
      <c r="B6525" s="7"/>
      <c r="E6525" s="7"/>
      <c r="F6525" s="7"/>
    </row>
    <row r="6526" spans="2:6">
      <c r="B6526" s="7"/>
      <c r="F6526" s="7"/>
    </row>
    <row r="6527" spans="2:6">
      <c r="B6527" s="7"/>
      <c r="F6527" s="7"/>
    </row>
    <row r="6528" spans="2:6">
      <c r="B6528" s="7"/>
      <c r="F6528" s="7"/>
    </row>
    <row r="6529" spans="1:6">
      <c r="A6529" s="7"/>
      <c r="B6529" s="7"/>
      <c r="C6529" s="7"/>
      <c r="D6529" s="7"/>
      <c r="F6529" s="7"/>
    </row>
    <row r="6530" spans="1:6">
      <c r="B6530" s="7"/>
      <c r="F6530" s="7"/>
    </row>
    <row r="6531" spans="1:6">
      <c r="B6531" s="7"/>
      <c r="F6531" s="7"/>
    </row>
    <row r="6532" spans="1:6">
      <c r="B6532" s="7"/>
      <c r="F6532" s="7"/>
    </row>
    <row r="6533" spans="1:6">
      <c r="B6533" s="7"/>
      <c r="F6533" s="7"/>
    </row>
    <row r="6534" spans="1:6">
      <c r="B6534" s="7"/>
      <c r="F6534" s="7"/>
    </row>
    <row r="6535" spans="1:6">
      <c r="B6535" s="7"/>
      <c r="F6535" s="7"/>
    </row>
    <row r="6536" spans="1:6">
      <c r="B6536" s="7"/>
      <c r="F6536" s="7"/>
    </row>
    <row r="6537" spans="1:6">
      <c r="B6537" s="7"/>
      <c r="F6537" s="7"/>
    </row>
    <row r="6538" spans="1:6">
      <c r="B6538" s="7"/>
      <c r="F6538" s="7"/>
    </row>
    <row r="6539" spans="1:6">
      <c r="B6539" s="7"/>
      <c r="F6539" s="7"/>
    </row>
    <row r="6540" spans="1:6">
      <c r="B6540" s="7"/>
      <c r="F6540" s="7"/>
    </row>
    <row r="6541" spans="1:6">
      <c r="B6541" s="7"/>
      <c r="F6541" s="7"/>
    </row>
    <row r="6542" spans="1:6">
      <c r="B6542" s="7"/>
      <c r="F6542" s="7"/>
    </row>
    <row r="6543" spans="1:6">
      <c r="B6543" s="7"/>
      <c r="F6543" s="7"/>
    </row>
    <row r="6544" spans="1:6">
      <c r="B6544" s="7"/>
      <c r="F6544" s="7"/>
    </row>
    <row r="6545" spans="1:6">
      <c r="B6545" s="7"/>
      <c r="F6545" s="7"/>
    </row>
    <row r="6546" spans="1:6">
      <c r="B6546" s="7"/>
      <c r="E6546" s="7"/>
    </row>
    <row r="6547" spans="1:6">
      <c r="B6547" s="7"/>
    </row>
    <row r="6548" spans="1:6">
      <c r="B6548" s="7"/>
    </row>
    <row r="6549" spans="1:6">
      <c r="B6549" s="7"/>
    </row>
    <row r="6550" spans="1:6">
      <c r="A6550" s="7"/>
      <c r="B6550" s="7"/>
      <c r="C6550" s="7"/>
      <c r="D6550" s="7"/>
    </row>
  </sheetData>
  <sortState xmlns:xlrd2="http://schemas.microsoft.com/office/spreadsheetml/2017/richdata2" ref="E4:F6552">
    <sortCondition ref="E4:E6552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955D-E02A-1144-8AB3-37553DFED379}">
  <dimension ref="A1"/>
  <sheetViews>
    <sheetView workbookViewId="0">
      <selection activeCell="H36" sqref="H36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Sterile run</vt:lpstr>
      <vt:lpstr>3 slpm O2 Flow</vt:lpstr>
      <vt:lpstr>6 slpm O2 flow</vt:lpstr>
      <vt:lpstr>OD600</vt:lpstr>
      <vt:lpstr>Control Run #1</vt:lpstr>
      <vt:lpstr>Control Run #2</vt:lpstr>
      <vt:lpstr>Stability for Control 1</vt:lpstr>
      <vt:lpstr>QExportRawExcel</vt:lpstr>
      <vt:lpstr>'Control Run #2'!QGeneralCrossQuery_Excel_And_AGE</vt:lpstr>
      <vt:lpstr>QGeneralCrossQuery_Excel_And_AGE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gtreeves</dc:creator>
  <cp:keywords/>
  <dc:description/>
  <cp:lastModifiedBy>Microsoft Office User</cp:lastModifiedBy>
  <cp:lastPrinted>2015-11-25T03:27:44Z</cp:lastPrinted>
  <dcterms:created xsi:type="dcterms:W3CDTF">2014-03-18T18:53:52Z</dcterms:created>
  <dcterms:modified xsi:type="dcterms:W3CDTF">2019-05-01T02:25:23Z</dcterms:modified>
  <cp:category/>
</cp:coreProperties>
</file>