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omotun\Desktop\"/>
    </mc:Choice>
  </mc:AlternateContent>
  <xr:revisionPtr revIDLastSave="0" documentId="13_ncr:1_{80D19303-03D6-4958-A4AE-FA0D70A053EC}" xr6:coauthVersionLast="45" xr6:coauthVersionMax="45" xr10:uidLastSave="{00000000-0000-0000-0000-000000000000}"/>
  <bookViews>
    <workbookView xWindow="1905" yWindow="1905" windowWidth="11520" windowHeight="7875" xr2:uid="{78BD6D1A-A047-4D25-9DEA-155A0FB72ACF}"/>
  </bookViews>
  <sheets>
    <sheet name="Aspen Data Tabl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C2" i="2"/>
  <c r="B2" i="2"/>
  <c r="E6" i="2"/>
  <c r="D6" i="2"/>
</calcChain>
</file>

<file path=xl/sharedStrings.xml><?xml version="1.0" encoding="utf-8"?>
<sst xmlns="http://schemas.openxmlformats.org/spreadsheetml/2006/main" count="23" uniqueCount="23">
  <si>
    <t>Equipment</t>
  </si>
  <si>
    <t>Name</t>
  </si>
  <si>
    <t>B1</t>
  </si>
  <si>
    <t>B5</t>
  </si>
  <si>
    <t>B2</t>
  </si>
  <si>
    <t>B3</t>
  </si>
  <si>
    <t>B8</t>
  </si>
  <si>
    <t>B4</t>
  </si>
  <si>
    <t>B9</t>
  </si>
  <si>
    <t>B7-bottoms split</t>
  </si>
  <si>
    <t>B7-cond</t>
  </si>
  <si>
    <t>B7-cond acc</t>
  </si>
  <si>
    <t>B7-overhead split</t>
  </si>
  <si>
    <t>B7-reb</t>
  </si>
  <si>
    <t>B7-reflux pump</t>
  </si>
  <si>
    <t>B7-tower</t>
  </si>
  <si>
    <t>B6-flash vessel</t>
  </si>
  <si>
    <t>Equipment Cost [USD]</t>
  </si>
  <si>
    <t>Installed Cost [USD]</t>
  </si>
  <si>
    <t>Equipment Weight [LBS]</t>
  </si>
  <si>
    <t>Installed Weight [LBS]</t>
  </si>
  <si>
    <t>Sizing Errors</t>
  </si>
  <si>
    <t>Evaluation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</si>
</sst>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4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522D1-AB4D-4A26-A046-E7F14CB74D3A}">
  <dimension ref="A2:I19"/>
  <sheetViews>
    <sheetView tabSelected="1" workbookViewId="0">
      <selection activeCell="E6" sqref="E6"/>
    </sheetView>
  </sheetViews>
  <sheetFormatPr defaultRowHeight="15" x14ac:dyDescent="0.25"/>
  <cols>
    <col min="3" max="3" width="16.7109375" bestFit="1" customWidth="1"/>
    <col min="4" max="4" width="20.7109375" bestFit="1" customWidth="1"/>
    <col min="5" max="5" width="18.7109375" bestFit="1" customWidth="1"/>
    <col min="6" max="6" width="22.85546875" bestFit="1" customWidth="1"/>
    <col min="7" max="7" width="20.7109375" bestFit="1" customWidth="1"/>
    <col min="8" max="8" width="11.7109375" bestFit="1" customWidth="1"/>
    <col min="9" max="9" width="16" bestFit="1" customWidth="1"/>
  </cols>
  <sheetData>
    <row r="2" spans="1:9" x14ac:dyDescent="0.25">
      <c r="B2">
        <f>PI()*2.63726*0.0762*0.0762/4</f>
        <v>1.2026874296922003E-2</v>
      </c>
      <c r="C2">
        <f>B2*500</f>
        <v>6.0134371484610014</v>
      </c>
    </row>
    <row r="3" spans="1:9" x14ac:dyDescent="0.25">
      <c r="A3">
        <f>C2*13000</f>
        <v>78174.682929993025</v>
      </c>
      <c r="C3" s="2" t="s">
        <v>0</v>
      </c>
      <c r="D3" s="2"/>
      <c r="E3" s="2"/>
      <c r="F3" s="2"/>
      <c r="G3" s="2"/>
      <c r="H3" s="2"/>
      <c r="I3" s="2"/>
    </row>
    <row r="4" spans="1:9" x14ac:dyDescent="0.25">
      <c r="C4" s="1" t="s">
        <v>1</v>
      </c>
      <c r="D4" s="1" t="s">
        <v>17</v>
      </c>
      <c r="E4" s="1" t="s">
        <v>18</v>
      </c>
      <c r="F4" s="1" t="s">
        <v>19</v>
      </c>
      <c r="G4" s="1" t="s">
        <v>20</v>
      </c>
      <c r="H4" s="1" t="s">
        <v>21</v>
      </c>
      <c r="I4" s="1" t="s">
        <v>22</v>
      </c>
    </row>
    <row r="5" spans="1:9" x14ac:dyDescent="0.25">
      <c r="C5" s="1" t="s">
        <v>2</v>
      </c>
      <c r="D5" s="1">
        <v>1626700</v>
      </c>
      <c r="E5" s="1">
        <v>1812600</v>
      </c>
      <c r="F5" s="1">
        <v>35500</v>
      </c>
      <c r="G5" s="1">
        <v>57263</v>
      </c>
      <c r="H5" s="1"/>
      <c r="I5" s="1"/>
    </row>
    <row r="6" spans="1:9" x14ac:dyDescent="0.25">
      <c r="C6" s="1" t="s">
        <v>3</v>
      </c>
      <c r="D6" s="1">
        <f>615900+82000</f>
        <v>697900</v>
      </c>
      <c r="E6" s="1">
        <f>794300+120000</f>
        <v>914300</v>
      </c>
      <c r="F6" s="1">
        <v>126400</v>
      </c>
      <c r="G6" s="1">
        <v>171137</v>
      </c>
      <c r="H6" s="1"/>
      <c r="I6" s="1"/>
    </row>
    <row r="7" spans="1:9" x14ac:dyDescent="0.25">
      <c r="C7" s="1" t="s">
        <v>4</v>
      </c>
      <c r="D7" s="1">
        <v>71700</v>
      </c>
      <c r="E7" s="1">
        <v>241700</v>
      </c>
      <c r="F7" s="1">
        <v>17900</v>
      </c>
      <c r="G7" s="1">
        <v>58771</v>
      </c>
      <c r="H7" s="1"/>
      <c r="I7" s="1"/>
    </row>
    <row r="8" spans="1:9" x14ac:dyDescent="0.25">
      <c r="C8" s="1" t="s">
        <v>5</v>
      </c>
      <c r="D8" s="1">
        <v>1292100</v>
      </c>
      <c r="E8" s="1">
        <v>1465100</v>
      </c>
      <c r="F8" s="1">
        <v>23400</v>
      </c>
      <c r="G8" s="1">
        <v>44298</v>
      </c>
      <c r="H8" s="1"/>
      <c r="I8" s="1"/>
    </row>
    <row r="9" spans="1:9" x14ac:dyDescent="0.25">
      <c r="C9" s="1" t="s">
        <v>6</v>
      </c>
      <c r="D9" s="1">
        <v>18100</v>
      </c>
      <c r="E9" s="1">
        <v>95100</v>
      </c>
      <c r="F9" s="1">
        <v>3100</v>
      </c>
      <c r="G9" s="1">
        <v>15783</v>
      </c>
      <c r="H9" s="1"/>
      <c r="I9" s="1"/>
    </row>
    <row r="10" spans="1:9" x14ac:dyDescent="0.25">
      <c r="C10" s="1" t="s">
        <v>7</v>
      </c>
      <c r="D10" s="1">
        <v>0</v>
      </c>
      <c r="E10" s="1">
        <v>0</v>
      </c>
      <c r="F10" s="1">
        <v>0</v>
      </c>
      <c r="G10" s="1">
        <v>0</v>
      </c>
      <c r="H10" s="1"/>
      <c r="I10" s="1"/>
    </row>
    <row r="11" spans="1:9" x14ac:dyDescent="0.25">
      <c r="C11" s="1" t="s">
        <v>8</v>
      </c>
      <c r="D11" s="1">
        <v>137900</v>
      </c>
      <c r="E11" s="1">
        <v>293000</v>
      </c>
      <c r="F11" s="1">
        <v>37500</v>
      </c>
      <c r="G11" s="1">
        <v>75329</v>
      </c>
      <c r="H11" s="1"/>
      <c r="I11" s="1"/>
    </row>
    <row r="12" spans="1:9" x14ac:dyDescent="0.25">
      <c r="C12" s="1" t="s">
        <v>9</v>
      </c>
      <c r="D12" s="1">
        <v>0</v>
      </c>
      <c r="E12" s="1">
        <v>0</v>
      </c>
      <c r="F12" s="1">
        <v>0</v>
      </c>
      <c r="G12" s="1">
        <v>0</v>
      </c>
      <c r="H12" s="1"/>
      <c r="I12" s="1"/>
    </row>
    <row r="13" spans="1:9" x14ac:dyDescent="0.25">
      <c r="C13" s="1" t="s">
        <v>10</v>
      </c>
      <c r="D13" s="1">
        <v>41300</v>
      </c>
      <c r="E13" s="1">
        <v>153700</v>
      </c>
      <c r="F13" s="1">
        <v>10900</v>
      </c>
      <c r="G13" s="1">
        <v>31258</v>
      </c>
      <c r="H13" s="1"/>
      <c r="I13" s="1"/>
    </row>
    <row r="14" spans="1:9" x14ac:dyDescent="0.25">
      <c r="C14" s="1" t="s">
        <v>11</v>
      </c>
      <c r="D14" s="1">
        <v>23600</v>
      </c>
      <c r="E14" s="1">
        <v>118100</v>
      </c>
      <c r="F14" s="1">
        <v>5000</v>
      </c>
      <c r="G14" s="1">
        <v>14872</v>
      </c>
      <c r="H14" s="1"/>
      <c r="I14" s="1"/>
    </row>
    <row r="15" spans="1:9" x14ac:dyDescent="0.25">
      <c r="C15" s="1" t="s">
        <v>12</v>
      </c>
      <c r="D15" s="1">
        <v>0</v>
      </c>
      <c r="E15" s="1">
        <v>0</v>
      </c>
      <c r="F15" s="1">
        <v>0</v>
      </c>
      <c r="G15" s="1">
        <v>0</v>
      </c>
      <c r="H15" s="1"/>
      <c r="I15" s="1"/>
    </row>
    <row r="16" spans="1:9" x14ac:dyDescent="0.25">
      <c r="C16" s="1" t="s">
        <v>13</v>
      </c>
      <c r="D16" s="1">
        <v>53400</v>
      </c>
      <c r="E16" s="1">
        <v>178900</v>
      </c>
      <c r="F16" s="1">
        <v>11500</v>
      </c>
      <c r="G16" s="1">
        <v>33711</v>
      </c>
      <c r="H16" s="1"/>
      <c r="I16" s="1"/>
    </row>
    <row r="17" spans="3:9" x14ac:dyDescent="0.25">
      <c r="C17" s="1" t="s">
        <v>14</v>
      </c>
      <c r="D17" s="1">
        <v>8800</v>
      </c>
      <c r="E17" s="1">
        <v>49200</v>
      </c>
      <c r="F17" s="1">
        <v>690</v>
      </c>
      <c r="G17" s="1">
        <v>4763</v>
      </c>
      <c r="H17" s="1"/>
      <c r="I17" s="1"/>
    </row>
    <row r="18" spans="3:9" x14ac:dyDescent="0.25">
      <c r="C18" s="1" t="s">
        <v>15</v>
      </c>
      <c r="D18" s="1">
        <v>74900</v>
      </c>
      <c r="E18" s="1">
        <v>284100</v>
      </c>
      <c r="F18" s="1">
        <v>16100</v>
      </c>
      <c r="G18" s="1">
        <v>47038</v>
      </c>
      <c r="H18" s="1"/>
      <c r="I18" s="1"/>
    </row>
    <row r="19" spans="3:9" x14ac:dyDescent="0.25">
      <c r="C19" s="1" t="s">
        <v>16</v>
      </c>
      <c r="D19" s="1">
        <v>34700</v>
      </c>
      <c r="E19" s="1">
        <v>151400</v>
      </c>
      <c r="F19" s="1">
        <v>11300</v>
      </c>
      <c r="G19" s="1">
        <v>27925</v>
      </c>
      <c r="H19" s="1"/>
      <c r="I19" s="1"/>
    </row>
  </sheetData>
  <mergeCells count="1">
    <mergeCell ref="C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Aspen Data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teomotun</dc:creator>
  <cp:lastModifiedBy>teomotun</cp:lastModifiedBy>
  <dcterms:created xsi:type="dcterms:W3CDTF">2020-04-24T02:44:35Z</dcterms:created>
  <dcterms:modified xsi:type="dcterms:W3CDTF">2020-04-24T03:32:23Z</dcterms:modified>
</cp:coreProperties>
</file>