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ubema\Downloads\"/>
    </mc:Choice>
  </mc:AlternateContent>
  <xr:revisionPtr revIDLastSave="0" documentId="13_ncr:40009_{3B36A65C-98A9-4FF3-AF69-2096C2AB9AFE}" xr6:coauthVersionLast="47" xr6:coauthVersionMax="47" xr10:uidLastSave="{00000000-0000-0000-0000-000000000000}"/>
  <bookViews>
    <workbookView xWindow="-108" yWindow="-108" windowWidth="23256" windowHeight="12576"/>
  </bookViews>
  <sheets>
    <sheet name="Insert your spectrum here" sheetId="1" r:id="rId1"/>
    <sheet name="Results" sheetId="2" r:id="rId2"/>
    <sheet name="Resampled-Spectrum" sheetId="3" r:id="rId3"/>
    <sheet name="Current spectrum" sheetId="4" r:id="rId4"/>
    <sheet name="Reference spectrum" sheetId="5" r:id="rId5"/>
    <sheet name="Spectral Efficac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4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F5" i="1" l="1"/>
  <c r="F100" i="1"/>
  <c r="F12" i="1"/>
  <c r="F84" i="1"/>
  <c r="F60" i="1"/>
  <c r="F28" i="1"/>
  <c r="F4" i="1"/>
  <c r="F107" i="1"/>
  <c r="F99" i="1"/>
  <c r="F91" i="1"/>
  <c r="F83" i="1"/>
  <c r="F75" i="1"/>
  <c r="F67" i="1"/>
  <c r="F59" i="1"/>
  <c r="F51" i="1"/>
  <c r="F43" i="1"/>
  <c r="F35" i="1"/>
  <c r="F27" i="1"/>
  <c r="F19" i="1"/>
  <c r="F11" i="1"/>
  <c r="F108" i="1"/>
  <c r="F68" i="1"/>
  <c r="F44" i="1"/>
  <c r="F114" i="1"/>
  <c r="F106" i="1"/>
  <c r="F98" i="1"/>
  <c r="F90" i="1"/>
  <c r="F82" i="1"/>
  <c r="F74" i="1"/>
  <c r="F66" i="1"/>
  <c r="F58" i="1"/>
  <c r="F50" i="1"/>
  <c r="F42" i="1"/>
  <c r="F34" i="1"/>
  <c r="F26" i="1"/>
  <c r="F18" i="1"/>
  <c r="F10" i="1"/>
  <c r="F92" i="1"/>
  <c r="F20" i="1"/>
  <c r="F113" i="1"/>
  <c r="F105" i="1"/>
  <c r="F97" i="1"/>
  <c r="F89" i="1"/>
  <c r="F81" i="1"/>
  <c r="F73" i="1"/>
  <c r="F65" i="1"/>
  <c r="F57" i="1"/>
  <c r="F49" i="1"/>
  <c r="F41" i="1"/>
  <c r="F33" i="1"/>
  <c r="F25" i="1"/>
  <c r="F17" i="1"/>
  <c r="F9" i="1"/>
  <c r="F76" i="1"/>
  <c r="F52" i="1"/>
  <c r="F36" i="1"/>
  <c r="F112" i="1"/>
  <c r="F104" i="1"/>
  <c r="F96" i="1"/>
  <c r="F88" i="1"/>
  <c r="F80" i="1"/>
  <c r="F72" i="1"/>
  <c r="F64" i="1"/>
  <c r="F56" i="1"/>
  <c r="F48" i="1"/>
  <c r="F40" i="1"/>
  <c r="F32" i="1"/>
  <c r="F24" i="1"/>
  <c r="F16" i="1"/>
  <c r="F8" i="1"/>
  <c r="F111" i="1"/>
  <c r="F103" i="1"/>
  <c r="F95" i="1"/>
  <c r="F87" i="1"/>
  <c r="F79" i="1"/>
  <c r="F71" i="1"/>
  <c r="F63" i="1"/>
  <c r="F55" i="1"/>
  <c r="F47" i="1"/>
  <c r="F39" i="1"/>
  <c r="F31" i="1"/>
  <c r="F23" i="1"/>
  <c r="F15" i="1"/>
  <c r="F7" i="1"/>
  <c r="F110" i="1"/>
  <c r="F102" i="1"/>
  <c r="F94" i="1"/>
  <c r="F86" i="1"/>
  <c r="F78" i="1"/>
  <c r="F70" i="1"/>
  <c r="F62" i="1"/>
  <c r="F54" i="1"/>
  <c r="F46" i="1"/>
  <c r="F38" i="1"/>
  <c r="F30" i="1"/>
  <c r="F22" i="1"/>
  <c r="F14" i="1"/>
  <c r="F6" i="1"/>
  <c r="F109" i="1"/>
  <c r="F101" i="1"/>
  <c r="F93" i="1"/>
  <c r="F85" i="1"/>
  <c r="F77" i="1"/>
  <c r="F69" i="1"/>
  <c r="F61" i="1"/>
  <c r="F53" i="1"/>
  <c r="F45" i="1"/>
  <c r="F37" i="1"/>
  <c r="F29" i="1"/>
  <c r="F21" i="1"/>
  <c r="F13" i="1"/>
  <c r="C114" i="5" l="1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15" i="5" s="1"/>
  <c r="D40" i="5" s="1"/>
  <c r="C10" i="5"/>
  <c r="C9" i="5"/>
  <c r="C8" i="5"/>
  <c r="C7" i="5"/>
  <c r="C6" i="5"/>
  <c r="C5" i="5"/>
  <c r="C4" i="5"/>
  <c r="C114" i="4"/>
  <c r="B114" i="4"/>
  <c r="B113" i="4"/>
  <c r="C113" i="4" s="1"/>
  <c r="B112" i="4"/>
  <c r="C112" i="4" s="1"/>
  <c r="B111" i="4"/>
  <c r="C111" i="4"/>
  <c r="B110" i="4"/>
  <c r="C110" i="4" s="1"/>
  <c r="B109" i="4"/>
  <c r="C109" i="4"/>
  <c r="B108" i="4"/>
  <c r="C108" i="4"/>
  <c r="B107" i="4"/>
  <c r="C107" i="4"/>
  <c r="B106" i="4"/>
  <c r="C106" i="4"/>
  <c r="B105" i="4"/>
  <c r="C105" i="4"/>
  <c r="B104" i="4"/>
  <c r="C104" i="4"/>
  <c r="B103" i="4"/>
  <c r="C103" i="4"/>
  <c r="B102" i="4"/>
  <c r="C102" i="4"/>
  <c r="B101" i="4"/>
  <c r="C101" i="4"/>
  <c r="B100" i="4"/>
  <c r="C100" i="4"/>
  <c r="B99" i="4"/>
  <c r="B98" i="4"/>
  <c r="C98" i="4"/>
  <c r="B97" i="4"/>
  <c r="C97" i="4" s="1"/>
  <c r="B96" i="4"/>
  <c r="C96" i="4"/>
  <c r="B95" i="4"/>
  <c r="C95" i="4" s="1"/>
  <c r="B94" i="4"/>
  <c r="C94" i="4"/>
  <c r="B93" i="4"/>
  <c r="C93" i="4" s="1"/>
  <c r="B92" i="4"/>
  <c r="C92" i="4"/>
  <c r="B91" i="4"/>
  <c r="C91" i="4" s="1"/>
  <c r="B90" i="4"/>
  <c r="C90" i="4"/>
  <c r="B89" i="4"/>
  <c r="C89" i="4" s="1"/>
  <c r="B88" i="4"/>
  <c r="C88" i="4"/>
  <c r="B87" i="4"/>
  <c r="C87" i="4" s="1"/>
  <c r="B86" i="4"/>
  <c r="C86" i="4"/>
  <c r="B85" i="4"/>
  <c r="B84" i="4"/>
  <c r="C84" i="4"/>
  <c r="B83" i="4"/>
  <c r="B82" i="4"/>
  <c r="C82" i="4" s="1"/>
  <c r="B81" i="4"/>
  <c r="C81" i="4" s="1"/>
  <c r="B2" i="3"/>
  <c r="F113" i="6"/>
  <c r="E113" i="6"/>
  <c r="D113" i="6"/>
  <c r="C113" i="6"/>
  <c r="B113" i="6"/>
  <c r="H77" i="6"/>
  <c r="H76" i="6"/>
  <c r="H75" i="6"/>
  <c r="H74" i="6"/>
  <c r="H73" i="6"/>
  <c r="H11" i="6"/>
  <c r="H10" i="6"/>
  <c r="H9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B115" i="5"/>
  <c r="A15" i="5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5" i="5"/>
  <c r="A6" i="5" s="1"/>
  <c r="A7" i="5" s="1"/>
  <c r="A8" i="5" s="1"/>
  <c r="A9" i="5" s="1"/>
  <c r="A10" i="5" s="1"/>
  <c r="A11" i="5" s="1"/>
  <c r="A12" i="5" s="1"/>
  <c r="A13" i="5" s="1"/>
  <c r="A25" i="4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5" i="4"/>
  <c r="A16" i="4" s="1"/>
  <c r="A17" i="4" s="1"/>
  <c r="A18" i="4" s="1"/>
  <c r="A19" i="4" s="1"/>
  <c r="A20" i="4" s="1"/>
  <c r="A21" i="4" s="1"/>
  <c r="A22" i="4" s="1"/>
  <c r="A23" i="4" s="1"/>
  <c r="A24" i="4" s="1"/>
  <c r="A5" i="4"/>
  <c r="A6" i="4" s="1"/>
  <c r="A7" i="4" s="1"/>
  <c r="A8" i="4" s="1"/>
  <c r="A9" i="4" s="1"/>
  <c r="A10" i="4"/>
  <c r="A11" i="4" s="1"/>
  <c r="A12" i="4" s="1"/>
  <c r="A13" i="4" s="1"/>
  <c r="A7" i="3"/>
  <c r="A8" i="3" s="1"/>
  <c r="A9" i="3" s="1"/>
  <c r="A10" i="3" s="1"/>
  <c r="A6" i="3"/>
  <c r="E5" i="1"/>
  <c r="G4" i="1"/>
  <c r="B5" i="3" s="1"/>
  <c r="B4" i="4" s="1"/>
  <c r="C4" i="4" s="1"/>
  <c r="C99" i="4"/>
  <c r="C83" i="4"/>
  <c r="H113" i="6"/>
  <c r="L40" i="5" l="1"/>
  <c r="J40" i="5"/>
  <c r="H40" i="5"/>
  <c r="G40" i="5"/>
  <c r="E40" i="5"/>
  <c r="F40" i="5"/>
  <c r="C85" i="4"/>
  <c r="D57" i="5"/>
  <c r="D86" i="5"/>
  <c r="D27" i="5"/>
  <c r="D62" i="5"/>
  <c r="D103" i="5"/>
  <c r="D39" i="5"/>
  <c r="D82" i="5"/>
  <c r="D97" i="5"/>
  <c r="D36" i="5"/>
  <c r="D73" i="5"/>
  <c r="D65" i="5"/>
  <c r="D83" i="5"/>
  <c r="D21" i="5"/>
  <c r="D100" i="5"/>
  <c r="D87" i="5"/>
  <c r="D20" i="5"/>
  <c r="D41" i="5"/>
  <c r="D70" i="5"/>
  <c r="D92" i="5"/>
  <c r="D25" i="5"/>
  <c r="D53" i="5"/>
  <c r="D66" i="5"/>
  <c r="D4" i="5"/>
  <c r="D94" i="5"/>
  <c r="D104" i="5"/>
  <c r="D112" i="5"/>
  <c r="D79" i="5"/>
  <c r="D9" i="5"/>
  <c r="D34" i="5"/>
  <c r="D48" i="5"/>
  <c r="D84" i="5"/>
  <c r="D17" i="5"/>
  <c r="D45" i="5"/>
  <c r="D59" i="5"/>
  <c r="D46" i="5"/>
  <c r="D96" i="5"/>
  <c r="D54" i="5"/>
  <c r="D91" i="5"/>
  <c r="D64" i="5"/>
  <c r="D78" i="5"/>
  <c r="D8" i="5"/>
  <c r="D33" i="5"/>
  <c r="D69" i="5"/>
  <c r="D6" i="5"/>
  <c r="D23" i="5"/>
  <c r="D44" i="5"/>
  <c r="D43" i="5"/>
  <c r="D88" i="5"/>
  <c r="D5" i="5"/>
  <c r="D80" i="5"/>
  <c r="D50" i="5"/>
  <c r="D71" i="5"/>
  <c r="D105" i="5"/>
  <c r="D26" i="5"/>
  <c r="D61" i="5"/>
  <c r="D99" i="5"/>
  <c r="D113" i="5"/>
  <c r="D30" i="5"/>
  <c r="D15" i="5"/>
  <c r="D58" i="5"/>
  <c r="D110" i="5"/>
  <c r="D114" i="5"/>
  <c r="D63" i="5"/>
  <c r="D18" i="5"/>
  <c r="D90" i="5"/>
  <c r="D22" i="5"/>
  <c r="D29" i="5"/>
  <c r="D12" i="5"/>
  <c r="D109" i="5"/>
  <c r="D56" i="5"/>
  <c r="D14" i="5"/>
  <c r="D75" i="5"/>
  <c r="D16" i="5"/>
  <c r="D10" i="5"/>
  <c r="D60" i="5"/>
  <c r="D95" i="5"/>
  <c r="D49" i="5"/>
  <c r="D7" i="5"/>
  <c r="D67" i="5"/>
  <c r="D11" i="5"/>
  <c r="D106" i="5"/>
  <c r="D42" i="5"/>
  <c r="D93" i="5"/>
  <c r="D55" i="5"/>
  <c r="D89" i="5"/>
  <c r="D101" i="5"/>
  <c r="D51" i="5"/>
  <c r="D35" i="5"/>
  <c r="D85" i="5"/>
  <c r="D47" i="5"/>
  <c r="D81" i="5"/>
  <c r="D68" i="5"/>
  <c r="D108" i="5"/>
  <c r="D107" i="5"/>
  <c r="D74" i="5"/>
  <c r="D19" i="5"/>
  <c r="D52" i="5"/>
  <c r="D77" i="5"/>
  <c r="D111" i="5"/>
  <c r="D76" i="5"/>
  <c r="D98" i="5"/>
  <c r="D32" i="5"/>
  <c r="D24" i="5"/>
  <c r="D13" i="5"/>
  <c r="D37" i="5"/>
  <c r="D31" i="5"/>
  <c r="D102" i="5"/>
  <c r="D72" i="5"/>
  <c r="D38" i="5"/>
  <c r="D28" i="5"/>
  <c r="E6" i="1"/>
  <c r="G5" i="1"/>
  <c r="B6" i="3" s="1"/>
  <c r="B5" i="4" s="1"/>
  <c r="B1" i="4"/>
  <c r="B1" i="2"/>
  <c r="E7" i="1" l="1"/>
  <c r="G6" i="1"/>
  <c r="B7" i="3" s="1"/>
  <c r="B6" i="4" s="1"/>
  <c r="J13" i="5"/>
  <c r="E13" i="5"/>
  <c r="G13" i="5"/>
  <c r="F13" i="5"/>
  <c r="H13" i="5"/>
  <c r="L13" i="5"/>
  <c r="F11" i="5"/>
  <c r="J11" i="5"/>
  <c r="H11" i="5"/>
  <c r="L11" i="5"/>
  <c r="G11" i="5"/>
  <c r="E11" i="5"/>
  <c r="F99" i="5"/>
  <c r="H99" i="5"/>
  <c r="E99" i="5"/>
  <c r="J99" i="5"/>
  <c r="G99" i="5"/>
  <c r="L99" i="5"/>
  <c r="G17" i="5"/>
  <c r="J17" i="5"/>
  <c r="H17" i="5"/>
  <c r="F17" i="5"/>
  <c r="E17" i="5"/>
  <c r="L17" i="5"/>
  <c r="E94" i="5"/>
  <c r="L94" i="5"/>
  <c r="H94" i="5"/>
  <c r="J94" i="5"/>
  <c r="G94" i="5"/>
  <c r="F94" i="5"/>
  <c r="E24" i="5"/>
  <c r="H24" i="5"/>
  <c r="L24" i="5"/>
  <c r="F24" i="5"/>
  <c r="J24" i="5"/>
  <c r="G24" i="5"/>
  <c r="F61" i="5"/>
  <c r="E61" i="5"/>
  <c r="J61" i="5"/>
  <c r="G61" i="5"/>
  <c r="L61" i="5"/>
  <c r="H61" i="5"/>
  <c r="J107" i="5"/>
  <c r="G107" i="5"/>
  <c r="E107" i="5"/>
  <c r="L107" i="5"/>
  <c r="F107" i="5"/>
  <c r="H107" i="5"/>
  <c r="E114" i="5"/>
  <c r="J114" i="5"/>
  <c r="G114" i="5"/>
  <c r="L114" i="5"/>
  <c r="H114" i="5"/>
  <c r="F114" i="5"/>
  <c r="G48" i="5"/>
  <c r="E48" i="5"/>
  <c r="F48" i="5"/>
  <c r="J48" i="5"/>
  <c r="H48" i="5"/>
  <c r="L48" i="5"/>
  <c r="H39" i="5"/>
  <c r="E39" i="5"/>
  <c r="F39" i="5"/>
  <c r="L39" i="5"/>
  <c r="G39" i="5"/>
  <c r="J39" i="5"/>
  <c r="H98" i="5"/>
  <c r="G98" i="5"/>
  <c r="F98" i="5"/>
  <c r="L98" i="5"/>
  <c r="J98" i="5"/>
  <c r="E98" i="5"/>
  <c r="G49" i="5"/>
  <c r="F49" i="5"/>
  <c r="J49" i="5"/>
  <c r="E49" i="5"/>
  <c r="L49" i="5"/>
  <c r="H49" i="5"/>
  <c r="H105" i="5"/>
  <c r="G105" i="5"/>
  <c r="F105" i="5"/>
  <c r="E105" i="5"/>
  <c r="L105" i="5"/>
  <c r="J105" i="5"/>
  <c r="G34" i="5"/>
  <c r="H34" i="5"/>
  <c r="L34" i="5"/>
  <c r="J34" i="5"/>
  <c r="F34" i="5"/>
  <c r="E34" i="5"/>
  <c r="F72" i="5"/>
  <c r="L72" i="5"/>
  <c r="J72" i="5"/>
  <c r="G72" i="5"/>
  <c r="H72" i="5"/>
  <c r="E72" i="5"/>
  <c r="H76" i="5"/>
  <c r="L76" i="5"/>
  <c r="E76" i="5"/>
  <c r="G76" i="5"/>
  <c r="J76" i="5"/>
  <c r="F76" i="5"/>
  <c r="L68" i="5"/>
  <c r="J68" i="5"/>
  <c r="E68" i="5"/>
  <c r="H68" i="5"/>
  <c r="F68" i="5"/>
  <c r="G68" i="5"/>
  <c r="G55" i="5"/>
  <c r="J55" i="5"/>
  <c r="L55" i="5"/>
  <c r="E55" i="5"/>
  <c r="H55" i="5"/>
  <c r="F55" i="5"/>
  <c r="L95" i="5"/>
  <c r="H95" i="5"/>
  <c r="E95" i="5"/>
  <c r="J95" i="5"/>
  <c r="G95" i="5"/>
  <c r="F95" i="5"/>
  <c r="F12" i="5"/>
  <c r="G12" i="5"/>
  <c r="E12" i="5"/>
  <c r="J12" i="5"/>
  <c r="H12" i="5"/>
  <c r="L12" i="5"/>
  <c r="F58" i="5"/>
  <c r="E58" i="5"/>
  <c r="H58" i="5"/>
  <c r="G58" i="5"/>
  <c r="L58" i="5"/>
  <c r="J58" i="5"/>
  <c r="J71" i="5"/>
  <c r="F71" i="5"/>
  <c r="L71" i="5"/>
  <c r="E71" i="5"/>
  <c r="G71" i="5"/>
  <c r="H71" i="5"/>
  <c r="H6" i="5"/>
  <c r="L6" i="5"/>
  <c r="G6" i="5"/>
  <c r="J6" i="5"/>
  <c r="F6" i="5"/>
  <c r="E6" i="5"/>
  <c r="L96" i="5"/>
  <c r="E96" i="5"/>
  <c r="G96" i="5"/>
  <c r="J96" i="5"/>
  <c r="H96" i="5"/>
  <c r="F96" i="5"/>
  <c r="L9" i="5"/>
  <c r="J9" i="5"/>
  <c r="G9" i="5"/>
  <c r="F9" i="5"/>
  <c r="E9" i="5"/>
  <c r="H9" i="5"/>
  <c r="J25" i="5"/>
  <c r="F25" i="5"/>
  <c r="H25" i="5"/>
  <c r="E25" i="5"/>
  <c r="L25" i="5"/>
  <c r="G25" i="5"/>
  <c r="F83" i="5"/>
  <c r="J83" i="5"/>
  <c r="H83" i="5"/>
  <c r="G83" i="5"/>
  <c r="L83" i="5"/>
  <c r="E83" i="5"/>
  <c r="F62" i="5"/>
  <c r="J62" i="5"/>
  <c r="G62" i="5"/>
  <c r="L62" i="5"/>
  <c r="H62" i="5"/>
  <c r="E62" i="5"/>
  <c r="J19" i="5"/>
  <c r="F19" i="5"/>
  <c r="L19" i="5"/>
  <c r="H19" i="5"/>
  <c r="E19" i="5"/>
  <c r="G19" i="5"/>
  <c r="J18" i="5"/>
  <c r="L18" i="5"/>
  <c r="G18" i="5"/>
  <c r="E18" i="5"/>
  <c r="H18" i="5"/>
  <c r="F18" i="5"/>
  <c r="G78" i="5"/>
  <c r="F78" i="5"/>
  <c r="L78" i="5"/>
  <c r="J78" i="5"/>
  <c r="E78" i="5"/>
  <c r="H78" i="5"/>
  <c r="F20" i="5"/>
  <c r="H20" i="5"/>
  <c r="G20" i="5"/>
  <c r="L20" i="5"/>
  <c r="E20" i="5"/>
  <c r="J20" i="5"/>
  <c r="G74" i="5"/>
  <c r="L74" i="5"/>
  <c r="E74" i="5"/>
  <c r="J74" i="5"/>
  <c r="H74" i="5"/>
  <c r="F74" i="5"/>
  <c r="H63" i="5"/>
  <c r="J63" i="5"/>
  <c r="L63" i="5"/>
  <c r="G63" i="5"/>
  <c r="E63" i="5"/>
  <c r="F63" i="5"/>
  <c r="G84" i="5"/>
  <c r="F84" i="5"/>
  <c r="E84" i="5"/>
  <c r="L84" i="5"/>
  <c r="H84" i="5"/>
  <c r="J84" i="5"/>
  <c r="F82" i="5"/>
  <c r="G82" i="5"/>
  <c r="L82" i="5"/>
  <c r="J82" i="5"/>
  <c r="H82" i="5"/>
  <c r="E82" i="5"/>
  <c r="G101" i="5"/>
  <c r="L101" i="5"/>
  <c r="E101" i="5"/>
  <c r="J101" i="5"/>
  <c r="F101" i="5"/>
  <c r="H101" i="5"/>
  <c r="H44" i="5"/>
  <c r="F44" i="5"/>
  <c r="G44" i="5"/>
  <c r="E44" i="5"/>
  <c r="J44" i="5"/>
  <c r="L44" i="5"/>
  <c r="H108" i="5"/>
  <c r="L108" i="5"/>
  <c r="J108" i="5"/>
  <c r="F108" i="5"/>
  <c r="G108" i="5"/>
  <c r="E108" i="5"/>
  <c r="F109" i="5"/>
  <c r="H109" i="5"/>
  <c r="L109" i="5"/>
  <c r="E109" i="5"/>
  <c r="G109" i="5"/>
  <c r="J109" i="5"/>
  <c r="F23" i="5"/>
  <c r="E23" i="5"/>
  <c r="L23" i="5"/>
  <c r="G23" i="5"/>
  <c r="J23" i="5"/>
  <c r="H23" i="5"/>
  <c r="E53" i="5"/>
  <c r="J53" i="5"/>
  <c r="F53" i="5"/>
  <c r="G53" i="5"/>
  <c r="L53" i="5"/>
  <c r="H53" i="5"/>
  <c r="E103" i="5"/>
  <c r="L103" i="5"/>
  <c r="H103" i="5"/>
  <c r="G103" i="5"/>
  <c r="F103" i="5"/>
  <c r="J103" i="5"/>
  <c r="J102" i="5"/>
  <c r="E102" i="5"/>
  <c r="L102" i="5"/>
  <c r="G102" i="5"/>
  <c r="F102" i="5"/>
  <c r="H102" i="5"/>
  <c r="F111" i="5"/>
  <c r="L111" i="5"/>
  <c r="H111" i="5"/>
  <c r="E111" i="5"/>
  <c r="J111" i="5"/>
  <c r="G111" i="5"/>
  <c r="F81" i="5"/>
  <c r="L81" i="5"/>
  <c r="J81" i="5"/>
  <c r="H81" i="5"/>
  <c r="E81" i="5"/>
  <c r="G81" i="5"/>
  <c r="L93" i="5"/>
  <c r="J93" i="5"/>
  <c r="F93" i="5"/>
  <c r="G93" i="5"/>
  <c r="E93" i="5"/>
  <c r="H93" i="5"/>
  <c r="E60" i="5"/>
  <c r="H60" i="5"/>
  <c r="L60" i="5"/>
  <c r="J60" i="5"/>
  <c r="F60" i="5"/>
  <c r="G60" i="5"/>
  <c r="E29" i="5"/>
  <c r="L29" i="5"/>
  <c r="J29" i="5"/>
  <c r="G29" i="5"/>
  <c r="F29" i="5"/>
  <c r="H29" i="5"/>
  <c r="E15" i="5"/>
  <c r="F15" i="5"/>
  <c r="J15" i="5"/>
  <c r="G15" i="5"/>
  <c r="H15" i="5"/>
  <c r="L15" i="5"/>
  <c r="H50" i="5"/>
  <c r="L50" i="5"/>
  <c r="J50" i="5"/>
  <c r="F50" i="5"/>
  <c r="E50" i="5"/>
  <c r="G50" i="5"/>
  <c r="L69" i="5"/>
  <c r="J69" i="5"/>
  <c r="F69" i="5"/>
  <c r="H69" i="5"/>
  <c r="E69" i="5"/>
  <c r="G69" i="5"/>
  <c r="H46" i="5"/>
  <c r="J46" i="5"/>
  <c r="G46" i="5"/>
  <c r="E46" i="5"/>
  <c r="L46" i="5"/>
  <c r="F46" i="5"/>
  <c r="E79" i="5"/>
  <c r="J79" i="5"/>
  <c r="H79" i="5"/>
  <c r="G79" i="5"/>
  <c r="F79" i="5"/>
  <c r="L79" i="5"/>
  <c r="E92" i="5"/>
  <c r="J92" i="5"/>
  <c r="H92" i="5"/>
  <c r="F92" i="5"/>
  <c r="G92" i="5"/>
  <c r="L92" i="5"/>
  <c r="H65" i="5"/>
  <c r="E65" i="5"/>
  <c r="J65" i="5"/>
  <c r="L65" i="5"/>
  <c r="F65" i="5"/>
  <c r="G65" i="5"/>
  <c r="H27" i="5"/>
  <c r="L27" i="5"/>
  <c r="J27" i="5"/>
  <c r="F27" i="5"/>
  <c r="E27" i="5"/>
  <c r="G27" i="5"/>
  <c r="C5" i="4"/>
  <c r="J75" i="5"/>
  <c r="H75" i="5"/>
  <c r="F75" i="5"/>
  <c r="E75" i="5"/>
  <c r="G75" i="5"/>
  <c r="L75" i="5"/>
  <c r="G88" i="5"/>
  <c r="H88" i="5"/>
  <c r="L88" i="5"/>
  <c r="J88" i="5"/>
  <c r="F88" i="5"/>
  <c r="E88" i="5"/>
  <c r="G97" i="5"/>
  <c r="L97" i="5"/>
  <c r="F97" i="5"/>
  <c r="J97" i="5"/>
  <c r="H97" i="5"/>
  <c r="E97" i="5"/>
  <c r="L67" i="5"/>
  <c r="E67" i="5"/>
  <c r="F67" i="5"/>
  <c r="J67" i="5"/>
  <c r="G67" i="5"/>
  <c r="H67" i="5"/>
  <c r="G43" i="5"/>
  <c r="E43" i="5"/>
  <c r="F43" i="5"/>
  <c r="J43" i="5"/>
  <c r="H43" i="5"/>
  <c r="L43" i="5"/>
  <c r="G4" i="5"/>
  <c r="H4" i="5"/>
  <c r="F4" i="5"/>
  <c r="J4" i="5"/>
  <c r="L4" i="5"/>
  <c r="E4" i="5"/>
  <c r="H28" i="5"/>
  <c r="F28" i="5"/>
  <c r="G28" i="5"/>
  <c r="J28" i="5"/>
  <c r="E28" i="5"/>
  <c r="L28" i="5"/>
  <c r="H7" i="5"/>
  <c r="E7" i="5"/>
  <c r="J7" i="5"/>
  <c r="L7" i="5"/>
  <c r="F7" i="5"/>
  <c r="G7" i="5"/>
  <c r="L26" i="5"/>
  <c r="J26" i="5"/>
  <c r="F26" i="5"/>
  <c r="G26" i="5"/>
  <c r="E26" i="5"/>
  <c r="H26" i="5"/>
  <c r="F100" i="5"/>
  <c r="L100" i="5"/>
  <c r="E100" i="5"/>
  <c r="J100" i="5"/>
  <c r="H100" i="5"/>
  <c r="G100" i="5"/>
  <c r="J89" i="5"/>
  <c r="H89" i="5"/>
  <c r="G89" i="5"/>
  <c r="F89" i="5"/>
  <c r="E89" i="5"/>
  <c r="L89" i="5"/>
  <c r="L54" i="5"/>
  <c r="F54" i="5"/>
  <c r="G54" i="5"/>
  <c r="E54" i="5"/>
  <c r="H54" i="5"/>
  <c r="J54" i="5"/>
  <c r="E31" i="5"/>
  <c r="J31" i="5"/>
  <c r="G31" i="5"/>
  <c r="F31" i="5"/>
  <c r="H31" i="5"/>
  <c r="L31" i="5"/>
  <c r="G47" i="5"/>
  <c r="F47" i="5"/>
  <c r="E47" i="5"/>
  <c r="J47" i="5"/>
  <c r="L47" i="5"/>
  <c r="H47" i="5"/>
  <c r="H42" i="5"/>
  <c r="L42" i="5"/>
  <c r="G42" i="5"/>
  <c r="F42" i="5"/>
  <c r="E42" i="5"/>
  <c r="J42" i="5"/>
  <c r="G10" i="5"/>
  <c r="F10" i="5"/>
  <c r="J10" i="5"/>
  <c r="E10" i="5"/>
  <c r="D115" i="5"/>
  <c r="H10" i="5"/>
  <c r="L10" i="5"/>
  <c r="J22" i="5"/>
  <c r="G22" i="5"/>
  <c r="F22" i="5"/>
  <c r="E22" i="5"/>
  <c r="L22" i="5"/>
  <c r="H22" i="5"/>
  <c r="G30" i="5"/>
  <c r="H30" i="5"/>
  <c r="J30" i="5"/>
  <c r="F30" i="5"/>
  <c r="E30" i="5"/>
  <c r="L30" i="5"/>
  <c r="G80" i="5"/>
  <c r="F80" i="5"/>
  <c r="E80" i="5"/>
  <c r="L80" i="5"/>
  <c r="J80" i="5"/>
  <c r="H80" i="5"/>
  <c r="E33" i="5"/>
  <c r="L33" i="5"/>
  <c r="J33" i="5"/>
  <c r="F33" i="5"/>
  <c r="G33" i="5"/>
  <c r="H33" i="5"/>
  <c r="E59" i="5"/>
  <c r="J59" i="5"/>
  <c r="H59" i="5"/>
  <c r="L59" i="5"/>
  <c r="G59" i="5"/>
  <c r="F59" i="5"/>
  <c r="J112" i="5"/>
  <c r="F112" i="5"/>
  <c r="E112" i="5"/>
  <c r="L112" i="5"/>
  <c r="G112" i="5"/>
  <c r="H112" i="5"/>
  <c r="E70" i="5"/>
  <c r="H70" i="5"/>
  <c r="J70" i="5"/>
  <c r="F70" i="5"/>
  <c r="G70" i="5"/>
  <c r="L70" i="5"/>
  <c r="J73" i="5"/>
  <c r="E73" i="5"/>
  <c r="G73" i="5"/>
  <c r="L73" i="5"/>
  <c r="H73" i="5"/>
  <c r="F73" i="5"/>
  <c r="G86" i="5"/>
  <c r="H86" i="5"/>
  <c r="J86" i="5"/>
  <c r="E86" i="5"/>
  <c r="L86" i="5"/>
  <c r="F86" i="5"/>
  <c r="H35" i="5"/>
  <c r="G35" i="5"/>
  <c r="J35" i="5"/>
  <c r="E35" i="5"/>
  <c r="F35" i="5"/>
  <c r="L35" i="5"/>
  <c r="E51" i="5"/>
  <c r="J51" i="5"/>
  <c r="H51" i="5"/>
  <c r="L51" i="5"/>
  <c r="G51" i="5"/>
  <c r="F51" i="5"/>
  <c r="G14" i="5"/>
  <c r="F14" i="5"/>
  <c r="H14" i="5"/>
  <c r="L14" i="5"/>
  <c r="J14" i="5"/>
  <c r="E14" i="5"/>
  <c r="G64" i="5"/>
  <c r="F64" i="5"/>
  <c r="E64" i="5"/>
  <c r="L64" i="5"/>
  <c r="H64" i="5"/>
  <c r="J64" i="5"/>
  <c r="G87" i="5"/>
  <c r="F87" i="5"/>
  <c r="L87" i="5"/>
  <c r="E87" i="5"/>
  <c r="H87" i="5"/>
  <c r="J87" i="5"/>
  <c r="E32" i="5"/>
  <c r="J32" i="5"/>
  <c r="L32" i="5"/>
  <c r="H32" i="5"/>
  <c r="G32" i="5"/>
  <c r="F32" i="5"/>
  <c r="L56" i="5"/>
  <c r="H56" i="5"/>
  <c r="G56" i="5"/>
  <c r="J56" i="5"/>
  <c r="F56" i="5"/>
  <c r="E56" i="5"/>
  <c r="L91" i="5"/>
  <c r="F91" i="5"/>
  <c r="G91" i="5"/>
  <c r="E91" i="5"/>
  <c r="J91" i="5"/>
  <c r="H91" i="5"/>
  <c r="L66" i="5"/>
  <c r="J66" i="5"/>
  <c r="F66" i="5"/>
  <c r="E66" i="5"/>
  <c r="H66" i="5"/>
  <c r="G66" i="5"/>
  <c r="H38" i="5"/>
  <c r="F38" i="5"/>
  <c r="E38" i="5"/>
  <c r="G38" i="5"/>
  <c r="J38" i="5"/>
  <c r="L38" i="5"/>
  <c r="J110" i="5"/>
  <c r="G110" i="5"/>
  <c r="F110" i="5"/>
  <c r="H110" i="5"/>
  <c r="L110" i="5"/>
  <c r="E110" i="5"/>
  <c r="F21" i="5"/>
  <c r="H21" i="5"/>
  <c r="E21" i="5"/>
  <c r="G21" i="5"/>
  <c r="L21" i="5"/>
  <c r="J21" i="5"/>
  <c r="G77" i="5"/>
  <c r="L77" i="5"/>
  <c r="H77" i="5"/>
  <c r="J77" i="5"/>
  <c r="E77" i="5"/>
  <c r="F77" i="5"/>
  <c r="F37" i="5"/>
  <c r="G37" i="5"/>
  <c r="E37" i="5"/>
  <c r="H37" i="5"/>
  <c r="J37" i="5"/>
  <c r="L37" i="5"/>
  <c r="L52" i="5"/>
  <c r="J52" i="5"/>
  <c r="E52" i="5"/>
  <c r="F52" i="5"/>
  <c r="H52" i="5"/>
  <c r="G52" i="5"/>
  <c r="L85" i="5"/>
  <c r="J85" i="5"/>
  <c r="F85" i="5"/>
  <c r="G85" i="5"/>
  <c r="E85" i="5"/>
  <c r="H85" i="5"/>
  <c r="L106" i="5"/>
  <c r="H106" i="5"/>
  <c r="G106" i="5"/>
  <c r="J106" i="5"/>
  <c r="F106" i="5"/>
  <c r="E106" i="5"/>
  <c r="E16" i="5"/>
  <c r="J16" i="5"/>
  <c r="L16" i="5"/>
  <c r="H16" i="5"/>
  <c r="F16" i="5"/>
  <c r="G16" i="5"/>
  <c r="L90" i="5"/>
  <c r="F90" i="5"/>
  <c r="E90" i="5"/>
  <c r="H90" i="5"/>
  <c r="G90" i="5"/>
  <c r="J90" i="5"/>
  <c r="H113" i="5"/>
  <c r="F113" i="5"/>
  <c r="E113" i="5"/>
  <c r="J113" i="5"/>
  <c r="L113" i="5"/>
  <c r="G113" i="5"/>
  <c r="E5" i="5"/>
  <c r="G5" i="5"/>
  <c r="H5" i="5"/>
  <c r="L5" i="5"/>
  <c r="J5" i="5"/>
  <c r="F5" i="5"/>
  <c r="J8" i="5"/>
  <c r="H8" i="5"/>
  <c r="F8" i="5"/>
  <c r="L8" i="5"/>
  <c r="G8" i="5"/>
  <c r="E8" i="5"/>
  <c r="E45" i="5"/>
  <c r="H45" i="5"/>
  <c r="L45" i="5"/>
  <c r="G45" i="5"/>
  <c r="J45" i="5"/>
  <c r="F45" i="5"/>
  <c r="H104" i="5"/>
  <c r="F104" i="5"/>
  <c r="J104" i="5"/>
  <c r="G104" i="5"/>
  <c r="E104" i="5"/>
  <c r="L104" i="5"/>
  <c r="E41" i="5"/>
  <c r="L41" i="5"/>
  <c r="J41" i="5"/>
  <c r="F41" i="5"/>
  <c r="H41" i="5"/>
  <c r="G41" i="5"/>
  <c r="L36" i="5"/>
  <c r="E36" i="5"/>
  <c r="H36" i="5"/>
  <c r="G36" i="5"/>
  <c r="F36" i="5"/>
  <c r="J36" i="5"/>
  <c r="L57" i="5"/>
  <c r="J57" i="5"/>
  <c r="H57" i="5"/>
  <c r="G57" i="5"/>
  <c r="E57" i="5"/>
  <c r="F57" i="5"/>
  <c r="H115" i="5" l="1"/>
  <c r="J115" i="5"/>
  <c r="F115" i="5"/>
  <c r="G115" i="5"/>
  <c r="G2" i="5" s="1"/>
  <c r="C6" i="4"/>
  <c r="E115" i="5"/>
  <c r="E2" i="5" s="1"/>
  <c r="L115" i="5"/>
  <c r="G7" i="1"/>
  <c r="B8" i="3" s="1"/>
  <c r="B7" i="4" s="1"/>
  <c r="E8" i="1"/>
  <c r="F2" i="5" l="1"/>
  <c r="G8" i="1"/>
  <c r="B9" i="3" s="1"/>
  <c r="B8" i="4" s="1"/>
  <c r="E9" i="1"/>
  <c r="C7" i="4"/>
  <c r="G9" i="1" l="1"/>
  <c r="B10" i="3" s="1"/>
  <c r="B9" i="4" s="1"/>
  <c r="E10" i="1"/>
  <c r="C8" i="4"/>
  <c r="E11" i="1" l="1"/>
  <c r="G10" i="1"/>
  <c r="B11" i="3" s="1"/>
  <c r="B10" i="4" s="1"/>
  <c r="C9" i="4"/>
  <c r="C10" i="4" l="1"/>
  <c r="E12" i="1"/>
  <c r="G11" i="1"/>
  <c r="B12" i="3" s="1"/>
  <c r="B11" i="4" s="1"/>
  <c r="G12" i="1" l="1"/>
  <c r="B13" i="3" s="1"/>
  <c r="B12" i="4" s="1"/>
  <c r="E13" i="1"/>
  <c r="C11" i="4"/>
  <c r="C12" i="4" l="1"/>
  <c r="E14" i="1"/>
  <c r="G13" i="1"/>
  <c r="B14" i="3" s="1"/>
  <c r="B13" i="4" s="1"/>
  <c r="C13" i="4" l="1"/>
  <c r="E15" i="1"/>
  <c r="G14" i="1"/>
  <c r="B15" i="3" s="1"/>
  <c r="B14" i="4" s="1"/>
  <c r="C14" i="4" l="1"/>
  <c r="G15" i="1"/>
  <c r="B16" i="3" s="1"/>
  <c r="E16" i="1"/>
  <c r="G16" i="1" l="1"/>
  <c r="B17" i="3" s="1"/>
  <c r="B16" i="4" s="1"/>
  <c r="E17" i="1"/>
  <c r="B15" i="4"/>
  <c r="C15" i="4" l="1"/>
  <c r="G17" i="1"/>
  <c r="B18" i="3" s="1"/>
  <c r="B17" i="4" s="1"/>
  <c r="E18" i="1"/>
  <c r="C16" i="4"/>
  <c r="C17" i="4" l="1"/>
  <c r="E19" i="1"/>
  <c r="G18" i="1"/>
  <c r="B19" i="3" s="1"/>
  <c r="B18" i="4" s="1"/>
  <c r="G19" i="1" l="1"/>
  <c r="B20" i="3" s="1"/>
  <c r="B19" i="4" s="1"/>
  <c r="E20" i="1"/>
  <c r="C18" i="4"/>
  <c r="G20" i="1" l="1"/>
  <c r="B21" i="3" s="1"/>
  <c r="B20" i="4" s="1"/>
  <c r="E21" i="1"/>
  <c r="C19" i="4"/>
  <c r="E22" i="1" l="1"/>
  <c r="G21" i="1"/>
  <c r="B22" i="3" s="1"/>
  <c r="B21" i="4" s="1"/>
  <c r="C20" i="4"/>
  <c r="C21" i="4" l="1"/>
  <c r="E23" i="1"/>
  <c r="G22" i="1"/>
  <c r="B23" i="3" s="1"/>
  <c r="B22" i="4" s="1"/>
  <c r="G23" i="1" l="1"/>
  <c r="B24" i="3" s="1"/>
  <c r="B23" i="4" s="1"/>
  <c r="E24" i="1"/>
  <c r="C22" i="4"/>
  <c r="E25" i="1" l="1"/>
  <c r="G24" i="1"/>
  <c r="B25" i="3" s="1"/>
  <c r="B24" i="4" s="1"/>
  <c r="C23" i="4"/>
  <c r="C24" i="4" l="1"/>
  <c r="E26" i="1"/>
  <c r="G25" i="1"/>
  <c r="B26" i="3" s="1"/>
  <c r="B25" i="4" s="1"/>
  <c r="E27" i="1" l="1"/>
  <c r="G26" i="1"/>
  <c r="B27" i="3" s="1"/>
  <c r="B26" i="4" s="1"/>
  <c r="C25" i="4"/>
  <c r="C26" i="4" l="1"/>
  <c r="E28" i="1"/>
  <c r="G27" i="1"/>
  <c r="B28" i="3" s="1"/>
  <c r="B27" i="4" s="1"/>
  <c r="C27" i="4" l="1"/>
  <c r="E29" i="1"/>
  <c r="G28" i="1"/>
  <c r="B29" i="3" s="1"/>
  <c r="B28" i="4" s="1"/>
  <c r="C28" i="4" l="1"/>
  <c r="G29" i="1"/>
  <c r="B30" i="3" s="1"/>
  <c r="B29" i="4" s="1"/>
  <c r="E30" i="1"/>
  <c r="E31" i="1" l="1"/>
  <c r="G30" i="1"/>
  <c r="B31" i="3" s="1"/>
  <c r="B30" i="4" s="1"/>
  <c r="C29" i="4"/>
  <c r="E32" i="1" l="1"/>
  <c r="G31" i="1"/>
  <c r="B32" i="3" s="1"/>
  <c r="B31" i="4" s="1"/>
  <c r="C30" i="4"/>
  <c r="C31" i="4" l="1"/>
  <c r="E33" i="1"/>
  <c r="G32" i="1"/>
  <c r="B33" i="3" s="1"/>
  <c r="B32" i="4" s="1"/>
  <c r="C32" i="4" l="1"/>
  <c r="G33" i="1"/>
  <c r="B34" i="3" s="1"/>
  <c r="B33" i="4" s="1"/>
  <c r="E34" i="1"/>
  <c r="E35" i="1" l="1"/>
  <c r="G34" i="1"/>
  <c r="B35" i="3" s="1"/>
  <c r="B34" i="4" s="1"/>
  <c r="C33" i="4"/>
  <c r="C34" i="4" l="1"/>
  <c r="G35" i="1"/>
  <c r="B36" i="3" s="1"/>
  <c r="B35" i="4" s="1"/>
  <c r="E36" i="1"/>
  <c r="E37" i="1" l="1"/>
  <c r="G36" i="1"/>
  <c r="B37" i="3" s="1"/>
  <c r="B36" i="4" s="1"/>
  <c r="C35" i="4"/>
  <c r="C36" i="4" l="1"/>
  <c r="G37" i="1"/>
  <c r="B38" i="3" s="1"/>
  <c r="B37" i="4" s="1"/>
  <c r="E38" i="1"/>
  <c r="E39" i="1" l="1"/>
  <c r="G38" i="1"/>
  <c r="B39" i="3" s="1"/>
  <c r="B38" i="4" s="1"/>
  <c r="C37" i="4"/>
  <c r="E40" i="1" l="1"/>
  <c r="G39" i="1"/>
  <c r="B40" i="3" s="1"/>
  <c r="B39" i="4" s="1"/>
  <c r="C38" i="4"/>
  <c r="C39" i="4" l="1"/>
  <c r="E41" i="1"/>
  <c r="G40" i="1"/>
  <c r="B41" i="3" s="1"/>
  <c r="B40" i="4" l="1"/>
  <c r="C40" i="4" s="1"/>
  <c r="G41" i="1"/>
  <c r="B42" i="3" s="1"/>
  <c r="B41" i="4" s="1"/>
  <c r="E42" i="1"/>
  <c r="E43" i="1" l="1"/>
  <c r="G42" i="1"/>
  <c r="B43" i="3" s="1"/>
  <c r="B42" i="4" s="1"/>
  <c r="C41" i="4"/>
  <c r="C42" i="4" l="1"/>
  <c r="E44" i="1"/>
  <c r="G43" i="1"/>
  <c r="B44" i="3" s="1"/>
  <c r="B43" i="4" s="1"/>
  <c r="C43" i="4" l="1"/>
  <c r="E45" i="1"/>
  <c r="G44" i="1"/>
  <c r="B45" i="3" s="1"/>
  <c r="B44" i="4" s="1"/>
  <c r="C44" i="4" l="1"/>
  <c r="G45" i="1"/>
  <c r="B46" i="3" s="1"/>
  <c r="B45" i="4" s="1"/>
  <c r="E46" i="1"/>
  <c r="E47" i="1" l="1"/>
  <c r="G46" i="1"/>
  <c r="B47" i="3" s="1"/>
  <c r="B46" i="4" s="1"/>
  <c r="C45" i="4"/>
  <c r="C46" i="4" l="1"/>
  <c r="G47" i="1"/>
  <c r="B48" i="3" s="1"/>
  <c r="B47" i="4" s="1"/>
  <c r="E48" i="1"/>
  <c r="E49" i="1" l="1"/>
  <c r="G48" i="1"/>
  <c r="B49" i="3" s="1"/>
  <c r="B48" i="4" s="1"/>
  <c r="C47" i="4"/>
  <c r="C48" i="4" l="1"/>
  <c r="G49" i="1"/>
  <c r="B50" i="3" s="1"/>
  <c r="B49" i="4" s="1"/>
  <c r="E50" i="1"/>
  <c r="C49" i="4" l="1"/>
  <c r="E51" i="1"/>
  <c r="G50" i="1"/>
  <c r="B51" i="3" s="1"/>
  <c r="B50" i="4" s="1"/>
  <c r="C50" i="4" l="1"/>
  <c r="E52" i="1"/>
  <c r="G51" i="1"/>
  <c r="B52" i="3" s="1"/>
  <c r="B51" i="4" s="1"/>
  <c r="C51" i="4" l="1"/>
  <c r="G52" i="1"/>
  <c r="B53" i="3" s="1"/>
  <c r="B52" i="4" s="1"/>
  <c r="E53" i="1"/>
  <c r="E54" i="1" l="1"/>
  <c r="G53" i="1"/>
  <c r="B54" i="3" s="1"/>
  <c r="B53" i="4" s="1"/>
  <c r="C52" i="4"/>
  <c r="C53" i="4" l="1"/>
  <c r="E55" i="1"/>
  <c r="G54" i="1"/>
  <c r="B55" i="3" s="1"/>
  <c r="B54" i="4" s="1"/>
  <c r="C54" i="4" l="1"/>
  <c r="G55" i="1"/>
  <c r="B56" i="3" s="1"/>
  <c r="B55" i="4" s="1"/>
  <c r="E56" i="1"/>
  <c r="G56" i="1" l="1"/>
  <c r="B57" i="3" s="1"/>
  <c r="B56" i="4" s="1"/>
  <c r="E57" i="1"/>
  <c r="C55" i="4"/>
  <c r="E58" i="1" l="1"/>
  <c r="G57" i="1"/>
  <c r="B58" i="3" s="1"/>
  <c r="B57" i="4" s="1"/>
  <c r="C56" i="4"/>
  <c r="C57" i="4" l="1"/>
  <c r="E59" i="1"/>
  <c r="G58" i="1"/>
  <c r="B59" i="3" s="1"/>
  <c r="B58" i="4" s="1"/>
  <c r="C58" i="4" l="1"/>
  <c r="G59" i="1"/>
  <c r="B60" i="3" s="1"/>
  <c r="B59" i="4" s="1"/>
  <c r="E60" i="1"/>
  <c r="G60" i="1" l="1"/>
  <c r="B61" i="3" s="1"/>
  <c r="B60" i="4" s="1"/>
  <c r="E61" i="1"/>
  <c r="C59" i="4"/>
  <c r="C60" i="4" l="1"/>
  <c r="E62" i="1"/>
  <c r="G61" i="1"/>
  <c r="B62" i="3" s="1"/>
  <c r="B61" i="4" s="1"/>
  <c r="C61" i="4" l="1"/>
  <c r="E63" i="1"/>
  <c r="G62" i="1"/>
  <c r="B63" i="3" s="1"/>
  <c r="B62" i="4" s="1"/>
  <c r="C62" i="4" l="1"/>
  <c r="G63" i="1"/>
  <c r="B64" i="3" s="1"/>
  <c r="B63" i="4" s="1"/>
  <c r="E64" i="1"/>
  <c r="G64" i="1" l="1"/>
  <c r="B65" i="3" s="1"/>
  <c r="B64" i="4" s="1"/>
  <c r="E65" i="1"/>
  <c r="C63" i="4"/>
  <c r="C64" i="4" l="1"/>
  <c r="E66" i="1"/>
  <c r="G65" i="1"/>
  <c r="B66" i="3" s="1"/>
  <c r="B65" i="4" s="1"/>
  <c r="G66" i="1" l="1"/>
  <c r="B67" i="3" s="1"/>
  <c r="B66" i="4" s="1"/>
  <c r="E67" i="1"/>
  <c r="C65" i="4"/>
  <c r="G67" i="1" l="1"/>
  <c r="B68" i="3" s="1"/>
  <c r="B67" i="4" s="1"/>
  <c r="E68" i="1"/>
  <c r="C66" i="4"/>
  <c r="G68" i="1" l="1"/>
  <c r="B69" i="3" s="1"/>
  <c r="B68" i="4" s="1"/>
  <c r="E69" i="1"/>
  <c r="C67" i="4"/>
  <c r="G69" i="1" l="1"/>
  <c r="B70" i="3" s="1"/>
  <c r="B69" i="4" s="1"/>
  <c r="E70" i="1"/>
  <c r="C68" i="4"/>
  <c r="C69" i="4" l="1"/>
  <c r="E71" i="1"/>
  <c r="G70" i="1"/>
  <c r="B71" i="3" s="1"/>
  <c r="B70" i="4" s="1"/>
  <c r="C70" i="4" l="1"/>
  <c r="G71" i="1"/>
  <c r="B72" i="3" s="1"/>
  <c r="B71" i="4" s="1"/>
  <c r="E72" i="1"/>
  <c r="C71" i="4" l="1"/>
  <c r="G72" i="1"/>
  <c r="B73" i="3" s="1"/>
  <c r="B72" i="4" s="1"/>
  <c r="E73" i="1"/>
  <c r="E74" i="1" l="1"/>
  <c r="G73" i="1"/>
  <c r="B74" i="3" s="1"/>
  <c r="B73" i="4" s="1"/>
  <c r="C72" i="4"/>
  <c r="C73" i="4" l="1"/>
  <c r="E75" i="1"/>
  <c r="G74" i="1"/>
  <c r="B75" i="3" s="1"/>
  <c r="B74" i="4" s="1"/>
  <c r="C74" i="4" l="1"/>
  <c r="G75" i="1"/>
  <c r="B76" i="3" s="1"/>
  <c r="B75" i="4" s="1"/>
  <c r="E76" i="1"/>
  <c r="E77" i="1" l="1"/>
  <c r="G76" i="1"/>
  <c r="B77" i="3" s="1"/>
  <c r="B76" i="4" s="1"/>
  <c r="C75" i="4"/>
  <c r="C76" i="4" l="1"/>
  <c r="G77" i="1"/>
  <c r="B78" i="3" s="1"/>
  <c r="B77" i="4" s="1"/>
  <c r="E78" i="1"/>
  <c r="E79" i="1" l="1"/>
  <c r="G78" i="1"/>
  <c r="B79" i="3" s="1"/>
  <c r="B78" i="4" s="1"/>
  <c r="C77" i="4"/>
  <c r="G79" i="1" l="1"/>
  <c r="B80" i="3" s="1"/>
  <c r="B79" i="4" s="1"/>
  <c r="E80" i="1"/>
  <c r="C78" i="4"/>
  <c r="G80" i="1" l="1"/>
  <c r="B81" i="3" s="1"/>
  <c r="E81" i="1"/>
  <c r="C79" i="4"/>
  <c r="B80" i="4" l="1"/>
  <c r="B115" i="4" s="1"/>
  <c r="B12" i="2"/>
  <c r="G81" i="1"/>
  <c r="E82" i="1"/>
  <c r="C80" i="4" l="1"/>
  <c r="C115" i="4" s="1"/>
  <c r="D80" i="4" s="1"/>
  <c r="G80" i="4" s="1"/>
  <c r="E83" i="1"/>
  <c r="G82" i="1"/>
  <c r="E80" i="4" l="1"/>
  <c r="D73" i="4"/>
  <c r="D65" i="4"/>
  <c r="G65" i="4" s="1"/>
  <c r="D57" i="4"/>
  <c r="G57" i="4" s="1"/>
  <c r="D49" i="4"/>
  <c r="D41" i="4"/>
  <c r="D33" i="4"/>
  <c r="H33" i="4" s="1"/>
  <c r="D25" i="4"/>
  <c r="F25" i="4" s="1"/>
  <c r="D17" i="4"/>
  <c r="D110" i="4"/>
  <c r="D95" i="4"/>
  <c r="D101" i="4"/>
  <c r="L101" i="4" s="1"/>
  <c r="D93" i="4"/>
  <c r="D8" i="4"/>
  <c r="D74" i="4"/>
  <c r="E74" i="4" s="1"/>
  <c r="D50" i="4"/>
  <c r="F50" i="4" s="1"/>
  <c r="D42" i="4"/>
  <c r="D26" i="4"/>
  <c r="D103" i="4"/>
  <c r="D6" i="4"/>
  <c r="E6" i="4" s="1"/>
  <c r="D88" i="4"/>
  <c r="J80" i="4"/>
  <c r="D72" i="4"/>
  <c r="G72" i="4" s="1"/>
  <c r="D64" i="4"/>
  <c r="F64" i="4" s="1"/>
  <c r="D56" i="4"/>
  <c r="D48" i="4"/>
  <c r="D40" i="4"/>
  <c r="D32" i="4"/>
  <c r="E32" i="4" s="1"/>
  <c r="D24" i="4"/>
  <c r="D16" i="4"/>
  <c r="D84" i="4"/>
  <c r="E84" i="4" s="1"/>
  <c r="D4" i="4"/>
  <c r="E4" i="4" s="1"/>
  <c r="D90" i="4"/>
  <c r="D111" i="4"/>
  <c r="D7" i="4"/>
  <c r="D66" i="4"/>
  <c r="G66" i="4" s="1"/>
  <c r="D34" i="4"/>
  <c r="D18" i="4"/>
  <c r="D5" i="4"/>
  <c r="G5" i="4" s="1"/>
  <c r="D105" i="4"/>
  <c r="H105" i="4" s="1"/>
  <c r="D79" i="4"/>
  <c r="D71" i="4"/>
  <c r="D63" i="4"/>
  <c r="D55" i="4"/>
  <c r="L55" i="4" s="1"/>
  <c r="D47" i="4"/>
  <c r="D39" i="4"/>
  <c r="D31" i="4"/>
  <c r="G31" i="4" s="1"/>
  <c r="D23" i="4"/>
  <c r="F23" i="4" s="1"/>
  <c r="D15" i="4"/>
  <c r="D85" i="4"/>
  <c r="D104" i="4"/>
  <c r="D87" i="4"/>
  <c r="J87" i="4" s="1"/>
  <c r="D89" i="4"/>
  <c r="D92" i="4"/>
  <c r="D58" i="4"/>
  <c r="H58" i="4" s="1"/>
  <c r="D78" i="4"/>
  <c r="F78" i="4" s="1"/>
  <c r="D54" i="4"/>
  <c r="D30" i="4"/>
  <c r="D102" i="4"/>
  <c r="D108" i="4"/>
  <c r="H108" i="4" s="1"/>
  <c r="L80" i="4"/>
  <c r="D77" i="4"/>
  <c r="D69" i="4"/>
  <c r="L69" i="4" s="1"/>
  <c r="D61" i="4"/>
  <c r="H61" i="4" s="1"/>
  <c r="D53" i="4"/>
  <c r="D45" i="4"/>
  <c r="D37" i="4"/>
  <c r="D29" i="4"/>
  <c r="F29" i="4" s="1"/>
  <c r="D21" i="4"/>
  <c r="D13" i="4"/>
  <c r="D86" i="4"/>
  <c r="J86" i="4" s="1"/>
  <c r="D94" i="4"/>
  <c r="G94" i="4" s="1"/>
  <c r="D83" i="4"/>
  <c r="D100" i="4"/>
  <c r="D97" i="4"/>
  <c r="D70" i="4"/>
  <c r="F70" i="4" s="1"/>
  <c r="D46" i="4"/>
  <c r="D22" i="4"/>
  <c r="D114" i="4"/>
  <c r="L114" i="4" s="1"/>
  <c r="D91" i="4"/>
  <c r="H91" i="4" s="1"/>
  <c r="F80" i="4"/>
  <c r="D76" i="4"/>
  <c r="D68" i="4"/>
  <c r="D60" i="4"/>
  <c r="H60" i="4" s="1"/>
  <c r="D52" i="4"/>
  <c r="D44" i="4"/>
  <c r="D36" i="4"/>
  <c r="E36" i="4" s="1"/>
  <c r="D28" i="4"/>
  <c r="F28" i="4" s="1"/>
  <c r="D20" i="4"/>
  <c r="D12" i="4"/>
  <c r="D96" i="4"/>
  <c r="D99" i="4"/>
  <c r="F99" i="4" s="1"/>
  <c r="D113" i="4"/>
  <c r="D82" i="4"/>
  <c r="D106" i="4"/>
  <c r="E106" i="4" s="1"/>
  <c r="H80" i="4"/>
  <c r="D62" i="4"/>
  <c r="D38" i="4"/>
  <c r="D14" i="4"/>
  <c r="D107" i="4"/>
  <c r="F107" i="4" s="1"/>
  <c r="D75" i="4"/>
  <c r="D67" i="4"/>
  <c r="D59" i="4"/>
  <c r="J59" i="4" s="1"/>
  <c r="D51" i="4"/>
  <c r="H51" i="4" s="1"/>
  <c r="D43" i="4"/>
  <c r="D35" i="4"/>
  <c r="D27" i="4"/>
  <c r="D19" i="4"/>
  <c r="E19" i="4" s="1"/>
  <c r="D109" i="4"/>
  <c r="D98" i="4"/>
  <c r="D81" i="4"/>
  <c r="G81" i="4" s="1"/>
  <c r="D11" i="4"/>
  <c r="E11" i="4" s="1"/>
  <c r="D9" i="4"/>
  <c r="D112" i="4"/>
  <c r="D10" i="4"/>
  <c r="E73" i="4"/>
  <c r="L73" i="4"/>
  <c r="J73" i="4"/>
  <c r="F73" i="4"/>
  <c r="H73" i="4"/>
  <c r="G73" i="4"/>
  <c r="J65" i="4"/>
  <c r="H65" i="4"/>
  <c r="F65" i="4"/>
  <c r="L57" i="4"/>
  <c r="E57" i="4"/>
  <c r="H49" i="4"/>
  <c r="E49" i="4"/>
  <c r="L49" i="4"/>
  <c r="J49" i="4"/>
  <c r="F49" i="4"/>
  <c r="G49" i="4"/>
  <c r="H41" i="4"/>
  <c r="J41" i="4"/>
  <c r="G41" i="4"/>
  <c r="E41" i="4"/>
  <c r="F41" i="4"/>
  <c r="L41" i="4"/>
  <c r="E33" i="4"/>
  <c r="L33" i="4"/>
  <c r="G25" i="4"/>
  <c r="G17" i="4"/>
  <c r="E17" i="4"/>
  <c r="H17" i="4"/>
  <c r="L17" i="4"/>
  <c r="J17" i="4"/>
  <c r="F17" i="4"/>
  <c r="L110" i="4"/>
  <c r="J110" i="4"/>
  <c r="G110" i="4"/>
  <c r="F110" i="4"/>
  <c r="E110" i="4"/>
  <c r="H110" i="4"/>
  <c r="G95" i="4"/>
  <c r="F95" i="4"/>
  <c r="H95" i="4"/>
  <c r="L95" i="4"/>
  <c r="E95" i="4"/>
  <c r="J95" i="4"/>
  <c r="J101" i="4"/>
  <c r="F93" i="4"/>
  <c r="H93" i="4"/>
  <c r="L93" i="4"/>
  <c r="E93" i="4"/>
  <c r="J93" i="4"/>
  <c r="G93" i="4"/>
  <c r="H8" i="4"/>
  <c r="L8" i="4"/>
  <c r="F8" i="4"/>
  <c r="J8" i="4"/>
  <c r="E8" i="4"/>
  <c r="G8" i="4"/>
  <c r="F72" i="4"/>
  <c r="H72" i="4"/>
  <c r="H48" i="4"/>
  <c r="F48" i="4"/>
  <c r="J48" i="4"/>
  <c r="E48" i="4"/>
  <c r="L48" i="4"/>
  <c r="G48" i="4"/>
  <c r="G40" i="4"/>
  <c r="L40" i="4"/>
  <c r="E40" i="4"/>
  <c r="F40" i="4"/>
  <c r="J40" i="4"/>
  <c r="H40" i="4"/>
  <c r="H32" i="4"/>
  <c r="L32" i="4"/>
  <c r="F32" i="4"/>
  <c r="L24" i="4"/>
  <c r="J24" i="4"/>
  <c r="E24" i="4"/>
  <c r="G24" i="4"/>
  <c r="F24" i="4"/>
  <c r="H24" i="4"/>
  <c r="E16" i="4"/>
  <c r="H16" i="4"/>
  <c r="G16" i="4"/>
  <c r="J16" i="4"/>
  <c r="L16" i="4"/>
  <c r="F16" i="4"/>
  <c r="J84" i="4"/>
  <c r="F84" i="4"/>
  <c r="F4" i="4"/>
  <c r="H90" i="4"/>
  <c r="L90" i="4"/>
  <c r="F90" i="4"/>
  <c r="J90" i="4"/>
  <c r="E90" i="4"/>
  <c r="G90" i="4"/>
  <c r="G111" i="4"/>
  <c r="H111" i="4"/>
  <c r="F111" i="4"/>
  <c r="J111" i="4"/>
  <c r="L111" i="4"/>
  <c r="E111" i="4"/>
  <c r="L7" i="4"/>
  <c r="J7" i="4"/>
  <c r="E7" i="4"/>
  <c r="G7" i="4"/>
  <c r="F7" i="4"/>
  <c r="H7" i="4"/>
  <c r="F71" i="4"/>
  <c r="J71" i="4"/>
  <c r="G71" i="4"/>
  <c r="E71" i="4"/>
  <c r="H71" i="4"/>
  <c r="L71" i="4"/>
  <c r="G55" i="4"/>
  <c r="J55" i="4"/>
  <c r="E47" i="4"/>
  <c r="F47" i="4"/>
  <c r="J47" i="4"/>
  <c r="L47" i="4"/>
  <c r="G47" i="4"/>
  <c r="H47" i="4"/>
  <c r="J39" i="4"/>
  <c r="H39" i="4"/>
  <c r="L39" i="4"/>
  <c r="F39" i="4"/>
  <c r="G39" i="4"/>
  <c r="E39" i="4"/>
  <c r="E31" i="4"/>
  <c r="F31" i="4"/>
  <c r="H31" i="4"/>
  <c r="E15" i="4"/>
  <c r="G15" i="4"/>
  <c r="J15" i="4"/>
  <c r="L15" i="4"/>
  <c r="H15" i="4"/>
  <c r="F15" i="4"/>
  <c r="H85" i="4"/>
  <c r="E85" i="4"/>
  <c r="F85" i="4"/>
  <c r="J85" i="4"/>
  <c r="L85" i="4"/>
  <c r="G85" i="4"/>
  <c r="F104" i="4"/>
  <c r="E104" i="4"/>
  <c r="G104" i="4"/>
  <c r="H104" i="4"/>
  <c r="J104" i="4"/>
  <c r="L104" i="4"/>
  <c r="E87" i="4"/>
  <c r="H87" i="4"/>
  <c r="E89" i="4"/>
  <c r="H89" i="4"/>
  <c r="G89" i="4"/>
  <c r="L89" i="4"/>
  <c r="F89" i="4"/>
  <c r="J89" i="4"/>
  <c r="E92" i="4"/>
  <c r="G92" i="4"/>
  <c r="H92" i="4"/>
  <c r="F92" i="4"/>
  <c r="J92" i="4"/>
  <c r="L92" i="4"/>
  <c r="F63" i="4"/>
  <c r="G63" i="4"/>
  <c r="L63" i="4"/>
  <c r="J63" i="4"/>
  <c r="H63" i="4"/>
  <c r="E63" i="4"/>
  <c r="J70" i="4"/>
  <c r="G70" i="4"/>
  <c r="G62" i="4"/>
  <c r="L62" i="4"/>
  <c r="F62" i="4"/>
  <c r="E62" i="4"/>
  <c r="J62" i="4"/>
  <c r="H62" i="4"/>
  <c r="E54" i="4"/>
  <c r="L54" i="4"/>
  <c r="J54" i="4"/>
  <c r="F54" i="4"/>
  <c r="H54" i="4"/>
  <c r="G54" i="4"/>
  <c r="E46" i="4"/>
  <c r="G46" i="4"/>
  <c r="L46" i="4"/>
  <c r="F46" i="4"/>
  <c r="J46" i="4"/>
  <c r="H46" i="4"/>
  <c r="L38" i="4"/>
  <c r="F38" i="4"/>
  <c r="H38" i="4"/>
  <c r="J38" i="4"/>
  <c r="E38" i="4"/>
  <c r="G38" i="4"/>
  <c r="J30" i="4"/>
  <c r="E30" i="4"/>
  <c r="F30" i="4"/>
  <c r="L30" i="4"/>
  <c r="H30" i="4"/>
  <c r="G30" i="4"/>
  <c r="G22" i="4"/>
  <c r="F22" i="4"/>
  <c r="L22" i="4"/>
  <c r="H22" i="4"/>
  <c r="J22" i="4"/>
  <c r="E22" i="4"/>
  <c r="G14" i="4"/>
  <c r="F14" i="4"/>
  <c r="J14" i="4"/>
  <c r="E14" i="4"/>
  <c r="L14" i="4"/>
  <c r="H14" i="4"/>
  <c r="G102" i="4"/>
  <c r="L102" i="4"/>
  <c r="J102" i="4"/>
  <c r="H102" i="4"/>
  <c r="E102" i="4"/>
  <c r="F102" i="4"/>
  <c r="E114" i="4"/>
  <c r="G114" i="4"/>
  <c r="L108" i="4"/>
  <c r="F108" i="4"/>
  <c r="J108" i="4"/>
  <c r="J107" i="4"/>
  <c r="L107" i="4"/>
  <c r="F91" i="4"/>
  <c r="G64" i="4"/>
  <c r="H69" i="4"/>
  <c r="G69" i="4"/>
  <c r="J69" i="4"/>
  <c r="G53" i="4"/>
  <c r="L53" i="4"/>
  <c r="F53" i="4"/>
  <c r="E53" i="4"/>
  <c r="J53" i="4"/>
  <c r="H53" i="4"/>
  <c r="H45" i="4"/>
  <c r="E45" i="4"/>
  <c r="F45" i="4"/>
  <c r="L45" i="4"/>
  <c r="G45" i="4"/>
  <c r="J45" i="4"/>
  <c r="J37" i="4"/>
  <c r="H37" i="4"/>
  <c r="L37" i="4"/>
  <c r="F37" i="4"/>
  <c r="E37" i="4"/>
  <c r="G37" i="4"/>
  <c r="L29" i="4"/>
  <c r="J29" i="4"/>
  <c r="L21" i="4"/>
  <c r="F21" i="4"/>
  <c r="E21" i="4"/>
  <c r="J21" i="4"/>
  <c r="H21" i="4"/>
  <c r="G21" i="4"/>
  <c r="E13" i="4"/>
  <c r="J13" i="4"/>
  <c r="F13" i="4"/>
  <c r="H13" i="4"/>
  <c r="L13" i="4"/>
  <c r="G13" i="4"/>
  <c r="F86" i="4"/>
  <c r="G86" i="4"/>
  <c r="H86" i="4"/>
  <c r="G83" i="4"/>
  <c r="H83" i="4"/>
  <c r="E83" i="4"/>
  <c r="L83" i="4"/>
  <c r="J83" i="4"/>
  <c r="F83" i="4"/>
  <c r="H100" i="4"/>
  <c r="E100" i="4"/>
  <c r="L100" i="4"/>
  <c r="J100" i="4"/>
  <c r="G100" i="4"/>
  <c r="F100" i="4"/>
  <c r="G97" i="4"/>
  <c r="F97" i="4"/>
  <c r="E97" i="4"/>
  <c r="H97" i="4"/>
  <c r="L97" i="4"/>
  <c r="J97" i="4"/>
  <c r="J79" i="4"/>
  <c r="L79" i="4"/>
  <c r="H79" i="4"/>
  <c r="F79" i="4"/>
  <c r="E79" i="4"/>
  <c r="G79" i="4"/>
  <c r="E76" i="4"/>
  <c r="H76" i="4"/>
  <c r="J76" i="4"/>
  <c r="F76" i="4"/>
  <c r="G76" i="4"/>
  <c r="L76" i="4"/>
  <c r="E68" i="4"/>
  <c r="L68" i="4"/>
  <c r="G68" i="4"/>
  <c r="J68" i="4"/>
  <c r="H68" i="4"/>
  <c r="F68" i="4"/>
  <c r="J60" i="4"/>
  <c r="F60" i="4"/>
  <c r="G60" i="4"/>
  <c r="L52" i="4"/>
  <c r="H52" i="4"/>
  <c r="G52" i="4"/>
  <c r="F52" i="4"/>
  <c r="J52" i="4"/>
  <c r="E52" i="4"/>
  <c r="F44" i="4"/>
  <c r="H44" i="4"/>
  <c r="E44" i="4"/>
  <c r="J44" i="4"/>
  <c r="L44" i="4"/>
  <c r="G44" i="4"/>
  <c r="G36" i="4"/>
  <c r="F36" i="4"/>
  <c r="J28" i="4"/>
  <c r="G20" i="4"/>
  <c r="J20" i="4"/>
  <c r="H20" i="4"/>
  <c r="E20" i="4"/>
  <c r="L20" i="4"/>
  <c r="F20" i="4"/>
  <c r="F12" i="4"/>
  <c r="E12" i="4"/>
  <c r="G12" i="4"/>
  <c r="J12" i="4"/>
  <c r="L12" i="4"/>
  <c r="H12" i="4"/>
  <c r="H96" i="4"/>
  <c r="J96" i="4"/>
  <c r="L96" i="4"/>
  <c r="F96" i="4"/>
  <c r="G96" i="4"/>
  <c r="E96" i="4"/>
  <c r="H99" i="4"/>
  <c r="G99" i="4"/>
  <c r="L99" i="4"/>
  <c r="L113" i="4"/>
  <c r="E113" i="4"/>
  <c r="G113" i="4"/>
  <c r="F113" i="4"/>
  <c r="J113" i="4"/>
  <c r="H113" i="4"/>
  <c r="E82" i="4"/>
  <c r="J82" i="4"/>
  <c r="L82" i="4"/>
  <c r="F82" i="4"/>
  <c r="H82" i="4"/>
  <c r="G82" i="4"/>
  <c r="L106" i="4"/>
  <c r="J106" i="4"/>
  <c r="H56" i="4"/>
  <c r="F56" i="4"/>
  <c r="L56" i="4"/>
  <c r="G56" i="4"/>
  <c r="E56" i="4"/>
  <c r="J56" i="4"/>
  <c r="J75" i="4"/>
  <c r="F75" i="4"/>
  <c r="E75" i="4"/>
  <c r="L75" i="4"/>
  <c r="G75" i="4"/>
  <c r="H75" i="4"/>
  <c r="H67" i="4"/>
  <c r="F67" i="4"/>
  <c r="L67" i="4"/>
  <c r="J67" i="4"/>
  <c r="G67" i="4"/>
  <c r="E67" i="4"/>
  <c r="H59" i="4"/>
  <c r="L59" i="4"/>
  <c r="L51" i="4"/>
  <c r="H43" i="4"/>
  <c r="G43" i="4"/>
  <c r="F43" i="4"/>
  <c r="L43" i="4"/>
  <c r="J43" i="4"/>
  <c r="E43" i="4"/>
  <c r="E35" i="4"/>
  <c r="L35" i="4"/>
  <c r="J35" i="4"/>
  <c r="F35" i="4"/>
  <c r="H35" i="4"/>
  <c r="G35" i="4"/>
  <c r="J27" i="4"/>
  <c r="H27" i="4"/>
  <c r="E27" i="4"/>
  <c r="G27" i="4"/>
  <c r="L27" i="4"/>
  <c r="F27" i="4"/>
  <c r="H19" i="4"/>
  <c r="J19" i="4"/>
  <c r="F19" i="4"/>
  <c r="L109" i="4"/>
  <c r="H109" i="4"/>
  <c r="J109" i="4"/>
  <c r="E109" i="4"/>
  <c r="G109" i="4"/>
  <c r="F109" i="4"/>
  <c r="G98" i="4"/>
  <c r="L98" i="4"/>
  <c r="E98" i="4"/>
  <c r="J98" i="4"/>
  <c r="H98" i="4"/>
  <c r="F98" i="4"/>
  <c r="E81" i="4"/>
  <c r="F81" i="4"/>
  <c r="J11" i="4"/>
  <c r="E9" i="4"/>
  <c r="L9" i="4"/>
  <c r="F9" i="4"/>
  <c r="H9" i="4"/>
  <c r="G9" i="4"/>
  <c r="J9" i="4"/>
  <c r="L112" i="4"/>
  <c r="J112" i="4"/>
  <c r="G112" i="4"/>
  <c r="E112" i="4"/>
  <c r="H112" i="4"/>
  <c r="F112" i="4"/>
  <c r="H77" i="4"/>
  <c r="J77" i="4"/>
  <c r="G77" i="4"/>
  <c r="L77" i="4"/>
  <c r="F77" i="4"/>
  <c r="E77" i="4"/>
  <c r="J74" i="4"/>
  <c r="F74" i="4"/>
  <c r="L74" i="4"/>
  <c r="J66" i="4"/>
  <c r="L66" i="4"/>
  <c r="G58" i="4"/>
  <c r="L58" i="4"/>
  <c r="J50" i="4"/>
  <c r="L42" i="4"/>
  <c r="G42" i="4"/>
  <c r="F42" i="4"/>
  <c r="J42" i="4"/>
  <c r="H42" i="4"/>
  <c r="E42" i="4"/>
  <c r="F34" i="4"/>
  <c r="J34" i="4"/>
  <c r="H34" i="4"/>
  <c r="E34" i="4"/>
  <c r="L34" i="4"/>
  <c r="G34" i="4"/>
  <c r="E26" i="4"/>
  <c r="L26" i="4"/>
  <c r="F26" i="4"/>
  <c r="H26" i="4"/>
  <c r="J26" i="4"/>
  <c r="G26" i="4"/>
  <c r="J18" i="4"/>
  <c r="E18" i="4"/>
  <c r="L18" i="4"/>
  <c r="F18" i="4"/>
  <c r="H18" i="4"/>
  <c r="G18" i="4"/>
  <c r="H103" i="4"/>
  <c r="J103" i="4"/>
  <c r="F103" i="4"/>
  <c r="G103" i="4"/>
  <c r="L103" i="4"/>
  <c r="E103" i="4"/>
  <c r="E5" i="4"/>
  <c r="F5" i="4"/>
  <c r="H6" i="4"/>
  <c r="F6" i="4"/>
  <c r="L105" i="4"/>
  <c r="F88" i="4"/>
  <c r="G88" i="4"/>
  <c r="E88" i="4"/>
  <c r="L88" i="4"/>
  <c r="J88" i="4"/>
  <c r="H88" i="4"/>
  <c r="H10" i="4"/>
  <c r="D115" i="4"/>
  <c r="F10" i="4"/>
  <c r="L10" i="4"/>
  <c r="E10" i="4"/>
  <c r="J10" i="4"/>
  <c r="G10" i="4"/>
  <c r="E84" i="1"/>
  <c r="G83" i="1"/>
  <c r="L28" i="4" l="1"/>
  <c r="L64" i="4"/>
  <c r="L23" i="4"/>
  <c r="L4" i="4"/>
  <c r="E105" i="4"/>
  <c r="H5" i="4"/>
  <c r="E50" i="4"/>
  <c r="F66" i="4"/>
  <c r="G74" i="4"/>
  <c r="H11" i="4"/>
  <c r="H81" i="4"/>
  <c r="G19" i="4"/>
  <c r="F51" i="4"/>
  <c r="E59" i="4"/>
  <c r="G106" i="4"/>
  <c r="J99" i="4"/>
  <c r="E28" i="4"/>
  <c r="L36" i="4"/>
  <c r="E60" i="4"/>
  <c r="F94" i="4"/>
  <c r="L86" i="4"/>
  <c r="E29" i="4"/>
  <c r="L61" i="4"/>
  <c r="F69" i="4"/>
  <c r="J64" i="4"/>
  <c r="E107" i="4"/>
  <c r="E108" i="4"/>
  <c r="J114" i="4"/>
  <c r="J78" i="4"/>
  <c r="L87" i="4"/>
  <c r="H23" i="4"/>
  <c r="L31" i="4"/>
  <c r="H55" i="4"/>
  <c r="H4" i="4"/>
  <c r="L84" i="4"/>
  <c r="G32" i="4"/>
  <c r="E72" i="4"/>
  <c r="G33" i="4"/>
  <c r="E65" i="4"/>
  <c r="E94" i="4"/>
  <c r="J61" i="4"/>
  <c r="L78" i="4"/>
  <c r="J6" i="4"/>
  <c r="L5" i="4"/>
  <c r="J58" i="4"/>
  <c r="H66" i="4"/>
  <c r="H74" i="4"/>
  <c r="L11" i="4"/>
  <c r="L19" i="4"/>
  <c r="E51" i="4"/>
  <c r="E99" i="4"/>
  <c r="H28" i="4"/>
  <c r="L60" i="4"/>
  <c r="J94" i="4"/>
  <c r="E86" i="4"/>
  <c r="G29" i="4"/>
  <c r="G61" i="4"/>
  <c r="E69" i="4"/>
  <c r="G91" i="4"/>
  <c r="G107" i="4"/>
  <c r="G108" i="4"/>
  <c r="L70" i="4"/>
  <c r="H78" i="4"/>
  <c r="G87" i="4"/>
  <c r="E23" i="4"/>
  <c r="J31" i="4"/>
  <c r="F55" i="4"/>
  <c r="J4" i="4"/>
  <c r="J32" i="4"/>
  <c r="J72" i="4"/>
  <c r="F101" i="4"/>
  <c r="L25" i="4"/>
  <c r="J33" i="4"/>
  <c r="F57" i="4"/>
  <c r="L65" i="4"/>
  <c r="G51" i="4"/>
  <c r="G11" i="4"/>
  <c r="F61" i="4"/>
  <c r="E78" i="4"/>
  <c r="F105" i="4"/>
  <c r="L6" i="4"/>
  <c r="J5" i="4"/>
  <c r="G50" i="4"/>
  <c r="E58" i="4"/>
  <c r="E66" i="4"/>
  <c r="L81" i="4"/>
  <c r="G59" i="4"/>
  <c r="H106" i="4"/>
  <c r="J36" i="4"/>
  <c r="L94" i="4"/>
  <c r="H29" i="4"/>
  <c r="E61" i="4"/>
  <c r="E64" i="4"/>
  <c r="L91" i="4"/>
  <c r="H107" i="4"/>
  <c r="H114" i="4"/>
  <c r="H70" i="4"/>
  <c r="G78" i="4"/>
  <c r="F87" i="4"/>
  <c r="J23" i="4"/>
  <c r="E55" i="4"/>
  <c r="H84" i="4"/>
  <c r="L72" i="4"/>
  <c r="E101" i="4"/>
  <c r="E25" i="4"/>
  <c r="F33" i="4"/>
  <c r="H57" i="4"/>
  <c r="H50" i="4"/>
  <c r="F59" i="4"/>
  <c r="F106" i="4"/>
  <c r="H36" i="4"/>
  <c r="H94" i="4"/>
  <c r="H64" i="4"/>
  <c r="E91" i="4"/>
  <c r="F114" i="4"/>
  <c r="E70" i="4"/>
  <c r="G23" i="4"/>
  <c r="G84" i="4"/>
  <c r="H101" i="4"/>
  <c r="J25" i="4"/>
  <c r="J57" i="4"/>
  <c r="J105" i="4"/>
  <c r="L50" i="4"/>
  <c r="F11" i="4"/>
  <c r="J51" i="4"/>
  <c r="G28" i="4"/>
  <c r="J91" i="4"/>
  <c r="G4" i="4"/>
  <c r="G101" i="4"/>
  <c r="H25" i="4"/>
  <c r="G105" i="4"/>
  <c r="G6" i="4"/>
  <c r="F58" i="4"/>
  <c r="J81" i="4"/>
  <c r="H115" i="4"/>
  <c r="B2" i="2" s="1"/>
  <c r="G115" i="4"/>
  <c r="J115" i="4"/>
  <c r="B3" i="2" s="1"/>
  <c r="E115" i="4"/>
  <c r="L115" i="4"/>
  <c r="B4" i="2" s="1"/>
  <c r="F115" i="4"/>
  <c r="F2" i="4" s="1"/>
  <c r="B8" i="2" s="1"/>
  <c r="G1" i="2" s="1"/>
  <c r="G84" i="1"/>
  <c r="E85" i="1"/>
  <c r="E2" i="4" l="1"/>
  <c r="B7" i="2" s="1"/>
  <c r="G2" i="4"/>
  <c r="B9" i="2" s="1"/>
  <c r="E86" i="1"/>
  <c r="G85" i="1"/>
  <c r="F1" i="2" l="1"/>
  <c r="D11" i="2"/>
  <c r="B11" i="2" s="1"/>
  <c r="E87" i="1"/>
  <c r="G86" i="1"/>
  <c r="G87" i="1" l="1"/>
  <c r="E88" i="1"/>
  <c r="G88" i="1" l="1"/>
  <c r="E89" i="1"/>
  <c r="G89" i="1" l="1"/>
  <c r="E90" i="1"/>
  <c r="E91" i="1" l="1"/>
  <c r="G90" i="1"/>
  <c r="E92" i="1" l="1"/>
  <c r="G91" i="1"/>
  <c r="G92" i="1" l="1"/>
  <c r="E93" i="1"/>
  <c r="E94" i="1" l="1"/>
  <c r="G93" i="1"/>
  <c r="E95" i="1" l="1"/>
  <c r="G94" i="1"/>
  <c r="G95" i="1" l="1"/>
  <c r="E96" i="1"/>
  <c r="E97" i="1" l="1"/>
  <c r="G96" i="1"/>
  <c r="E98" i="1" l="1"/>
  <c r="G97" i="1"/>
  <c r="E99" i="1" l="1"/>
  <c r="G98" i="1"/>
  <c r="G99" i="1" l="1"/>
  <c r="E100" i="1"/>
  <c r="E101" i="1" l="1"/>
  <c r="G100" i="1"/>
  <c r="E102" i="1" l="1"/>
  <c r="G101" i="1"/>
  <c r="G102" i="1" l="1"/>
  <c r="E103" i="1"/>
  <c r="G103" i="1" l="1"/>
  <c r="E104" i="1"/>
  <c r="G104" i="1" l="1"/>
  <c r="E105" i="1"/>
  <c r="E106" i="1" l="1"/>
  <c r="G105" i="1"/>
  <c r="E107" i="1" l="1"/>
  <c r="G106" i="1"/>
  <c r="E108" i="1" l="1"/>
  <c r="G107" i="1"/>
  <c r="E109" i="1" l="1"/>
  <c r="G108" i="1"/>
  <c r="E110" i="1" l="1"/>
  <c r="G109" i="1"/>
  <c r="G110" i="1" l="1"/>
  <c r="E111" i="1"/>
  <c r="G111" i="1" l="1"/>
  <c r="E112" i="1"/>
  <c r="E113" i="1" l="1"/>
  <c r="G112" i="1"/>
  <c r="G113" i="1" l="1"/>
  <c r="E114" i="1"/>
  <c r="G114" i="1" s="1"/>
</calcChain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0"/>
            <color indexed="8"/>
            <rFont val="Liberation Sans"/>
          </rPr>
          <t>http://www-cvrl.ucsd.edu/cmfs.htm
CVRL Color &amp; Vision database
CIE (1931) 2-deg color matching functions</t>
        </r>
      </text>
    </comment>
    <comment ref="E1" authorId="0" shapeId="0">
      <text>
        <r>
          <rPr>
            <sz val="10"/>
            <color indexed="8"/>
            <rFont val="Liberation Sans"/>
          </rPr>
          <t>Wyszecki, G., &amp; Stiles, W. S. (1982). Color Science: concepts and methods, quantitative data and formulae. (2nd ed.). New York: Wiley.</t>
        </r>
      </text>
    </comment>
    <comment ref="F1" authorId="0" shapeId="0">
      <text>
        <r>
          <rPr>
            <sz val="10"/>
            <color indexed="8"/>
            <rFont val="Liberation Sans"/>
          </rPr>
          <t>Vos, J. J. (1978). Colorimetric and photometric properties of a 2-deg fundamental observer. Color Research and Application, 3, 125-128.</t>
        </r>
      </text>
    </comment>
    <comment ref="G1" authorId="0" shapeId="0">
      <text>
        <r>
          <rPr>
            <sz val="10"/>
            <color indexed="8"/>
            <rFont val="Liberation Sans"/>
          </rPr>
          <t>Melatonin Suppression Action Spectrum</t>
        </r>
      </text>
    </comment>
    <comment ref="H1" authorId="0" shapeId="0">
      <text>
        <r>
          <rPr>
            <sz val="10"/>
            <color indexed="8"/>
            <rFont val="Liberation Sans"/>
          </rPr>
          <t>photosynthesis action spectrum</t>
        </r>
      </text>
    </comment>
  </commentList>
</comments>
</file>

<file path=xl/sharedStrings.xml><?xml version="1.0" encoding="utf-8"?>
<sst xmlns="http://schemas.openxmlformats.org/spreadsheetml/2006/main" count="66" uniqueCount="44">
  <si>
    <t>Put your spectrum below</t>
  </si>
  <si>
    <t>Lamp name :</t>
  </si>
  <si>
    <t>Output spectrum @ 5nm</t>
  </si>
  <si>
    <t>wavelength</t>
  </si>
  <si>
    <t>SPD</t>
  </si>
  <si>
    <t>Wavelength</t>
  </si>
  <si>
    <t>spectrum</t>
  </si>
  <si>
    <t>Lamp Name =</t>
  </si>
  <si>
    <t>Melatonin Suppression Index =</t>
  </si>
  <si>
    <t>Starry Light Index =</t>
  </si>
  <si>
    <t>Induced Photosynthesis Index =</t>
  </si>
  <si>
    <t>CIE 1931 Colorimetry</t>
  </si>
  <si>
    <t>x =</t>
  </si>
  <si>
    <t>y =</t>
  </si>
  <si>
    <t>z =</t>
  </si>
  <si>
    <t>n</t>
  </si>
  <si>
    <t>xe</t>
  </si>
  <si>
    <t>ye</t>
  </si>
  <si>
    <t>CCT_est =</t>
  </si>
  <si>
    <t>%bleu (405-530nm)=</t>
  </si>
  <si>
    <t>lambda</t>
  </si>
  <si>
    <t>Your spectrum</t>
  </si>
  <si>
    <t>x</t>
  </si>
  <si>
    <t>y</t>
  </si>
  <si>
    <t>z</t>
  </si>
  <si>
    <t>YSH*photopic</t>
  </si>
  <si>
    <t>YSH contant lumen</t>
  </si>
  <si>
    <t>X</t>
  </si>
  <si>
    <t>Y</t>
  </si>
  <si>
    <t>Z</t>
  </si>
  <si>
    <t>Melatonin Suppression</t>
  </si>
  <si>
    <t>Starry Light</t>
  </si>
  <si>
    <t>Induced Photosynthesis</t>
  </si>
  <si>
    <t>TOTAL</t>
  </si>
  <si>
    <t>CIE D65</t>
  </si>
  <si>
    <t>Daylight standard illuminant</t>
  </si>
  <si>
    <t>Original spectrum</t>
  </si>
  <si>
    <t>xbar</t>
  </si>
  <si>
    <t>ybar</t>
  </si>
  <si>
    <t>zbar</t>
  </si>
  <si>
    <t>Scotopic CIE</t>
  </si>
  <si>
    <t>Photopic CIE</t>
  </si>
  <si>
    <t>MSAS</t>
  </si>
  <si>
    <t>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</si>
</sst>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6" formatCode="0.0000"/>
    <numFmt numFmtId="167" formatCode="0.0%"/>
    <numFmt numFmtId="168" formatCode="0.00E+000"/>
    <numFmt numFmtId="169" formatCode="0.0"/>
    <numFmt numFmtId="170" formatCode="[$$-409]#,##0.00;[Red]&quot;-&quot;[$$-409]#,##0.00"/>
  </numFmts>
  <fonts count="10">
    <font>
      <sz val="11"/>
      <color rgb="FF000000"/>
      <name val="Calibri"/>
      <family val="2"/>
    </font>
    <font>
      <sz val="10"/>
      <color indexed="8"/>
      <name val="Liberation Sans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Liberation Sans"/>
    </font>
    <font>
      <sz val="11"/>
      <color rgb="FF000000"/>
      <name val="Arial"/>
      <family val="2"/>
    </font>
    <font>
      <sz val="10"/>
      <color rgb="FF000000"/>
      <name val="Droid Sans Mono"/>
    </font>
    <font>
      <sz val="8"/>
      <color rgb="FF333333"/>
      <name val="Open Sans"/>
      <family val="2"/>
    </font>
  </fonts>
  <fills count="1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6309"/>
        <bgColor rgb="FFFF6309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00FF00"/>
        <bgColor rgb="FF00FF00"/>
      </patternFill>
    </fill>
    <fill>
      <patternFill patternType="solid">
        <fgColor rgb="FFAECF00"/>
        <bgColor rgb="FFAECF00"/>
      </patternFill>
    </fill>
    <fill>
      <patternFill patternType="solid">
        <fgColor rgb="FFFF8080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CFE7E5"/>
        <bgColor rgb="FFCFE7E5"/>
      </patternFill>
    </fill>
    <fill>
      <patternFill patternType="solid">
        <fgColor rgb="FF83CAFF"/>
        <bgColor rgb="FF83CAF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DDDDDD"/>
      </top>
      <bottom/>
      <diagonal/>
    </border>
  </borders>
  <cellStyleXfs count="6">
    <xf numFmtId="0" fontId="0" fillId="0" borderId="0"/>
    <xf numFmtId="0" fontId="2" fillId="2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70" fontId="4" fillId="0" borderId="0"/>
  </cellStyleXfs>
  <cellXfs count="39">
    <xf numFmtId="0" fontId="0" fillId="0" borderId="0" xfId="0"/>
    <xf numFmtId="0" fontId="5" fillId="3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169" fontId="0" fillId="0" borderId="0" xfId="0" applyNumberFormat="1"/>
    <xf numFmtId="166" fontId="0" fillId="0" borderId="0" xfId="0" applyNumberFormat="1"/>
    <xf numFmtId="2" fontId="0" fillId="0" borderId="0" xfId="0" applyNumberFormat="1"/>
    <xf numFmtId="1" fontId="0" fillId="0" borderId="0" xfId="0" applyNumberFormat="1"/>
    <xf numFmtId="167" fontId="0" fillId="0" borderId="0" xfId="0" applyNumberFormat="1"/>
    <xf numFmtId="0" fontId="5" fillId="0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5" borderId="0" xfId="0" applyFill="1"/>
    <xf numFmtId="0" fontId="0" fillId="0" borderId="1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4" xfId="0" applyBorder="1"/>
    <xf numFmtId="0" fontId="6" fillId="10" borderId="0" xfId="0" applyFont="1" applyFill="1"/>
    <xf numFmtId="0" fontId="0" fillId="11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Fill="1"/>
    <xf numFmtId="0" fontId="7" fillId="0" borderId="0" xfId="0" applyFont="1" applyFill="1"/>
    <xf numFmtId="168" fontId="8" fillId="0" borderId="0" xfId="0" applyNumberFormat="1" applyFont="1" applyFill="1"/>
    <xf numFmtId="11" fontId="0" fillId="0" borderId="0" xfId="0" applyNumberFormat="1" applyFill="1"/>
    <xf numFmtId="0" fontId="0" fillId="13" borderId="0" xfId="0" applyFill="1"/>
    <xf numFmtId="0" fontId="9" fillId="13" borderId="5" xfId="0" applyFont="1" applyFill="1" applyBorder="1" applyAlignment="1">
      <alignment horizontal="left" vertical="top" wrapText="1"/>
    </xf>
    <xf numFmtId="0" fontId="9" fillId="13" borderId="5" xfId="0" applyFont="1" applyFill="1" applyBorder="1" applyAlignment="1">
      <alignment horizontal="right" vertical="top" wrapText="1"/>
    </xf>
    <xf numFmtId="11" fontId="9" fillId="13" borderId="5" xfId="0" applyNumberFormat="1" applyFont="1" applyFill="1" applyBorder="1" applyAlignment="1">
      <alignment horizontal="right" vertical="top" wrapText="1"/>
    </xf>
    <xf numFmtId="11" fontId="0" fillId="0" borderId="0" xfId="0" applyNumberFormat="1"/>
    <xf numFmtId="0" fontId="9" fillId="13" borderId="0" xfId="0" applyFont="1" applyFill="1" applyBorder="1" applyAlignment="1">
      <alignment horizontal="right" vertical="top" wrapText="1"/>
    </xf>
    <xf numFmtId="11" fontId="9" fillId="13" borderId="0" xfId="0" applyNumberFormat="1" applyFont="1" applyFill="1" applyBorder="1" applyAlignment="1">
      <alignment horizontal="right" vertical="top" wrapText="1"/>
    </xf>
  </cellXfs>
  <cellStyles count="6">
    <cellStyle name="Excel_BuiltIn_20 % - Accent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en-CA"/>
              <a:t>CIE 1931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9.2043348067873954E-2"/>
          <c:y val="7.7829170521122412E-2"/>
          <c:w val="0.86788820761443031"/>
          <c:h val="0.8413814369411039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Results!$B$1:$B$1</c:f>
              <c:strCache>
                <c:ptCount val="1"/>
                <c:pt idx="0">
                  <c:v>0,0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dPt>
            <c:idx val="0"/>
            <c:marker>
              <c:symbol val="circle"/>
              <c:size val="13"/>
              <c:spPr>
                <a:solidFill>
                  <a:srgbClr val="000000"/>
                </a:solidFill>
                <a:ln w="76200"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687-45A5-BA5F-60C5AABAB8C2}"/>
              </c:ext>
            </c:extLst>
          </c:dPt>
          <c:xVal>
            <c:numRef>
              <c:f>Results!$F$1:$F$1</c:f>
              <c:numCache>
                <c:formatCode>0.0000</c:formatCode>
                <c:ptCount val="1"/>
                <c:pt idx="0">
                  <c:v>#N/A</c:v>
                </c:pt>
              </c:numCache>
            </c:numRef>
          </c:xVal>
          <c:yVal>
            <c:numRef>
              <c:f>Results!$G$1:$G$1</c:f>
              <c:numCache>
                <c:formatCode>0.0000</c:formatCode>
                <c:ptCount val="1"/>
                <c:pt idx="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87-45A5-BA5F-60C5AABAB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285296"/>
        <c:axId val="1"/>
      </c:scatterChart>
      <c:valAx>
        <c:axId val="475285296"/>
        <c:scaling>
          <c:orientation val="minMax"/>
          <c:max val="0.8"/>
          <c:min val="0"/>
        </c:scaling>
        <c:delete val="0"/>
        <c:axPos val="b"/>
        <c:majorGridlines>
          <c:spPr>
            <a:ln w="18360"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CA"/>
                  <a:t>x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At val="0"/>
        <c:crossBetween val="midCat"/>
      </c:valAx>
      <c:valAx>
        <c:axId val="1"/>
        <c:scaling>
          <c:orientation val="minMax"/>
          <c:max val="0.9"/>
          <c:min val="0"/>
        </c:scaling>
        <c:delete val="0"/>
        <c:axPos val="l"/>
        <c:majorGridlines>
          <c:spPr>
            <a:ln w="18360">
              <a:solidFill>
                <a:srgbClr val="B3B3B3"/>
              </a:solidFill>
            </a:ln>
          </c:spPr>
        </c:majorGridlines>
        <c:minorGridlines>
          <c:spPr>
            <a:ln w="18360">
              <a:solidFill>
                <a:srgbClr val="B3B3B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CA"/>
                  <a:t>y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fr-FR"/>
          </a:p>
        </c:txPr>
        <c:crossAx val="475285296"/>
        <c:crossesAt val="0"/>
        <c:crossBetween val="midCat"/>
        <c:majorUnit val="0.1"/>
        <c:minorUnit val="0.05"/>
      </c:valAx>
      <c:spPr>
        <a:blipFill>
          <a:blip xmlns:r="http://schemas.openxmlformats.org/officeDocument/2006/relationships" r:embed="rId1"/>
          <a:stretch>
            <a:fillRect/>
          </a:stretch>
        </a:blipFill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'Resampled-Spectrum'!$B$4:$B$4</c:f>
              <c:strCache>
                <c:ptCount val="1"/>
                <c:pt idx="0">
                  <c:v>Your spectrum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xVal>
            <c:numRef>
              <c:f>'Resampled-Spectrum'!$A$5:$A$80</c:f>
              <c:numCache>
                <c:formatCode>General</c:formatCode>
                <c:ptCount val="76"/>
                <c:pt idx="0">
                  <c:v>350</c:v>
                </c:pt>
                <c:pt idx="1">
                  <c:v>355</c:v>
                </c:pt>
                <c:pt idx="2">
                  <c:v>360</c:v>
                </c:pt>
                <c:pt idx="3">
                  <c:v>365</c:v>
                </c:pt>
                <c:pt idx="4">
                  <c:v>370</c:v>
                </c:pt>
                <c:pt idx="5">
                  <c:v>375</c:v>
                </c:pt>
                <c:pt idx="6">
                  <c:v>380</c:v>
                </c:pt>
                <c:pt idx="7">
                  <c:v>385</c:v>
                </c:pt>
                <c:pt idx="8">
                  <c:v>390</c:v>
                </c:pt>
                <c:pt idx="9">
                  <c:v>395</c:v>
                </c:pt>
                <c:pt idx="10">
                  <c:v>400</c:v>
                </c:pt>
                <c:pt idx="11">
                  <c:v>405</c:v>
                </c:pt>
                <c:pt idx="12">
                  <c:v>410</c:v>
                </c:pt>
                <c:pt idx="13">
                  <c:v>415</c:v>
                </c:pt>
                <c:pt idx="14">
                  <c:v>420</c:v>
                </c:pt>
                <c:pt idx="15">
                  <c:v>425</c:v>
                </c:pt>
                <c:pt idx="16">
                  <c:v>430</c:v>
                </c:pt>
                <c:pt idx="17">
                  <c:v>435</c:v>
                </c:pt>
                <c:pt idx="18">
                  <c:v>440</c:v>
                </c:pt>
                <c:pt idx="19">
                  <c:v>445</c:v>
                </c:pt>
                <c:pt idx="20">
                  <c:v>450</c:v>
                </c:pt>
                <c:pt idx="21">
                  <c:v>455</c:v>
                </c:pt>
                <c:pt idx="22">
                  <c:v>460</c:v>
                </c:pt>
                <c:pt idx="23">
                  <c:v>465</c:v>
                </c:pt>
                <c:pt idx="24">
                  <c:v>470</c:v>
                </c:pt>
                <c:pt idx="25">
                  <c:v>475</c:v>
                </c:pt>
                <c:pt idx="26">
                  <c:v>480</c:v>
                </c:pt>
                <c:pt idx="27">
                  <c:v>485</c:v>
                </c:pt>
                <c:pt idx="28">
                  <c:v>490</c:v>
                </c:pt>
                <c:pt idx="29">
                  <c:v>495</c:v>
                </c:pt>
                <c:pt idx="30">
                  <c:v>500</c:v>
                </c:pt>
                <c:pt idx="31">
                  <c:v>505</c:v>
                </c:pt>
                <c:pt idx="32">
                  <c:v>510</c:v>
                </c:pt>
                <c:pt idx="33">
                  <c:v>515</c:v>
                </c:pt>
                <c:pt idx="34">
                  <c:v>520</c:v>
                </c:pt>
                <c:pt idx="35">
                  <c:v>525</c:v>
                </c:pt>
                <c:pt idx="36">
                  <c:v>530</c:v>
                </c:pt>
                <c:pt idx="37">
                  <c:v>535</c:v>
                </c:pt>
                <c:pt idx="38">
                  <c:v>540</c:v>
                </c:pt>
                <c:pt idx="39">
                  <c:v>545</c:v>
                </c:pt>
                <c:pt idx="40">
                  <c:v>550</c:v>
                </c:pt>
                <c:pt idx="41">
                  <c:v>555</c:v>
                </c:pt>
                <c:pt idx="42">
                  <c:v>560</c:v>
                </c:pt>
                <c:pt idx="43">
                  <c:v>565</c:v>
                </c:pt>
                <c:pt idx="44">
                  <c:v>570</c:v>
                </c:pt>
                <c:pt idx="45">
                  <c:v>575</c:v>
                </c:pt>
                <c:pt idx="46">
                  <c:v>580</c:v>
                </c:pt>
                <c:pt idx="47">
                  <c:v>585</c:v>
                </c:pt>
                <c:pt idx="48">
                  <c:v>590</c:v>
                </c:pt>
                <c:pt idx="49">
                  <c:v>595</c:v>
                </c:pt>
                <c:pt idx="50">
                  <c:v>600</c:v>
                </c:pt>
                <c:pt idx="51">
                  <c:v>605</c:v>
                </c:pt>
                <c:pt idx="52">
                  <c:v>610</c:v>
                </c:pt>
                <c:pt idx="53">
                  <c:v>615</c:v>
                </c:pt>
                <c:pt idx="54">
                  <c:v>620</c:v>
                </c:pt>
                <c:pt idx="55">
                  <c:v>625</c:v>
                </c:pt>
                <c:pt idx="56">
                  <c:v>630</c:v>
                </c:pt>
                <c:pt idx="57">
                  <c:v>635</c:v>
                </c:pt>
                <c:pt idx="58">
                  <c:v>640</c:v>
                </c:pt>
                <c:pt idx="59">
                  <c:v>645</c:v>
                </c:pt>
                <c:pt idx="60">
                  <c:v>650</c:v>
                </c:pt>
                <c:pt idx="61">
                  <c:v>655</c:v>
                </c:pt>
                <c:pt idx="62">
                  <c:v>660</c:v>
                </c:pt>
                <c:pt idx="63">
                  <c:v>665</c:v>
                </c:pt>
                <c:pt idx="64">
                  <c:v>670</c:v>
                </c:pt>
                <c:pt idx="65">
                  <c:v>675</c:v>
                </c:pt>
                <c:pt idx="66">
                  <c:v>680</c:v>
                </c:pt>
                <c:pt idx="67">
                  <c:v>685</c:v>
                </c:pt>
                <c:pt idx="68">
                  <c:v>690</c:v>
                </c:pt>
                <c:pt idx="69">
                  <c:v>695</c:v>
                </c:pt>
                <c:pt idx="70">
                  <c:v>700</c:v>
                </c:pt>
                <c:pt idx="71">
                  <c:v>705</c:v>
                </c:pt>
                <c:pt idx="72">
                  <c:v>710</c:v>
                </c:pt>
                <c:pt idx="73">
                  <c:v>715</c:v>
                </c:pt>
                <c:pt idx="74">
                  <c:v>720</c:v>
                </c:pt>
                <c:pt idx="75">
                  <c:v>725</c:v>
                </c:pt>
              </c:numCache>
            </c:numRef>
          </c:xVal>
          <c:yVal>
            <c:numRef>
              <c:f>'Resampled-Spectrum'!$B$5:$B$80</c:f>
              <c:numCache>
                <c:formatCode>General</c:formatCode>
                <c:ptCount val="7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C4-4D10-AB6B-650D50850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284880"/>
        <c:axId val="1"/>
      </c:scatterChart>
      <c:valAx>
        <c:axId val="475284880"/>
        <c:scaling>
          <c:orientation val="minMax"/>
          <c:min val="300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CA"/>
                  <a:t>Wavelength (nm)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At val="0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CA"/>
                  <a:t>Relative intensity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fr-FR"/>
          </a:p>
        </c:txPr>
        <c:crossAx val="47528488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3306253384993539"/>
          <c:y val="0.13533333333333333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fr-FR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281940</xdr:colOff>
      <xdr:row>0</xdr:row>
      <xdr:rowOff>15240</xdr:rowOff>
    </xdr:from>
    <xdr:to>
      <xdr:col>9</xdr:col>
      <xdr:colOff>182880</xdr:colOff>
      <xdr:row>32</xdr:row>
      <xdr:rowOff>0</xdr:rowOff>
    </xdr:to>
    <xdr:graphicFrame macro="">
      <xdr:nvGraphicFramePr>
        <xdr:cNvPr id="3080" name="Graphique 1">
          <a:extLst>
            <a:ext uri="{FF2B5EF4-FFF2-40B4-BE49-F238E27FC236}">
              <a16:creationId xmlns:a16="http://schemas.microsoft.com/office/drawing/2014/main" id="{F85685AC-C689-4057-AC11-E3177FBC8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320040</xdr:colOff>
      <xdr:row>3</xdr:row>
      <xdr:rowOff>182880</xdr:rowOff>
    </xdr:from>
    <xdr:to>
      <xdr:col>9</xdr:col>
      <xdr:colOff>510540</xdr:colOff>
      <xdr:row>21</xdr:row>
      <xdr:rowOff>129540</xdr:rowOff>
    </xdr:to>
    <xdr:graphicFrame macro="">
      <xdr:nvGraphicFramePr>
        <xdr:cNvPr id="5128" name="Graphique 1">
          <a:extLst>
            <a:ext uri="{FF2B5EF4-FFF2-40B4-BE49-F238E27FC236}">
              <a16:creationId xmlns:a16="http://schemas.microsoft.com/office/drawing/2014/main" id="{7F286306-4640-4B55-A8A8-8C60D8522B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5"/>
  <sheetViews>
    <sheetView tabSelected="1" workbookViewId="0">
      <selection activeCell="B10" sqref="B10"/>
    </sheetView>
  </sheetViews>
  <sheetFormatPr baseColWidth="10" defaultRowHeight="14.4"/>
  <cols>
    <col min="1" max="1" width="11.88671875" customWidth="1"/>
    <col min="2" max="3" width="17" customWidth="1"/>
    <col min="4" max="7" width="11.88671875" customWidth="1"/>
  </cols>
  <sheetData>
    <row r="1" spans="1:10" ht="18">
      <c r="A1" s="1" t="s">
        <v>0</v>
      </c>
      <c r="B1" s="2"/>
      <c r="C1" s="3"/>
    </row>
    <row r="2" spans="1:10" ht="15" thickBot="1">
      <c r="A2" s="3" t="s">
        <v>1</v>
      </c>
      <c r="B2" s="4"/>
      <c r="C2" s="4"/>
      <c r="E2" t="s">
        <v>2</v>
      </c>
      <c r="I2" t="s">
        <v>3</v>
      </c>
      <c r="J2" t="s">
        <v>4</v>
      </c>
    </row>
    <row r="3" spans="1:10" ht="15" thickBot="1">
      <c r="A3" s="33" t="s">
        <v>3</v>
      </c>
      <c r="B3" s="34" t="s">
        <v>4</v>
      </c>
      <c r="C3" s="37"/>
      <c r="E3" t="s">
        <v>5</v>
      </c>
      <c r="F3" t="s">
        <v>6</v>
      </c>
    </row>
    <row r="4" spans="1:10" ht="15" thickBot="1">
      <c r="A4" s="33"/>
      <c r="B4" s="35"/>
      <c r="C4" s="38">
        <f>A4</f>
        <v>0</v>
      </c>
      <c r="D4" t="e">
        <v>#N/A</v>
      </c>
      <c r="E4">
        <v>350</v>
      </c>
      <c r="F4" t="e">
        <f>VLOOKUP(E4,C$3:D$5003,2,0)</f>
        <v>#N/A</v>
      </c>
      <c r="G4" t="e">
        <f t="shared" ref="G4:G35" si="0">F4*1</f>
        <v>#N/A</v>
      </c>
    </row>
    <row r="5" spans="1:10" ht="15" thickBot="1">
      <c r="A5" s="33"/>
      <c r="B5" s="35"/>
      <c r="C5" s="38">
        <f t="shared" ref="C5:C68" si="1">A5</f>
        <v>0</v>
      </c>
      <c r="D5" t="e">
        <v>#N/A</v>
      </c>
      <c r="E5">
        <f t="shared" ref="E5:E36" si="2">E4+5</f>
        <v>355</v>
      </c>
      <c r="F5" t="e">
        <f t="shared" ref="F5:F68" si="3">VLOOKUP(E5,C$3:D$5003,2,0)</f>
        <v>#N/A</v>
      </c>
      <c r="G5" t="e">
        <f t="shared" si="0"/>
        <v>#N/A</v>
      </c>
    </row>
    <row r="6" spans="1:10" ht="15" thickBot="1">
      <c r="A6" s="33"/>
      <c r="B6" s="35"/>
      <c r="C6" s="38">
        <f t="shared" si="1"/>
        <v>0</v>
      </c>
      <c r="D6" t="e">
        <v>#N/A</v>
      </c>
      <c r="E6">
        <f t="shared" si="2"/>
        <v>360</v>
      </c>
      <c r="F6" t="e">
        <f t="shared" si="3"/>
        <v>#N/A</v>
      </c>
      <c r="G6" t="e">
        <f t="shared" si="0"/>
        <v>#N/A</v>
      </c>
    </row>
    <row r="7" spans="1:10" ht="15" thickBot="1">
      <c r="A7" s="33"/>
      <c r="B7" s="35"/>
      <c r="C7" s="38">
        <f t="shared" si="1"/>
        <v>0</v>
      </c>
      <c r="D7" t="e">
        <v>#N/A</v>
      </c>
      <c r="E7">
        <f t="shared" si="2"/>
        <v>365</v>
      </c>
      <c r="F7" t="e">
        <f t="shared" si="3"/>
        <v>#N/A</v>
      </c>
      <c r="G7" t="e">
        <f t="shared" si="0"/>
        <v>#N/A</v>
      </c>
    </row>
    <row r="8" spans="1:10" ht="15" thickBot="1">
      <c r="A8" s="33"/>
      <c r="B8" s="35"/>
      <c r="C8" s="38">
        <f t="shared" si="1"/>
        <v>0</v>
      </c>
      <c r="D8" s="36" t="e">
        <f t="shared" ref="D8:D71" si="4">AVERAGE(B4:B8)</f>
        <v>#DIV/0!</v>
      </c>
      <c r="E8">
        <f t="shared" si="2"/>
        <v>370</v>
      </c>
      <c r="F8" t="e">
        <f t="shared" si="3"/>
        <v>#N/A</v>
      </c>
      <c r="G8" t="e">
        <f t="shared" si="0"/>
        <v>#N/A</v>
      </c>
    </row>
    <row r="9" spans="1:10" ht="15" thickBot="1">
      <c r="A9" s="33"/>
      <c r="B9" s="35"/>
      <c r="C9" s="38">
        <f t="shared" si="1"/>
        <v>0</v>
      </c>
      <c r="D9" s="36" t="e">
        <f t="shared" si="4"/>
        <v>#DIV/0!</v>
      </c>
      <c r="E9">
        <f t="shared" si="2"/>
        <v>375</v>
      </c>
      <c r="F9" t="e">
        <f t="shared" si="3"/>
        <v>#N/A</v>
      </c>
      <c r="G9" t="e">
        <f t="shared" si="0"/>
        <v>#N/A</v>
      </c>
    </row>
    <row r="10" spans="1:10" ht="15" thickBot="1">
      <c r="A10" s="33"/>
      <c r="B10" s="35"/>
      <c r="C10" s="38">
        <f t="shared" si="1"/>
        <v>0</v>
      </c>
      <c r="D10" s="36" t="e">
        <f t="shared" si="4"/>
        <v>#DIV/0!</v>
      </c>
      <c r="E10">
        <f t="shared" si="2"/>
        <v>380</v>
      </c>
      <c r="F10" t="e">
        <f t="shared" si="3"/>
        <v>#N/A</v>
      </c>
      <c r="G10" t="e">
        <f t="shared" si="0"/>
        <v>#N/A</v>
      </c>
    </row>
    <row r="11" spans="1:10" ht="15" thickBot="1">
      <c r="A11" s="33"/>
      <c r="B11" s="35"/>
      <c r="C11" s="38">
        <f t="shared" si="1"/>
        <v>0</v>
      </c>
      <c r="D11" s="36" t="e">
        <f t="shared" si="4"/>
        <v>#DIV/0!</v>
      </c>
      <c r="E11">
        <f t="shared" si="2"/>
        <v>385</v>
      </c>
      <c r="F11" t="e">
        <f t="shared" si="3"/>
        <v>#N/A</v>
      </c>
      <c r="G11" t="e">
        <f t="shared" si="0"/>
        <v>#N/A</v>
      </c>
    </row>
    <row r="12" spans="1:10" ht="15" thickBot="1">
      <c r="A12" s="33"/>
      <c r="B12" s="35"/>
      <c r="C12" s="38">
        <f t="shared" si="1"/>
        <v>0</v>
      </c>
      <c r="D12" s="36" t="e">
        <f t="shared" si="4"/>
        <v>#DIV/0!</v>
      </c>
      <c r="E12">
        <f t="shared" si="2"/>
        <v>390</v>
      </c>
      <c r="F12" t="e">
        <f t="shared" si="3"/>
        <v>#N/A</v>
      </c>
      <c r="G12" t="e">
        <f t="shared" si="0"/>
        <v>#N/A</v>
      </c>
    </row>
    <row r="13" spans="1:10" ht="15" thickBot="1">
      <c r="A13" s="33"/>
      <c r="B13" s="35"/>
      <c r="C13" s="38">
        <f t="shared" si="1"/>
        <v>0</v>
      </c>
      <c r="D13" s="36" t="e">
        <f t="shared" si="4"/>
        <v>#DIV/0!</v>
      </c>
      <c r="E13">
        <f t="shared" si="2"/>
        <v>395</v>
      </c>
      <c r="F13" t="e">
        <f t="shared" si="3"/>
        <v>#N/A</v>
      </c>
      <c r="G13" t="e">
        <f t="shared" si="0"/>
        <v>#N/A</v>
      </c>
    </row>
    <row r="14" spans="1:10" ht="15" thickBot="1">
      <c r="A14" s="33"/>
      <c r="B14" s="35"/>
      <c r="C14" s="38">
        <f t="shared" si="1"/>
        <v>0</v>
      </c>
      <c r="D14" s="36" t="e">
        <f t="shared" si="4"/>
        <v>#DIV/0!</v>
      </c>
      <c r="E14">
        <f t="shared" si="2"/>
        <v>400</v>
      </c>
      <c r="F14" t="e">
        <f t="shared" si="3"/>
        <v>#N/A</v>
      </c>
      <c r="G14" t="e">
        <f t="shared" si="0"/>
        <v>#N/A</v>
      </c>
    </row>
    <row r="15" spans="1:10" ht="15" thickBot="1">
      <c r="A15" s="33"/>
      <c r="B15" s="35"/>
      <c r="C15" s="38">
        <f t="shared" si="1"/>
        <v>0</v>
      </c>
      <c r="D15" s="36" t="e">
        <f t="shared" si="4"/>
        <v>#DIV/0!</v>
      </c>
      <c r="E15">
        <f t="shared" si="2"/>
        <v>405</v>
      </c>
      <c r="F15" t="e">
        <f t="shared" si="3"/>
        <v>#N/A</v>
      </c>
      <c r="G15" t="e">
        <f t="shared" si="0"/>
        <v>#N/A</v>
      </c>
    </row>
    <row r="16" spans="1:10" ht="15" thickBot="1">
      <c r="A16" s="33"/>
      <c r="B16" s="35"/>
      <c r="C16" s="38">
        <f t="shared" si="1"/>
        <v>0</v>
      </c>
      <c r="D16" s="36" t="e">
        <f t="shared" si="4"/>
        <v>#DIV/0!</v>
      </c>
      <c r="E16">
        <f t="shared" si="2"/>
        <v>410</v>
      </c>
      <c r="F16" t="e">
        <f t="shared" si="3"/>
        <v>#N/A</v>
      </c>
      <c r="G16" t="e">
        <f t="shared" si="0"/>
        <v>#N/A</v>
      </c>
    </row>
    <row r="17" spans="1:7" ht="15" thickBot="1">
      <c r="A17" s="33"/>
      <c r="B17" s="35"/>
      <c r="C17" s="38">
        <f t="shared" si="1"/>
        <v>0</v>
      </c>
      <c r="D17" s="36" t="e">
        <f t="shared" si="4"/>
        <v>#DIV/0!</v>
      </c>
      <c r="E17">
        <f t="shared" si="2"/>
        <v>415</v>
      </c>
      <c r="F17" t="e">
        <f t="shared" si="3"/>
        <v>#N/A</v>
      </c>
      <c r="G17" t="e">
        <f t="shared" si="0"/>
        <v>#N/A</v>
      </c>
    </row>
    <row r="18" spans="1:7" ht="15" thickBot="1">
      <c r="A18" s="33"/>
      <c r="B18" s="35"/>
      <c r="C18" s="38">
        <f t="shared" si="1"/>
        <v>0</v>
      </c>
      <c r="D18" s="36" t="e">
        <f t="shared" si="4"/>
        <v>#DIV/0!</v>
      </c>
      <c r="E18">
        <f t="shared" si="2"/>
        <v>420</v>
      </c>
      <c r="F18" t="e">
        <f t="shared" si="3"/>
        <v>#N/A</v>
      </c>
      <c r="G18" t="e">
        <f t="shared" si="0"/>
        <v>#N/A</v>
      </c>
    </row>
    <row r="19" spans="1:7" ht="15" thickBot="1">
      <c r="A19" s="33"/>
      <c r="B19" s="35"/>
      <c r="C19" s="38">
        <f t="shared" si="1"/>
        <v>0</v>
      </c>
      <c r="D19" s="36" t="e">
        <f t="shared" si="4"/>
        <v>#DIV/0!</v>
      </c>
      <c r="E19">
        <f t="shared" si="2"/>
        <v>425</v>
      </c>
      <c r="F19" t="e">
        <f t="shared" si="3"/>
        <v>#N/A</v>
      </c>
      <c r="G19" t="e">
        <f t="shared" si="0"/>
        <v>#N/A</v>
      </c>
    </row>
    <row r="20" spans="1:7" ht="15" thickBot="1">
      <c r="A20" s="33"/>
      <c r="B20" s="35"/>
      <c r="C20" s="38">
        <f t="shared" si="1"/>
        <v>0</v>
      </c>
      <c r="D20" s="36" t="e">
        <f t="shared" si="4"/>
        <v>#DIV/0!</v>
      </c>
      <c r="E20">
        <f t="shared" si="2"/>
        <v>430</v>
      </c>
      <c r="F20" t="e">
        <f t="shared" si="3"/>
        <v>#N/A</v>
      </c>
      <c r="G20" t="e">
        <f t="shared" si="0"/>
        <v>#N/A</v>
      </c>
    </row>
    <row r="21" spans="1:7" ht="15" thickBot="1">
      <c r="A21" s="33"/>
      <c r="B21" s="35"/>
      <c r="C21" s="38">
        <f t="shared" si="1"/>
        <v>0</v>
      </c>
      <c r="D21" s="36" t="e">
        <f t="shared" si="4"/>
        <v>#DIV/0!</v>
      </c>
      <c r="E21">
        <f t="shared" si="2"/>
        <v>435</v>
      </c>
      <c r="F21" t="e">
        <f t="shared" si="3"/>
        <v>#N/A</v>
      </c>
      <c r="G21" t="e">
        <f t="shared" si="0"/>
        <v>#N/A</v>
      </c>
    </row>
    <row r="22" spans="1:7" ht="15" thickBot="1">
      <c r="A22" s="33"/>
      <c r="B22" s="35"/>
      <c r="C22" s="38">
        <f t="shared" si="1"/>
        <v>0</v>
      </c>
      <c r="D22" s="36" t="e">
        <f t="shared" si="4"/>
        <v>#DIV/0!</v>
      </c>
      <c r="E22">
        <f t="shared" si="2"/>
        <v>440</v>
      </c>
      <c r="F22" t="e">
        <f t="shared" si="3"/>
        <v>#N/A</v>
      </c>
      <c r="G22" t="e">
        <f t="shared" si="0"/>
        <v>#N/A</v>
      </c>
    </row>
    <row r="23" spans="1:7" ht="15" thickBot="1">
      <c r="A23" s="33"/>
      <c r="B23" s="35"/>
      <c r="C23" s="38">
        <f t="shared" si="1"/>
        <v>0</v>
      </c>
      <c r="D23" s="36" t="e">
        <f t="shared" si="4"/>
        <v>#DIV/0!</v>
      </c>
      <c r="E23">
        <f t="shared" si="2"/>
        <v>445</v>
      </c>
      <c r="F23" t="e">
        <f t="shared" si="3"/>
        <v>#N/A</v>
      </c>
      <c r="G23" t="e">
        <f t="shared" si="0"/>
        <v>#N/A</v>
      </c>
    </row>
    <row r="24" spans="1:7" ht="15" thickBot="1">
      <c r="A24" s="33"/>
      <c r="B24" s="35"/>
      <c r="C24" s="38">
        <f t="shared" si="1"/>
        <v>0</v>
      </c>
      <c r="D24" s="36" t="e">
        <f t="shared" si="4"/>
        <v>#DIV/0!</v>
      </c>
      <c r="E24">
        <f t="shared" si="2"/>
        <v>450</v>
      </c>
      <c r="F24" t="e">
        <f t="shared" si="3"/>
        <v>#N/A</v>
      </c>
      <c r="G24" t="e">
        <f t="shared" si="0"/>
        <v>#N/A</v>
      </c>
    </row>
    <row r="25" spans="1:7" ht="15" thickBot="1">
      <c r="A25" s="33"/>
      <c r="B25" s="35"/>
      <c r="C25" s="38">
        <f t="shared" si="1"/>
        <v>0</v>
      </c>
      <c r="D25" s="36" t="e">
        <f t="shared" si="4"/>
        <v>#DIV/0!</v>
      </c>
      <c r="E25">
        <f t="shared" si="2"/>
        <v>455</v>
      </c>
      <c r="F25" t="e">
        <f t="shared" si="3"/>
        <v>#N/A</v>
      </c>
      <c r="G25" t="e">
        <f t="shared" si="0"/>
        <v>#N/A</v>
      </c>
    </row>
    <row r="26" spans="1:7" ht="15" thickBot="1">
      <c r="A26" s="33"/>
      <c r="B26" s="35"/>
      <c r="C26" s="38">
        <f t="shared" si="1"/>
        <v>0</v>
      </c>
      <c r="D26" s="36" t="e">
        <f t="shared" si="4"/>
        <v>#DIV/0!</v>
      </c>
      <c r="E26">
        <f t="shared" si="2"/>
        <v>460</v>
      </c>
      <c r="F26" t="e">
        <f t="shared" si="3"/>
        <v>#N/A</v>
      </c>
      <c r="G26" t="e">
        <f t="shared" si="0"/>
        <v>#N/A</v>
      </c>
    </row>
    <row r="27" spans="1:7" ht="15" thickBot="1">
      <c r="A27" s="33"/>
      <c r="B27" s="35"/>
      <c r="C27" s="38">
        <f t="shared" si="1"/>
        <v>0</v>
      </c>
      <c r="D27" s="36" t="e">
        <f t="shared" si="4"/>
        <v>#DIV/0!</v>
      </c>
      <c r="E27">
        <f t="shared" si="2"/>
        <v>465</v>
      </c>
      <c r="F27" t="e">
        <f t="shared" si="3"/>
        <v>#N/A</v>
      </c>
      <c r="G27" t="e">
        <f t="shared" si="0"/>
        <v>#N/A</v>
      </c>
    </row>
    <row r="28" spans="1:7" ht="15" thickBot="1">
      <c r="A28" s="33"/>
      <c r="B28" s="35"/>
      <c r="C28" s="38">
        <f t="shared" si="1"/>
        <v>0</v>
      </c>
      <c r="D28" s="36" t="e">
        <f t="shared" si="4"/>
        <v>#DIV/0!</v>
      </c>
      <c r="E28">
        <f t="shared" si="2"/>
        <v>470</v>
      </c>
      <c r="F28" t="e">
        <f t="shared" si="3"/>
        <v>#N/A</v>
      </c>
      <c r="G28" t="e">
        <f t="shared" si="0"/>
        <v>#N/A</v>
      </c>
    </row>
    <row r="29" spans="1:7" ht="15" thickBot="1">
      <c r="A29" s="33"/>
      <c r="B29" s="35"/>
      <c r="C29" s="38">
        <f t="shared" si="1"/>
        <v>0</v>
      </c>
      <c r="D29" s="36" t="e">
        <f t="shared" si="4"/>
        <v>#DIV/0!</v>
      </c>
      <c r="E29">
        <f t="shared" si="2"/>
        <v>475</v>
      </c>
      <c r="F29" t="e">
        <f t="shared" si="3"/>
        <v>#N/A</v>
      </c>
      <c r="G29" t="e">
        <f t="shared" si="0"/>
        <v>#N/A</v>
      </c>
    </row>
    <row r="30" spans="1:7" ht="15" thickBot="1">
      <c r="A30" s="33"/>
      <c r="B30" s="35"/>
      <c r="C30" s="38">
        <f t="shared" si="1"/>
        <v>0</v>
      </c>
      <c r="D30" s="36" t="e">
        <f t="shared" si="4"/>
        <v>#DIV/0!</v>
      </c>
      <c r="E30">
        <f t="shared" si="2"/>
        <v>480</v>
      </c>
      <c r="F30" t="e">
        <f t="shared" si="3"/>
        <v>#N/A</v>
      </c>
      <c r="G30" t="e">
        <f t="shared" si="0"/>
        <v>#N/A</v>
      </c>
    </row>
    <row r="31" spans="1:7" ht="15" thickBot="1">
      <c r="A31" s="33"/>
      <c r="B31" s="35"/>
      <c r="C31" s="38">
        <f t="shared" si="1"/>
        <v>0</v>
      </c>
      <c r="D31" s="36" t="e">
        <f t="shared" si="4"/>
        <v>#DIV/0!</v>
      </c>
      <c r="E31">
        <f t="shared" si="2"/>
        <v>485</v>
      </c>
      <c r="F31" t="e">
        <f t="shared" si="3"/>
        <v>#N/A</v>
      </c>
      <c r="G31" t="e">
        <f t="shared" si="0"/>
        <v>#N/A</v>
      </c>
    </row>
    <row r="32" spans="1:7" ht="15" thickBot="1">
      <c r="A32" s="33"/>
      <c r="B32" s="35"/>
      <c r="C32" s="38">
        <f t="shared" si="1"/>
        <v>0</v>
      </c>
      <c r="D32" s="36" t="e">
        <f t="shared" si="4"/>
        <v>#DIV/0!</v>
      </c>
      <c r="E32">
        <f t="shared" si="2"/>
        <v>490</v>
      </c>
      <c r="F32" t="e">
        <f t="shared" si="3"/>
        <v>#N/A</v>
      </c>
      <c r="G32" t="e">
        <f t="shared" si="0"/>
        <v>#N/A</v>
      </c>
    </row>
    <row r="33" spans="1:7" ht="15" thickBot="1">
      <c r="A33" s="33"/>
      <c r="B33" s="35"/>
      <c r="C33" s="38">
        <f t="shared" si="1"/>
        <v>0</v>
      </c>
      <c r="D33" s="36" t="e">
        <f t="shared" si="4"/>
        <v>#DIV/0!</v>
      </c>
      <c r="E33">
        <f t="shared" si="2"/>
        <v>495</v>
      </c>
      <c r="F33" t="e">
        <f t="shared" si="3"/>
        <v>#N/A</v>
      </c>
      <c r="G33" t="e">
        <f t="shared" si="0"/>
        <v>#N/A</v>
      </c>
    </row>
    <row r="34" spans="1:7" ht="15" thickBot="1">
      <c r="A34" s="33"/>
      <c r="B34" s="35"/>
      <c r="C34" s="38">
        <f t="shared" si="1"/>
        <v>0</v>
      </c>
      <c r="D34" s="36" t="e">
        <f t="shared" si="4"/>
        <v>#DIV/0!</v>
      </c>
      <c r="E34">
        <f t="shared" si="2"/>
        <v>500</v>
      </c>
      <c r="F34" t="e">
        <f t="shared" si="3"/>
        <v>#N/A</v>
      </c>
      <c r="G34" t="e">
        <f t="shared" si="0"/>
        <v>#N/A</v>
      </c>
    </row>
    <row r="35" spans="1:7" ht="15" thickBot="1">
      <c r="A35" s="33"/>
      <c r="B35" s="35"/>
      <c r="C35" s="38">
        <f t="shared" si="1"/>
        <v>0</v>
      </c>
      <c r="D35" s="36" t="e">
        <f t="shared" si="4"/>
        <v>#DIV/0!</v>
      </c>
      <c r="E35">
        <f t="shared" si="2"/>
        <v>505</v>
      </c>
      <c r="F35" t="e">
        <f t="shared" si="3"/>
        <v>#N/A</v>
      </c>
      <c r="G35" t="e">
        <f t="shared" si="0"/>
        <v>#N/A</v>
      </c>
    </row>
    <row r="36" spans="1:7" ht="15" thickBot="1">
      <c r="A36" s="33"/>
      <c r="B36" s="35"/>
      <c r="C36" s="38">
        <f t="shared" si="1"/>
        <v>0</v>
      </c>
      <c r="D36" s="36" t="e">
        <f t="shared" si="4"/>
        <v>#DIV/0!</v>
      </c>
      <c r="E36">
        <f t="shared" si="2"/>
        <v>510</v>
      </c>
      <c r="F36" t="e">
        <f t="shared" si="3"/>
        <v>#N/A</v>
      </c>
      <c r="G36" t="e">
        <f t="shared" ref="G36:G67" si="5">F36*1</f>
        <v>#N/A</v>
      </c>
    </row>
    <row r="37" spans="1:7" ht="15" thickBot="1">
      <c r="A37" s="33"/>
      <c r="B37" s="35"/>
      <c r="C37" s="38">
        <f t="shared" si="1"/>
        <v>0</v>
      </c>
      <c r="D37" s="36" t="e">
        <f t="shared" si="4"/>
        <v>#DIV/0!</v>
      </c>
      <c r="E37">
        <f t="shared" ref="E37:E68" si="6">E36+5</f>
        <v>515</v>
      </c>
      <c r="F37" t="e">
        <f t="shared" si="3"/>
        <v>#N/A</v>
      </c>
      <c r="G37" t="e">
        <f t="shared" si="5"/>
        <v>#N/A</v>
      </c>
    </row>
    <row r="38" spans="1:7" ht="15" thickBot="1">
      <c r="A38" s="33"/>
      <c r="B38" s="35"/>
      <c r="C38" s="38">
        <f t="shared" si="1"/>
        <v>0</v>
      </c>
      <c r="D38" s="36" t="e">
        <f t="shared" si="4"/>
        <v>#DIV/0!</v>
      </c>
      <c r="E38">
        <f t="shared" si="6"/>
        <v>520</v>
      </c>
      <c r="F38" t="e">
        <f t="shared" si="3"/>
        <v>#N/A</v>
      </c>
      <c r="G38" t="e">
        <f t="shared" si="5"/>
        <v>#N/A</v>
      </c>
    </row>
    <row r="39" spans="1:7" ht="15" thickBot="1">
      <c r="A39" s="33"/>
      <c r="B39" s="35"/>
      <c r="C39" s="38">
        <f t="shared" si="1"/>
        <v>0</v>
      </c>
      <c r="D39" s="36" t="e">
        <f t="shared" si="4"/>
        <v>#DIV/0!</v>
      </c>
      <c r="E39">
        <f t="shared" si="6"/>
        <v>525</v>
      </c>
      <c r="F39" t="e">
        <f t="shared" si="3"/>
        <v>#N/A</v>
      </c>
      <c r="G39" t="e">
        <f t="shared" si="5"/>
        <v>#N/A</v>
      </c>
    </row>
    <row r="40" spans="1:7" ht="15" thickBot="1">
      <c r="A40" s="33"/>
      <c r="B40" s="35"/>
      <c r="C40" s="38">
        <f t="shared" si="1"/>
        <v>0</v>
      </c>
      <c r="D40" s="36" t="e">
        <f t="shared" si="4"/>
        <v>#DIV/0!</v>
      </c>
      <c r="E40">
        <f t="shared" si="6"/>
        <v>530</v>
      </c>
      <c r="F40" t="e">
        <f t="shared" si="3"/>
        <v>#N/A</v>
      </c>
      <c r="G40" t="e">
        <f t="shared" si="5"/>
        <v>#N/A</v>
      </c>
    </row>
    <row r="41" spans="1:7" ht="15" thickBot="1">
      <c r="A41" s="33"/>
      <c r="B41" s="35"/>
      <c r="C41" s="38">
        <f t="shared" si="1"/>
        <v>0</v>
      </c>
      <c r="D41" s="36" t="e">
        <f t="shared" si="4"/>
        <v>#DIV/0!</v>
      </c>
      <c r="E41">
        <f t="shared" si="6"/>
        <v>535</v>
      </c>
      <c r="F41" t="e">
        <f t="shared" si="3"/>
        <v>#N/A</v>
      </c>
      <c r="G41" t="e">
        <f t="shared" si="5"/>
        <v>#N/A</v>
      </c>
    </row>
    <row r="42" spans="1:7" ht="15" thickBot="1">
      <c r="A42" s="33"/>
      <c r="B42" s="35"/>
      <c r="C42" s="38">
        <f t="shared" si="1"/>
        <v>0</v>
      </c>
      <c r="D42" s="36" t="e">
        <f t="shared" si="4"/>
        <v>#DIV/0!</v>
      </c>
      <c r="E42">
        <f t="shared" si="6"/>
        <v>540</v>
      </c>
      <c r="F42" t="e">
        <f t="shared" si="3"/>
        <v>#N/A</v>
      </c>
      <c r="G42" t="e">
        <f t="shared" si="5"/>
        <v>#N/A</v>
      </c>
    </row>
    <row r="43" spans="1:7" ht="15" thickBot="1">
      <c r="A43" s="33"/>
      <c r="B43" s="35"/>
      <c r="C43" s="38">
        <f t="shared" si="1"/>
        <v>0</v>
      </c>
      <c r="D43" s="36" t="e">
        <f t="shared" si="4"/>
        <v>#DIV/0!</v>
      </c>
      <c r="E43">
        <f t="shared" si="6"/>
        <v>545</v>
      </c>
      <c r="F43" t="e">
        <f t="shared" si="3"/>
        <v>#N/A</v>
      </c>
      <c r="G43" t="e">
        <f t="shared" si="5"/>
        <v>#N/A</v>
      </c>
    </row>
    <row r="44" spans="1:7" ht="15" thickBot="1">
      <c r="A44" s="33"/>
      <c r="B44" s="35"/>
      <c r="C44" s="38">
        <f t="shared" si="1"/>
        <v>0</v>
      </c>
      <c r="D44" s="36" t="e">
        <f t="shared" si="4"/>
        <v>#DIV/0!</v>
      </c>
      <c r="E44">
        <f t="shared" si="6"/>
        <v>550</v>
      </c>
      <c r="F44" t="e">
        <f t="shared" si="3"/>
        <v>#N/A</v>
      </c>
      <c r="G44" t="e">
        <f t="shared" si="5"/>
        <v>#N/A</v>
      </c>
    </row>
    <row r="45" spans="1:7" ht="15" thickBot="1">
      <c r="A45" s="33"/>
      <c r="B45" s="35"/>
      <c r="C45" s="38">
        <f t="shared" si="1"/>
        <v>0</v>
      </c>
      <c r="D45" s="36" t="e">
        <f t="shared" si="4"/>
        <v>#DIV/0!</v>
      </c>
      <c r="E45">
        <f t="shared" si="6"/>
        <v>555</v>
      </c>
      <c r="F45" t="e">
        <f t="shared" si="3"/>
        <v>#N/A</v>
      </c>
      <c r="G45" t="e">
        <f t="shared" si="5"/>
        <v>#N/A</v>
      </c>
    </row>
    <row r="46" spans="1:7" ht="15" thickBot="1">
      <c r="A46" s="33"/>
      <c r="B46" s="35"/>
      <c r="C46" s="38">
        <f t="shared" si="1"/>
        <v>0</v>
      </c>
      <c r="D46" s="36" t="e">
        <f t="shared" si="4"/>
        <v>#DIV/0!</v>
      </c>
      <c r="E46">
        <f t="shared" si="6"/>
        <v>560</v>
      </c>
      <c r="F46" t="e">
        <f t="shared" si="3"/>
        <v>#N/A</v>
      </c>
      <c r="G46" t="e">
        <f t="shared" si="5"/>
        <v>#N/A</v>
      </c>
    </row>
    <row r="47" spans="1:7" ht="15" thickBot="1">
      <c r="A47" s="33"/>
      <c r="B47" s="35"/>
      <c r="C47" s="38">
        <f t="shared" si="1"/>
        <v>0</v>
      </c>
      <c r="D47" s="36" t="e">
        <f t="shared" si="4"/>
        <v>#DIV/0!</v>
      </c>
      <c r="E47">
        <f t="shared" si="6"/>
        <v>565</v>
      </c>
      <c r="F47" t="e">
        <f t="shared" si="3"/>
        <v>#N/A</v>
      </c>
      <c r="G47" t="e">
        <f t="shared" si="5"/>
        <v>#N/A</v>
      </c>
    </row>
    <row r="48" spans="1:7" ht="15" thickBot="1">
      <c r="A48" s="33"/>
      <c r="B48" s="35"/>
      <c r="C48" s="38">
        <f t="shared" si="1"/>
        <v>0</v>
      </c>
      <c r="D48" s="36" t="e">
        <f t="shared" si="4"/>
        <v>#DIV/0!</v>
      </c>
      <c r="E48">
        <f t="shared" si="6"/>
        <v>570</v>
      </c>
      <c r="F48" t="e">
        <f t="shared" si="3"/>
        <v>#N/A</v>
      </c>
      <c r="G48" t="e">
        <f t="shared" si="5"/>
        <v>#N/A</v>
      </c>
    </row>
    <row r="49" spans="1:7" ht="15" thickBot="1">
      <c r="A49" s="33"/>
      <c r="B49" s="35"/>
      <c r="C49" s="38">
        <f t="shared" si="1"/>
        <v>0</v>
      </c>
      <c r="D49" s="36" t="e">
        <f t="shared" si="4"/>
        <v>#DIV/0!</v>
      </c>
      <c r="E49">
        <f t="shared" si="6"/>
        <v>575</v>
      </c>
      <c r="F49" t="e">
        <f t="shared" si="3"/>
        <v>#N/A</v>
      </c>
      <c r="G49" t="e">
        <f t="shared" si="5"/>
        <v>#N/A</v>
      </c>
    </row>
    <row r="50" spans="1:7" ht="15" thickBot="1">
      <c r="A50" s="33"/>
      <c r="B50" s="35"/>
      <c r="C50" s="38">
        <f t="shared" si="1"/>
        <v>0</v>
      </c>
      <c r="D50" s="36" t="e">
        <f t="shared" si="4"/>
        <v>#DIV/0!</v>
      </c>
      <c r="E50">
        <f t="shared" si="6"/>
        <v>580</v>
      </c>
      <c r="F50" t="e">
        <f t="shared" si="3"/>
        <v>#N/A</v>
      </c>
      <c r="G50" t="e">
        <f t="shared" si="5"/>
        <v>#N/A</v>
      </c>
    </row>
    <row r="51" spans="1:7" ht="15" thickBot="1">
      <c r="A51" s="33"/>
      <c r="B51" s="35"/>
      <c r="C51" s="38">
        <f t="shared" si="1"/>
        <v>0</v>
      </c>
      <c r="D51" s="36" t="e">
        <f t="shared" si="4"/>
        <v>#DIV/0!</v>
      </c>
      <c r="E51">
        <f t="shared" si="6"/>
        <v>585</v>
      </c>
      <c r="F51" t="e">
        <f t="shared" si="3"/>
        <v>#N/A</v>
      </c>
      <c r="G51" t="e">
        <f t="shared" si="5"/>
        <v>#N/A</v>
      </c>
    </row>
    <row r="52" spans="1:7" ht="15" thickBot="1">
      <c r="A52" s="33"/>
      <c r="B52" s="35"/>
      <c r="C52" s="38">
        <f t="shared" si="1"/>
        <v>0</v>
      </c>
      <c r="D52" s="36" t="e">
        <f t="shared" si="4"/>
        <v>#DIV/0!</v>
      </c>
      <c r="E52">
        <f t="shared" si="6"/>
        <v>590</v>
      </c>
      <c r="F52" t="e">
        <f t="shared" si="3"/>
        <v>#N/A</v>
      </c>
      <c r="G52" t="e">
        <f t="shared" si="5"/>
        <v>#N/A</v>
      </c>
    </row>
    <row r="53" spans="1:7" ht="15" thickBot="1">
      <c r="A53" s="33"/>
      <c r="B53" s="35"/>
      <c r="C53" s="38">
        <f t="shared" si="1"/>
        <v>0</v>
      </c>
      <c r="D53" s="36" t="e">
        <f t="shared" si="4"/>
        <v>#DIV/0!</v>
      </c>
      <c r="E53">
        <f t="shared" si="6"/>
        <v>595</v>
      </c>
      <c r="F53" t="e">
        <f t="shared" si="3"/>
        <v>#N/A</v>
      </c>
      <c r="G53" t="e">
        <f t="shared" si="5"/>
        <v>#N/A</v>
      </c>
    </row>
    <row r="54" spans="1:7" ht="15" thickBot="1">
      <c r="A54" s="33"/>
      <c r="B54" s="35"/>
      <c r="C54" s="38">
        <f t="shared" si="1"/>
        <v>0</v>
      </c>
      <c r="D54" s="36" t="e">
        <f t="shared" si="4"/>
        <v>#DIV/0!</v>
      </c>
      <c r="E54">
        <f t="shared" si="6"/>
        <v>600</v>
      </c>
      <c r="F54" t="e">
        <f t="shared" si="3"/>
        <v>#N/A</v>
      </c>
      <c r="G54" t="e">
        <f t="shared" si="5"/>
        <v>#N/A</v>
      </c>
    </row>
    <row r="55" spans="1:7" ht="15" thickBot="1">
      <c r="A55" s="33"/>
      <c r="B55" s="35"/>
      <c r="C55" s="38">
        <f t="shared" si="1"/>
        <v>0</v>
      </c>
      <c r="D55" s="36" t="e">
        <f t="shared" si="4"/>
        <v>#DIV/0!</v>
      </c>
      <c r="E55">
        <f t="shared" si="6"/>
        <v>605</v>
      </c>
      <c r="F55" t="e">
        <f t="shared" si="3"/>
        <v>#N/A</v>
      </c>
      <c r="G55" t="e">
        <f t="shared" si="5"/>
        <v>#N/A</v>
      </c>
    </row>
    <row r="56" spans="1:7" ht="15" thickBot="1">
      <c r="A56" s="33"/>
      <c r="B56" s="35"/>
      <c r="C56" s="38">
        <f t="shared" si="1"/>
        <v>0</v>
      </c>
      <c r="D56" s="36" t="e">
        <f t="shared" si="4"/>
        <v>#DIV/0!</v>
      </c>
      <c r="E56">
        <f t="shared" si="6"/>
        <v>610</v>
      </c>
      <c r="F56" t="e">
        <f t="shared" si="3"/>
        <v>#N/A</v>
      </c>
      <c r="G56" t="e">
        <f t="shared" si="5"/>
        <v>#N/A</v>
      </c>
    </row>
    <row r="57" spans="1:7" ht="15" thickBot="1">
      <c r="A57" s="33"/>
      <c r="B57" s="35"/>
      <c r="C57" s="38">
        <f t="shared" si="1"/>
        <v>0</v>
      </c>
      <c r="D57" s="36" t="e">
        <f t="shared" si="4"/>
        <v>#DIV/0!</v>
      </c>
      <c r="E57">
        <f t="shared" si="6"/>
        <v>615</v>
      </c>
      <c r="F57" t="e">
        <f t="shared" si="3"/>
        <v>#N/A</v>
      </c>
      <c r="G57" t="e">
        <f t="shared" si="5"/>
        <v>#N/A</v>
      </c>
    </row>
    <row r="58" spans="1:7" ht="15" thickBot="1">
      <c r="A58" s="33"/>
      <c r="B58" s="35"/>
      <c r="C58" s="38">
        <f t="shared" si="1"/>
        <v>0</v>
      </c>
      <c r="D58" s="36" t="e">
        <f t="shared" si="4"/>
        <v>#DIV/0!</v>
      </c>
      <c r="E58">
        <f t="shared" si="6"/>
        <v>620</v>
      </c>
      <c r="F58" t="e">
        <f t="shared" si="3"/>
        <v>#N/A</v>
      </c>
      <c r="G58" t="e">
        <f t="shared" si="5"/>
        <v>#N/A</v>
      </c>
    </row>
    <row r="59" spans="1:7" ht="15" thickBot="1">
      <c r="A59" s="33"/>
      <c r="B59" s="35"/>
      <c r="C59" s="38">
        <f t="shared" si="1"/>
        <v>0</v>
      </c>
      <c r="D59" s="36" t="e">
        <f t="shared" si="4"/>
        <v>#DIV/0!</v>
      </c>
      <c r="E59">
        <f t="shared" si="6"/>
        <v>625</v>
      </c>
      <c r="F59" t="e">
        <f t="shared" si="3"/>
        <v>#N/A</v>
      </c>
      <c r="G59" t="e">
        <f t="shared" si="5"/>
        <v>#N/A</v>
      </c>
    </row>
    <row r="60" spans="1:7" ht="15" thickBot="1">
      <c r="A60" s="33"/>
      <c r="B60" s="35"/>
      <c r="C60" s="38">
        <f t="shared" si="1"/>
        <v>0</v>
      </c>
      <c r="D60" s="36" t="e">
        <f t="shared" si="4"/>
        <v>#DIV/0!</v>
      </c>
      <c r="E60">
        <f t="shared" si="6"/>
        <v>630</v>
      </c>
      <c r="F60" t="e">
        <f t="shared" si="3"/>
        <v>#N/A</v>
      </c>
      <c r="G60" t="e">
        <f t="shared" si="5"/>
        <v>#N/A</v>
      </c>
    </row>
    <row r="61" spans="1:7" ht="15" thickBot="1">
      <c r="A61" s="33"/>
      <c r="B61" s="35"/>
      <c r="C61" s="38">
        <f t="shared" si="1"/>
        <v>0</v>
      </c>
      <c r="D61" s="36" t="e">
        <f t="shared" si="4"/>
        <v>#DIV/0!</v>
      </c>
      <c r="E61">
        <f t="shared" si="6"/>
        <v>635</v>
      </c>
      <c r="F61" t="e">
        <f t="shared" si="3"/>
        <v>#N/A</v>
      </c>
      <c r="G61" t="e">
        <f t="shared" si="5"/>
        <v>#N/A</v>
      </c>
    </row>
    <row r="62" spans="1:7" ht="15" thickBot="1">
      <c r="A62" s="33"/>
      <c r="B62" s="35"/>
      <c r="C62" s="38">
        <f t="shared" si="1"/>
        <v>0</v>
      </c>
      <c r="D62" s="36" t="e">
        <f t="shared" si="4"/>
        <v>#DIV/0!</v>
      </c>
      <c r="E62">
        <f t="shared" si="6"/>
        <v>640</v>
      </c>
      <c r="F62" t="e">
        <f t="shared" si="3"/>
        <v>#N/A</v>
      </c>
      <c r="G62" t="e">
        <f t="shared" si="5"/>
        <v>#N/A</v>
      </c>
    </row>
    <row r="63" spans="1:7" ht="15" thickBot="1">
      <c r="A63" s="33"/>
      <c r="B63" s="35"/>
      <c r="C63" s="38">
        <f t="shared" si="1"/>
        <v>0</v>
      </c>
      <c r="D63" s="36" t="e">
        <f t="shared" si="4"/>
        <v>#DIV/0!</v>
      </c>
      <c r="E63">
        <f t="shared" si="6"/>
        <v>645</v>
      </c>
      <c r="F63" t="e">
        <f t="shared" si="3"/>
        <v>#N/A</v>
      </c>
      <c r="G63" t="e">
        <f t="shared" si="5"/>
        <v>#N/A</v>
      </c>
    </row>
    <row r="64" spans="1:7" ht="15" thickBot="1">
      <c r="A64" s="33"/>
      <c r="B64" s="35"/>
      <c r="C64" s="38">
        <f t="shared" si="1"/>
        <v>0</v>
      </c>
      <c r="D64" s="36" t="e">
        <f t="shared" si="4"/>
        <v>#DIV/0!</v>
      </c>
      <c r="E64">
        <f t="shared" si="6"/>
        <v>650</v>
      </c>
      <c r="F64" t="e">
        <f t="shared" si="3"/>
        <v>#N/A</v>
      </c>
      <c r="G64" t="e">
        <f t="shared" si="5"/>
        <v>#N/A</v>
      </c>
    </row>
    <row r="65" spans="1:7" ht="15" thickBot="1">
      <c r="A65" s="33"/>
      <c r="B65" s="35"/>
      <c r="C65" s="38">
        <f t="shared" si="1"/>
        <v>0</v>
      </c>
      <c r="D65" s="36" t="e">
        <f t="shared" si="4"/>
        <v>#DIV/0!</v>
      </c>
      <c r="E65">
        <f t="shared" si="6"/>
        <v>655</v>
      </c>
      <c r="F65" t="e">
        <f t="shared" si="3"/>
        <v>#N/A</v>
      </c>
      <c r="G65" t="e">
        <f t="shared" si="5"/>
        <v>#N/A</v>
      </c>
    </row>
    <row r="66" spans="1:7" ht="15" thickBot="1">
      <c r="A66" s="33"/>
      <c r="B66" s="35"/>
      <c r="C66" s="38">
        <f t="shared" si="1"/>
        <v>0</v>
      </c>
      <c r="D66" s="36" t="e">
        <f t="shared" si="4"/>
        <v>#DIV/0!</v>
      </c>
      <c r="E66">
        <f t="shared" si="6"/>
        <v>660</v>
      </c>
      <c r="F66" t="e">
        <f t="shared" si="3"/>
        <v>#N/A</v>
      </c>
      <c r="G66" t="e">
        <f t="shared" si="5"/>
        <v>#N/A</v>
      </c>
    </row>
    <row r="67" spans="1:7" ht="15" thickBot="1">
      <c r="A67" s="33"/>
      <c r="B67" s="35"/>
      <c r="C67" s="38">
        <f t="shared" si="1"/>
        <v>0</v>
      </c>
      <c r="D67" s="36" t="e">
        <f t="shared" si="4"/>
        <v>#DIV/0!</v>
      </c>
      <c r="E67">
        <f t="shared" si="6"/>
        <v>665</v>
      </c>
      <c r="F67" t="e">
        <f t="shared" si="3"/>
        <v>#N/A</v>
      </c>
      <c r="G67" t="e">
        <f t="shared" si="5"/>
        <v>#N/A</v>
      </c>
    </row>
    <row r="68" spans="1:7" ht="15" thickBot="1">
      <c r="A68" s="33"/>
      <c r="B68" s="35"/>
      <c r="C68" s="38">
        <f t="shared" si="1"/>
        <v>0</v>
      </c>
      <c r="D68" s="36" t="e">
        <f t="shared" si="4"/>
        <v>#DIV/0!</v>
      </c>
      <c r="E68">
        <f t="shared" si="6"/>
        <v>670</v>
      </c>
      <c r="F68" t="e">
        <f t="shared" si="3"/>
        <v>#N/A</v>
      </c>
      <c r="G68" t="e">
        <f t="shared" ref="G68:G99" si="7">F68*1</f>
        <v>#N/A</v>
      </c>
    </row>
    <row r="69" spans="1:7" ht="15" thickBot="1">
      <c r="A69" s="33"/>
      <c r="B69" s="35"/>
      <c r="C69" s="38">
        <f t="shared" ref="C69:C132" si="8">A69</f>
        <v>0</v>
      </c>
      <c r="D69" s="36" t="e">
        <f t="shared" si="4"/>
        <v>#DIV/0!</v>
      </c>
      <c r="E69">
        <f t="shared" ref="E69:E100" si="9">E68+5</f>
        <v>675</v>
      </c>
      <c r="F69" t="e">
        <f t="shared" ref="F69:F114" si="10">VLOOKUP(E69,C$3:D$5003,2,0)</f>
        <v>#N/A</v>
      </c>
      <c r="G69" t="e">
        <f t="shared" si="7"/>
        <v>#N/A</v>
      </c>
    </row>
    <row r="70" spans="1:7" ht="15" thickBot="1">
      <c r="A70" s="33"/>
      <c r="B70" s="35"/>
      <c r="C70" s="38">
        <f t="shared" si="8"/>
        <v>0</v>
      </c>
      <c r="D70" s="36" t="e">
        <f t="shared" si="4"/>
        <v>#DIV/0!</v>
      </c>
      <c r="E70">
        <f t="shared" si="9"/>
        <v>680</v>
      </c>
      <c r="F70" t="e">
        <f t="shared" si="10"/>
        <v>#N/A</v>
      </c>
      <c r="G70" t="e">
        <f t="shared" si="7"/>
        <v>#N/A</v>
      </c>
    </row>
    <row r="71" spans="1:7" ht="15" thickBot="1">
      <c r="A71" s="33"/>
      <c r="B71" s="35"/>
      <c r="C71" s="38">
        <f t="shared" si="8"/>
        <v>0</v>
      </c>
      <c r="D71" s="36" t="e">
        <f t="shared" si="4"/>
        <v>#DIV/0!</v>
      </c>
      <c r="E71">
        <f t="shared" si="9"/>
        <v>685</v>
      </c>
      <c r="F71" t="e">
        <f t="shared" si="10"/>
        <v>#N/A</v>
      </c>
      <c r="G71" t="e">
        <f t="shared" si="7"/>
        <v>#N/A</v>
      </c>
    </row>
    <row r="72" spans="1:7" ht="15" thickBot="1">
      <c r="A72" s="33"/>
      <c r="B72" s="35"/>
      <c r="C72" s="38">
        <f t="shared" si="8"/>
        <v>0</v>
      </c>
      <c r="D72" s="36" t="e">
        <f t="shared" ref="D72:D135" si="11">AVERAGE(B68:B72)</f>
        <v>#DIV/0!</v>
      </c>
      <c r="E72">
        <f t="shared" si="9"/>
        <v>690</v>
      </c>
      <c r="F72" t="e">
        <f t="shared" si="10"/>
        <v>#N/A</v>
      </c>
      <c r="G72" t="e">
        <f t="shared" si="7"/>
        <v>#N/A</v>
      </c>
    </row>
    <row r="73" spans="1:7" ht="15" thickBot="1">
      <c r="A73" s="33"/>
      <c r="B73" s="35"/>
      <c r="C73" s="38">
        <f t="shared" si="8"/>
        <v>0</v>
      </c>
      <c r="D73" s="36" t="e">
        <f t="shared" si="11"/>
        <v>#DIV/0!</v>
      </c>
      <c r="E73">
        <f t="shared" si="9"/>
        <v>695</v>
      </c>
      <c r="F73" t="e">
        <f t="shared" si="10"/>
        <v>#N/A</v>
      </c>
      <c r="G73" t="e">
        <f t="shared" si="7"/>
        <v>#N/A</v>
      </c>
    </row>
    <row r="74" spans="1:7" ht="15" thickBot="1">
      <c r="A74" s="33"/>
      <c r="B74" s="35"/>
      <c r="C74" s="38">
        <f t="shared" si="8"/>
        <v>0</v>
      </c>
      <c r="D74" s="36" t="e">
        <f t="shared" si="11"/>
        <v>#DIV/0!</v>
      </c>
      <c r="E74">
        <f t="shared" si="9"/>
        <v>700</v>
      </c>
      <c r="F74" t="e">
        <f t="shared" si="10"/>
        <v>#N/A</v>
      </c>
      <c r="G74" t="e">
        <f t="shared" si="7"/>
        <v>#N/A</v>
      </c>
    </row>
    <row r="75" spans="1:7" ht="15" thickBot="1">
      <c r="A75" s="33"/>
      <c r="B75" s="35"/>
      <c r="C75" s="38">
        <f t="shared" si="8"/>
        <v>0</v>
      </c>
      <c r="D75" s="36" t="e">
        <f t="shared" si="11"/>
        <v>#DIV/0!</v>
      </c>
      <c r="E75">
        <f t="shared" si="9"/>
        <v>705</v>
      </c>
      <c r="F75" t="e">
        <f t="shared" si="10"/>
        <v>#N/A</v>
      </c>
      <c r="G75" t="e">
        <f t="shared" si="7"/>
        <v>#N/A</v>
      </c>
    </row>
    <row r="76" spans="1:7" ht="15" thickBot="1">
      <c r="A76" s="33"/>
      <c r="B76" s="35"/>
      <c r="C76" s="38">
        <f t="shared" si="8"/>
        <v>0</v>
      </c>
      <c r="D76" s="36" t="e">
        <f t="shared" si="11"/>
        <v>#DIV/0!</v>
      </c>
      <c r="E76">
        <f t="shared" si="9"/>
        <v>710</v>
      </c>
      <c r="F76" t="e">
        <f t="shared" si="10"/>
        <v>#N/A</v>
      </c>
      <c r="G76" t="e">
        <f t="shared" si="7"/>
        <v>#N/A</v>
      </c>
    </row>
    <row r="77" spans="1:7" ht="15" thickBot="1">
      <c r="A77" s="33"/>
      <c r="B77" s="35"/>
      <c r="C77" s="38">
        <f t="shared" si="8"/>
        <v>0</v>
      </c>
      <c r="D77" s="36" t="e">
        <f t="shared" si="11"/>
        <v>#DIV/0!</v>
      </c>
      <c r="E77">
        <f t="shared" si="9"/>
        <v>715</v>
      </c>
      <c r="F77" t="e">
        <f t="shared" si="10"/>
        <v>#N/A</v>
      </c>
      <c r="G77" t="e">
        <f t="shared" si="7"/>
        <v>#N/A</v>
      </c>
    </row>
    <row r="78" spans="1:7" ht="15" thickBot="1">
      <c r="A78" s="33"/>
      <c r="B78" s="35"/>
      <c r="C78" s="38">
        <f t="shared" si="8"/>
        <v>0</v>
      </c>
      <c r="D78" s="36" t="e">
        <f t="shared" si="11"/>
        <v>#DIV/0!</v>
      </c>
      <c r="E78">
        <f t="shared" si="9"/>
        <v>720</v>
      </c>
      <c r="F78" t="e">
        <f t="shared" si="10"/>
        <v>#N/A</v>
      </c>
      <c r="G78" t="e">
        <f t="shared" si="7"/>
        <v>#N/A</v>
      </c>
    </row>
    <row r="79" spans="1:7" ht="15" thickBot="1">
      <c r="A79" s="33"/>
      <c r="B79" s="35"/>
      <c r="C79" s="38">
        <f t="shared" si="8"/>
        <v>0</v>
      </c>
      <c r="D79" s="36" t="e">
        <f t="shared" si="11"/>
        <v>#DIV/0!</v>
      </c>
      <c r="E79">
        <f t="shared" si="9"/>
        <v>725</v>
      </c>
      <c r="F79" t="e">
        <f t="shared" si="10"/>
        <v>#N/A</v>
      </c>
      <c r="G79" t="e">
        <f t="shared" si="7"/>
        <v>#N/A</v>
      </c>
    </row>
    <row r="80" spans="1:7" ht="15" thickBot="1">
      <c r="A80" s="33"/>
      <c r="B80" s="35"/>
      <c r="C80" s="38">
        <f t="shared" si="8"/>
        <v>0</v>
      </c>
      <c r="D80" s="36" t="e">
        <f t="shared" si="11"/>
        <v>#DIV/0!</v>
      </c>
      <c r="E80">
        <f t="shared" si="9"/>
        <v>730</v>
      </c>
      <c r="F80" t="e">
        <f t="shared" si="10"/>
        <v>#N/A</v>
      </c>
      <c r="G80" t="e">
        <f t="shared" si="7"/>
        <v>#N/A</v>
      </c>
    </row>
    <row r="81" spans="1:7" ht="15" thickBot="1">
      <c r="A81" s="33"/>
      <c r="B81" s="35"/>
      <c r="C81" s="38">
        <f t="shared" si="8"/>
        <v>0</v>
      </c>
      <c r="D81" s="36" t="e">
        <f t="shared" si="11"/>
        <v>#DIV/0!</v>
      </c>
      <c r="E81">
        <f t="shared" si="9"/>
        <v>735</v>
      </c>
      <c r="F81" t="e">
        <f t="shared" si="10"/>
        <v>#N/A</v>
      </c>
      <c r="G81" t="e">
        <f t="shared" si="7"/>
        <v>#N/A</v>
      </c>
    </row>
    <row r="82" spans="1:7" ht="15" thickBot="1">
      <c r="A82" s="33"/>
      <c r="B82" s="35"/>
      <c r="C82" s="38">
        <f t="shared" si="8"/>
        <v>0</v>
      </c>
      <c r="D82" s="36" t="e">
        <f t="shared" si="11"/>
        <v>#DIV/0!</v>
      </c>
      <c r="E82">
        <f t="shared" si="9"/>
        <v>740</v>
      </c>
      <c r="F82" t="e">
        <f t="shared" si="10"/>
        <v>#N/A</v>
      </c>
      <c r="G82" t="e">
        <f t="shared" si="7"/>
        <v>#N/A</v>
      </c>
    </row>
    <row r="83" spans="1:7" ht="15" thickBot="1">
      <c r="A83" s="33"/>
      <c r="B83" s="35"/>
      <c r="C83" s="38">
        <f t="shared" si="8"/>
        <v>0</v>
      </c>
      <c r="D83" s="36" t="e">
        <f t="shared" si="11"/>
        <v>#DIV/0!</v>
      </c>
      <c r="E83">
        <f t="shared" si="9"/>
        <v>745</v>
      </c>
      <c r="F83" t="e">
        <f t="shared" si="10"/>
        <v>#N/A</v>
      </c>
      <c r="G83" t="e">
        <f t="shared" si="7"/>
        <v>#N/A</v>
      </c>
    </row>
    <row r="84" spans="1:7" ht="15" thickBot="1">
      <c r="A84" s="33"/>
      <c r="B84" s="35"/>
      <c r="C84" s="38">
        <f t="shared" si="8"/>
        <v>0</v>
      </c>
      <c r="D84" s="36" t="e">
        <f t="shared" si="11"/>
        <v>#DIV/0!</v>
      </c>
      <c r="E84">
        <f t="shared" si="9"/>
        <v>750</v>
      </c>
      <c r="F84" t="e">
        <f t="shared" si="10"/>
        <v>#N/A</v>
      </c>
      <c r="G84" t="e">
        <f t="shared" si="7"/>
        <v>#N/A</v>
      </c>
    </row>
    <row r="85" spans="1:7" ht="15" thickBot="1">
      <c r="A85" s="33"/>
      <c r="B85" s="35"/>
      <c r="C85" s="38">
        <f t="shared" si="8"/>
        <v>0</v>
      </c>
      <c r="D85" s="36" t="e">
        <f t="shared" si="11"/>
        <v>#DIV/0!</v>
      </c>
      <c r="E85">
        <f t="shared" si="9"/>
        <v>755</v>
      </c>
      <c r="F85" t="e">
        <f t="shared" si="10"/>
        <v>#N/A</v>
      </c>
      <c r="G85" t="e">
        <f t="shared" si="7"/>
        <v>#N/A</v>
      </c>
    </row>
    <row r="86" spans="1:7" ht="15" thickBot="1">
      <c r="A86" s="33"/>
      <c r="B86" s="35"/>
      <c r="C86" s="38">
        <f t="shared" si="8"/>
        <v>0</v>
      </c>
      <c r="D86" s="36" t="e">
        <f t="shared" si="11"/>
        <v>#DIV/0!</v>
      </c>
      <c r="E86">
        <f t="shared" si="9"/>
        <v>760</v>
      </c>
      <c r="F86" t="e">
        <f t="shared" si="10"/>
        <v>#N/A</v>
      </c>
      <c r="G86" t="e">
        <f t="shared" si="7"/>
        <v>#N/A</v>
      </c>
    </row>
    <row r="87" spans="1:7" ht="15" thickBot="1">
      <c r="A87" s="33"/>
      <c r="B87" s="35"/>
      <c r="C87" s="38">
        <f t="shared" si="8"/>
        <v>0</v>
      </c>
      <c r="D87" s="36" t="e">
        <f t="shared" si="11"/>
        <v>#DIV/0!</v>
      </c>
      <c r="E87">
        <f t="shared" si="9"/>
        <v>765</v>
      </c>
      <c r="F87" t="e">
        <f t="shared" si="10"/>
        <v>#N/A</v>
      </c>
      <c r="G87" t="e">
        <f t="shared" si="7"/>
        <v>#N/A</v>
      </c>
    </row>
    <row r="88" spans="1:7" ht="15" thickBot="1">
      <c r="A88" s="33"/>
      <c r="B88" s="35"/>
      <c r="C88" s="38">
        <f t="shared" si="8"/>
        <v>0</v>
      </c>
      <c r="D88" s="36" t="e">
        <f t="shared" si="11"/>
        <v>#DIV/0!</v>
      </c>
      <c r="E88">
        <f t="shared" si="9"/>
        <v>770</v>
      </c>
      <c r="F88" t="e">
        <f t="shared" si="10"/>
        <v>#N/A</v>
      </c>
      <c r="G88" t="e">
        <f t="shared" si="7"/>
        <v>#N/A</v>
      </c>
    </row>
    <row r="89" spans="1:7" ht="15" thickBot="1">
      <c r="A89" s="33"/>
      <c r="B89" s="35"/>
      <c r="C89" s="38">
        <f t="shared" si="8"/>
        <v>0</v>
      </c>
      <c r="D89" s="36" t="e">
        <f t="shared" si="11"/>
        <v>#DIV/0!</v>
      </c>
      <c r="E89">
        <f t="shared" si="9"/>
        <v>775</v>
      </c>
      <c r="F89" t="e">
        <f t="shared" si="10"/>
        <v>#N/A</v>
      </c>
      <c r="G89" t="e">
        <f t="shared" si="7"/>
        <v>#N/A</v>
      </c>
    </row>
    <row r="90" spans="1:7" ht="15" thickBot="1">
      <c r="A90" s="33"/>
      <c r="B90" s="35"/>
      <c r="C90" s="38">
        <f t="shared" si="8"/>
        <v>0</v>
      </c>
      <c r="D90" s="36" t="e">
        <f t="shared" si="11"/>
        <v>#DIV/0!</v>
      </c>
      <c r="E90">
        <f t="shared" si="9"/>
        <v>780</v>
      </c>
      <c r="F90" t="e">
        <f t="shared" si="10"/>
        <v>#N/A</v>
      </c>
      <c r="G90" t="e">
        <f t="shared" si="7"/>
        <v>#N/A</v>
      </c>
    </row>
    <row r="91" spans="1:7" ht="15" thickBot="1">
      <c r="A91" s="33"/>
      <c r="B91" s="35"/>
      <c r="C91" s="38">
        <f t="shared" si="8"/>
        <v>0</v>
      </c>
      <c r="D91" s="36" t="e">
        <f t="shared" si="11"/>
        <v>#DIV/0!</v>
      </c>
      <c r="E91">
        <f t="shared" si="9"/>
        <v>785</v>
      </c>
      <c r="F91" t="e">
        <f t="shared" si="10"/>
        <v>#N/A</v>
      </c>
      <c r="G91" t="e">
        <f t="shared" si="7"/>
        <v>#N/A</v>
      </c>
    </row>
    <row r="92" spans="1:7" ht="15" thickBot="1">
      <c r="A92" s="33"/>
      <c r="B92" s="35"/>
      <c r="C92" s="38">
        <f t="shared" si="8"/>
        <v>0</v>
      </c>
      <c r="D92" s="36" t="e">
        <f t="shared" si="11"/>
        <v>#DIV/0!</v>
      </c>
      <c r="E92">
        <f t="shared" si="9"/>
        <v>790</v>
      </c>
      <c r="F92" t="e">
        <f t="shared" si="10"/>
        <v>#N/A</v>
      </c>
      <c r="G92" t="e">
        <f t="shared" si="7"/>
        <v>#N/A</v>
      </c>
    </row>
    <row r="93" spans="1:7" ht="15" thickBot="1">
      <c r="A93" s="33"/>
      <c r="B93" s="35"/>
      <c r="C93" s="38">
        <f t="shared" si="8"/>
        <v>0</v>
      </c>
      <c r="D93" s="36" t="e">
        <f t="shared" si="11"/>
        <v>#DIV/0!</v>
      </c>
      <c r="E93">
        <f t="shared" si="9"/>
        <v>795</v>
      </c>
      <c r="F93" t="e">
        <f t="shared" si="10"/>
        <v>#N/A</v>
      </c>
      <c r="G93" t="e">
        <f t="shared" si="7"/>
        <v>#N/A</v>
      </c>
    </row>
    <row r="94" spans="1:7" ht="15" thickBot="1">
      <c r="A94" s="33"/>
      <c r="B94" s="35"/>
      <c r="C94" s="38">
        <f t="shared" si="8"/>
        <v>0</v>
      </c>
      <c r="D94" s="36" t="e">
        <f t="shared" si="11"/>
        <v>#DIV/0!</v>
      </c>
      <c r="E94">
        <f t="shared" si="9"/>
        <v>800</v>
      </c>
      <c r="F94" t="e">
        <f t="shared" si="10"/>
        <v>#N/A</v>
      </c>
      <c r="G94" t="e">
        <f t="shared" si="7"/>
        <v>#N/A</v>
      </c>
    </row>
    <row r="95" spans="1:7" ht="15" thickBot="1">
      <c r="A95" s="33"/>
      <c r="B95" s="35"/>
      <c r="C95" s="38">
        <f t="shared" si="8"/>
        <v>0</v>
      </c>
      <c r="D95" s="36" t="e">
        <f t="shared" si="11"/>
        <v>#DIV/0!</v>
      </c>
      <c r="E95">
        <f t="shared" si="9"/>
        <v>805</v>
      </c>
      <c r="F95" t="e">
        <f t="shared" si="10"/>
        <v>#N/A</v>
      </c>
      <c r="G95" t="e">
        <f t="shared" si="7"/>
        <v>#N/A</v>
      </c>
    </row>
    <row r="96" spans="1:7" ht="15" thickBot="1">
      <c r="A96" s="33"/>
      <c r="B96" s="35"/>
      <c r="C96" s="38">
        <f t="shared" si="8"/>
        <v>0</v>
      </c>
      <c r="D96" s="36" t="e">
        <f t="shared" si="11"/>
        <v>#DIV/0!</v>
      </c>
      <c r="E96">
        <f t="shared" si="9"/>
        <v>810</v>
      </c>
      <c r="F96" t="e">
        <f t="shared" si="10"/>
        <v>#N/A</v>
      </c>
      <c r="G96" t="e">
        <f t="shared" si="7"/>
        <v>#N/A</v>
      </c>
    </row>
    <row r="97" spans="1:7" ht="15" thickBot="1">
      <c r="A97" s="33"/>
      <c r="B97" s="35"/>
      <c r="C97" s="38">
        <f t="shared" si="8"/>
        <v>0</v>
      </c>
      <c r="D97" s="36" t="e">
        <f t="shared" si="11"/>
        <v>#DIV/0!</v>
      </c>
      <c r="E97">
        <f t="shared" si="9"/>
        <v>815</v>
      </c>
      <c r="F97" t="e">
        <f t="shared" si="10"/>
        <v>#N/A</v>
      </c>
      <c r="G97" t="e">
        <f t="shared" si="7"/>
        <v>#N/A</v>
      </c>
    </row>
    <row r="98" spans="1:7" ht="15" thickBot="1">
      <c r="A98" s="33"/>
      <c r="B98" s="35"/>
      <c r="C98" s="38">
        <f t="shared" si="8"/>
        <v>0</v>
      </c>
      <c r="D98" s="36" t="e">
        <f t="shared" si="11"/>
        <v>#DIV/0!</v>
      </c>
      <c r="E98">
        <f t="shared" si="9"/>
        <v>820</v>
      </c>
      <c r="F98" t="e">
        <f t="shared" si="10"/>
        <v>#N/A</v>
      </c>
      <c r="G98" t="e">
        <f t="shared" si="7"/>
        <v>#N/A</v>
      </c>
    </row>
    <row r="99" spans="1:7" ht="15" thickBot="1">
      <c r="A99" s="33"/>
      <c r="B99" s="35"/>
      <c r="C99" s="38">
        <f t="shared" si="8"/>
        <v>0</v>
      </c>
      <c r="D99" s="36" t="e">
        <f t="shared" si="11"/>
        <v>#DIV/0!</v>
      </c>
      <c r="E99">
        <f t="shared" si="9"/>
        <v>825</v>
      </c>
      <c r="F99" t="e">
        <f t="shared" si="10"/>
        <v>#N/A</v>
      </c>
      <c r="G99" t="e">
        <f t="shared" si="7"/>
        <v>#N/A</v>
      </c>
    </row>
    <row r="100" spans="1:7" ht="15" thickBot="1">
      <c r="A100" s="33"/>
      <c r="B100" s="35"/>
      <c r="C100" s="38">
        <f t="shared" si="8"/>
        <v>0</v>
      </c>
      <c r="D100" s="36" t="e">
        <f t="shared" si="11"/>
        <v>#DIV/0!</v>
      </c>
      <c r="E100">
        <f t="shared" si="9"/>
        <v>830</v>
      </c>
      <c r="F100" t="e">
        <f t="shared" si="10"/>
        <v>#N/A</v>
      </c>
      <c r="G100" t="e">
        <f t="shared" ref="G100:G114" si="12">F100*1</f>
        <v>#N/A</v>
      </c>
    </row>
    <row r="101" spans="1:7" ht="15" thickBot="1">
      <c r="A101" s="33"/>
      <c r="B101" s="35"/>
      <c r="C101" s="38">
        <f t="shared" si="8"/>
        <v>0</v>
      </c>
      <c r="D101" s="36" t="e">
        <f t="shared" si="11"/>
        <v>#DIV/0!</v>
      </c>
      <c r="E101">
        <f t="shared" ref="E101:E114" si="13">E100+5</f>
        <v>835</v>
      </c>
      <c r="F101" t="e">
        <f t="shared" si="10"/>
        <v>#N/A</v>
      </c>
      <c r="G101" t="e">
        <f t="shared" si="12"/>
        <v>#N/A</v>
      </c>
    </row>
    <row r="102" spans="1:7" ht="15" thickBot="1">
      <c r="A102" s="33"/>
      <c r="B102" s="35"/>
      <c r="C102" s="38">
        <f t="shared" si="8"/>
        <v>0</v>
      </c>
      <c r="D102" s="36" t="e">
        <f t="shared" si="11"/>
        <v>#DIV/0!</v>
      </c>
      <c r="E102">
        <f t="shared" si="13"/>
        <v>840</v>
      </c>
      <c r="F102" t="e">
        <f t="shared" si="10"/>
        <v>#N/A</v>
      </c>
      <c r="G102" t="e">
        <f t="shared" si="12"/>
        <v>#N/A</v>
      </c>
    </row>
    <row r="103" spans="1:7" ht="15" thickBot="1">
      <c r="A103" s="33"/>
      <c r="B103" s="35"/>
      <c r="C103" s="38">
        <f t="shared" si="8"/>
        <v>0</v>
      </c>
      <c r="D103" s="36" t="e">
        <f t="shared" si="11"/>
        <v>#DIV/0!</v>
      </c>
      <c r="E103">
        <f t="shared" si="13"/>
        <v>845</v>
      </c>
      <c r="F103" t="e">
        <f t="shared" si="10"/>
        <v>#N/A</v>
      </c>
      <c r="G103" t="e">
        <f t="shared" si="12"/>
        <v>#N/A</v>
      </c>
    </row>
    <row r="104" spans="1:7" ht="15" thickBot="1">
      <c r="A104" s="33"/>
      <c r="B104" s="35"/>
      <c r="C104" s="38">
        <f t="shared" si="8"/>
        <v>0</v>
      </c>
      <c r="D104" s="36" t="e">
        <f t="shared" si="11"/>
        <v>#DIV/0!</v>
      </c>
      <c r="E104">
        <f t="shared" si="13"/>
        <v>850</v>
      </c>
      <c r="F104" t="e">
        <f t="shared" si="10"/>
        <v>#N/A</v>
      </c>
      <c r="G104" t="e">
        <f t="shared" si="12"/>
        <v>#N/A</v>
      </c>
    </row>
    <row r="105" spans="1:7" ht="15" thickBot="1">
      <c r="A105" s="33"/>
      <c r="B105" s="35"/>
      <c r="C105" s="38">
        <f t="shared" si="8"/>
        <v>0</v>
      </c>
      <c r="D105" s="36" t="e">
        <f t="shared" si="11"/>
        <v>#DIV/0!</v>
      </c>
      <c r="E105">
        <f t="shared" si="13"/>
        <v>855</v>
      </c>
      <c r="F105" t="e">
        <f t="shared" si="10"/>
        <v>#N/A</v>
      </c>
      <c r="G105" t="e">
        <f t="shared" si="12"/>
        <v>#N/A</v>
      </c>
    </row>
    <row r="106" spans="1:7" ht="15" thickBot="1">
      <c r="A106" s="33"/>
      <c r="B106" s="35"/>
      <c r="C106" s="38">
        <f t="shared" si="8"/>
        <v>0</v>
      </c>
      <c r="D106" s="36" t="e">
        <f t="shared" si="11"/>
        <v>#DIV/0!</v>
      </c>
      <c r="E106">
        <f t="shared" si="13"/>
        <v>860</v>
      </c>
      <c r="F106" t="e">
        <f t="shared" si="10"/>
        <v>#N/A</v>
      </c>
      <c r="G106" t="e">
        <f t="shared" si="12"/>
        <v>#N/A</v>
      </c>
    </row>
    <row r="107" spans="1:7" ht="15" thickBot="1">
      <c r="A107" s="33"/>
      <c r="B107" s="35"/>
      <c r="C107" s="38">
        <f t="shared" si="8"/>
        <v>0</v>
      </c>
      <c r="D107" s="36" t="e">
        <f t="shared" si="11"/>
        <v>#DIV/0!</v>
      </c>
      <c r="E107">
        <f t="shared" si="13"/>
        <v>865</v>
      </c>
      <c r="F107" t="e">
        <f t="shared" si="10"/>
        <v>#N/A</v>
      </c>
      <c r="G107" t="e">
        <f t="shared" si="12"/>
        <v>#N/A</v>
      </c>
    </row>
    <row r="108" spans="1:7" ht="15" thickBot="1">
      <c r="A108" s="33"/>
      <c r="B108" s="35"/>
      <c r="C108" s="38">
        <f t="shared" si="8"/>
        <v>0</v>
      </c>
      <c r="D108" s="36" t="e">
        <f t="shared" si="11"/>
        <v>#DIV/0!</v>
      </c>
      <c r="E108">
        <f t="shared" si="13"/>
        <v>870</v>
      </c>
      <c r="F108" t="e">
        <f t="shared" si="10"/>
        <v>#N/A</v>
      </c>
      <c r="G108" t="e">
        <f t="shared" si="12"/>
        <v>#N/A</v>
      </c>
    </row>
    <row r="109" spans="1:7" ht="15" thickBot="1">
      <c r="A109" s="33"/>
      <c r="B109" s="35"/>
      <c r="C109" s="38">
        <f t="shared" si="8"/>
        <v>0</v>
      </c>
      <c r="D109" s="36" t="e">
        <f t="shared" si="11"/>
        <v>#DIV/0!</v>
      </c>
      <c r="E109">
        <f t="shared" si="13"/>
        <v>875</v>
      </c>
      <c r="F109" t="e">
        <f t="shared" si="10"/>
        <v>#N/A</v>
      </c>
      <c r="G109" t="e">
        <f t="shared" si="12"/>
        <v>#N/A</v>
      </c>
    </row>
    <row r="110" spans="1:7" ht="15" thickBot="1">
      <c r="A110" s="33"/>
      <c r="B110" s="35"/>
      <c r="C110" s="38">
        <f t="shared" si="8"/>
        <v>0</v>
      </c>
      <c r="D110" s="36" t="e">
        <f t="shared" si="11"/>
        <v>#DIV/0!</v>
      </c>
      <c r="E110">
        <f t="shared" si="13"/>
        <v>880</v>
      </c>
      <c r="F110" t="e">
        <f t="shared" si="10"/>
        <v>#N/A</v>
      </c>
      <c r="G110" t="e">
        <f t="shared" si="12"/>
        <v>#N/A</v>
      </c>
    </row>
    <row r="111" spans="1:7" ht="15" thickBot="1">
      <c r="A111" s="33"/>
      <c r="B111" s="35"/>
      <c r="C111" s="38">
        <f t="shared" si="8"/>
        <v>0</v>
      </c>
      <c r="D111" s="36" t="e">
        <f t="shared" si="11"/>
        <v>#DIV/0!</v>
      </c>
      <c r="E111">
        <f t="shared" si="13"/>
        <v>885</v>
      </c>
      <c r="F111" t="e">
        <f t="shared" si="10"/>
        <v>#N/A</v>
      </c>
      <c r="G111" t="e">
        <f t="shared" si="12"/>
        <v>#N/A</v>
      </c>
    </row>
    <row r="112" spans="1:7" ht="15" thickBot="1">
      <c r="A112" s="33"/>
      <c r="B112" s="35"/>
      <c r="C112" s="38">
        <f t="shared" si="8"/>
        <v>0</v>
      </c>
      <c r="D112" s="36" t="e">
        <f t="shared" si="11"/>
        <v>#DIV/0!</v>
      </c>
      <c r="E112">
        <f t="shared" si="13"/>
        <v>890</v>
      </c>
      <c r="F112" t="e">
        <f t="shared" si="10"/>
        <v>#N/A</v>
      </c>
      <c r="G112" t="e">
        <f t="shared" si="12"/>
        <v>#N/A</v>
      </c>
    </row>
    <row r="113" spans="1:7" ht="15" thickBot="1">
      <c r="A113" s="33"/>
      <c r="B113" s="35"/>
      <c r="C113" s="38">
        <f t="shared" si="8"/>
        <v>0</v>
      </c>
      <c r="D113" s="36" t="e">
        <f t="shared" si="11"/>
        <v>#DIV/0!</v>
      </c>
      <c r="E113">
        <f t="shared" si="13"/>
        <v>895</v>
      </c>
      <c r="F113" t="e">
        <f t="shared" si="10"/>
        <v>#N/A</v>
      </c>
      <c r="G113" t="e">
        <f t="shared" si="12"/>
        <v>#N/A</v>
      </c>
    </row>
    <row r="114" spans="1:7" ht="15" thickBot="1">
      <c r="A114" s="33"/>
      <c r="B114" s="35"/>
      <c r="C114" s="38">
        <f t="shared" si="8"/>
        <v>0</v>
      </c>
      <c r="D114" s="36" t="e">
        <f t="shared" si="11"/>
        <v>#DIV/0!</v>
      </c>
      <c r="E114">
        <f t="shared" si="13"/>
        <v>900</v>
      </c>
      <c r="F114" t="e">
        <f t="shared" si="10"/>
        <v>#N/A</v>
      </c>
      <c r="G114" t="e">
        <f t="shared" si="12"/>
        <v>#N/A</v>
      </c>
    </row>
    <row r="115" spans="1:7" ht="15" thickBot="1">
      <c r="A115" s="33"/>
      <c r="B115" s="35"/>
      <c r="C115" s="38">
        <f t="shared" si="8"/>
        <v>0</v>
      </c>
      <c r="D115" s="36" t="e">
        <f t="shared" si="11"/>
        <v>#DIV/0!</v>
      </c>
    </row>
    <row r="116" spans="1:7" ht="15" thickBot="1">
      <c r="A116" s="33"/>
      <c r="B116" s="35"/>
      <c r="C116" s="38">
        <f t="shared" si="8"/>
        <v>0</v>
      </c>
      <c r="D116" s="36" t="e">
        <f t="shared" si="11"/>
        <v>#DIV/0!</v>
      </c>
    </row>
    <row r="117" spans="1:7" ht="15" thickBot="1">
      <c r="A117" s="33"/>
      <c r="B117" s="35"/>
      <c r="C117" s="38">
        <f t="shared" si="8"/>
        <v>0</v>
      </c>
      <c r="D117" s="36" t="e">
        <f t="shared" si="11"/>
        <v>#DIV/0!</v>
      </c>
    </row>
    <row r="118" spans="1:7" ht="15" thickBot="1">
      <c r="A118" s="33"/>
      <c r="B118" s="35"/>
      <c r="C118" s="38">
        <f t="shared" si="8"/>
        <v>0</v>
      </c>
      <c r="D118" s="36" t="e">
        <f t="shared" si="11"/>
        <v>#DIV/0!</v>
      </c>
    </row>
    <row r="119" spans="1:7" ht="15" thickBot="1">
      <c r="A119" s="33"/>
      <c r="B119" s="35"/>
      <c r="C119" s="38">
        <f t="shared" si="8"/>
        <v>0</v>
      </c>
      <c r="D119" s="36" t="e">
        <f t="shared" si="11"/>
        <v>#DIV/0!</v>
      </c>
    </row>
    <row r="120" spans="1:7" ht="15" thickBot="1">
      <c r="A120" s="33"/>
      <c r="B120" s="35"/>
      <c r="C120" s="38">
        <f t="shared" si="8"/>
        <v>0</v>
      </c>
      <c r="D120" s="36" t="e">
        <f t="shared" si="11"/>
        <v>#DIV/0!</v>
      </c>
    </row>
    <row r="121" spans="1:7" ht="15" thickBot="1">
      <c r="A121" s="33"/>
      <c r="B121" s="35"/>
      <c r="C121" s="38">
        <f t="shared" si="8"/>
        <v>0</v>
      </c>
      <c r="D121" s="36" t="e">
        <f t="shared" si="11"/>
        <v>#DIV/0!</v>
      </c>
    </row>
    <row r="122" spans="1:7" ht="15" thickBot="1">
      <c r="A122" s="33"/>
      <c r="B122" s="35"/>
      <c r="C122" s="38">
        <f t="shared" si="8"/>
        <v>0</v>
      </c>
      <c r="D122" s="36" t="e">
        <f t="shared" si="11"/>
        <v>#DIV/0!</v>
      </c>
    </row>
    <row r="123" spans="1:7" ht="15" thickBot="1">
      <c r="A123" s="33"/>
      <c r="B123" s="35"/>
      <c r="C123" s="38">
        <f t="shared" si="8"/>
        <v>0</v>
      </c>
      <c r="D123" s="36" t="e">
        <f t="shared" si="11"/>
        <v>#DIV/0!</v>
      </c>
    </row>
    <row r="124" spans="1:7" ht="15" thickBot="1">
      <c r="A124" s="33"/>
      <c r="B124" s="35"/>
      <c r="C124" s="38">
        <f t="shared" si="8"/>
        <v>0</v>
      </c>
      <c r="D124" s="36" t="e">
        <f t="shared" si="11"/>
        <v>#DIV/0!</v>
      </c>
    </row>
    <row r="125" spans="1:7" ht="15" thickBot="1">
      <c r="A125" s="33"/>
      <c r="B125" s="35"/>
      <c r="C125" s="38">
        <f t="shared" si="8"/>
        <v>0</v>
      </c>
      <c r="D125" s="36" t="e">
        <f t="shared" si="11"/>
        <v>#DIV/0!</v>
      </c>
    </row>
    <row r="126" spans="1:7" ht="15" thickBot="1">
      <c r="A126" s="33"/>
      <c r="B126" s="35"/>
      <c r="C126" s="38">
        <f t="shared" si="8"/>
        <v>0</v>
      </c>
      <c r="D126" s="36" t="e">
        <f t="shared" si="11"/>
        <v>#DIV/0!</v>
      </c>
    </row>
    <row r="127" spans="1:7" ht="15" thickBot="1">
      <c r="A127" s="33"/>
      <c r="B127" s="35"/>
      <c r="C127" s="38">
        <f t="shared" si="8"/>
        <v>0</v>
      </c>
      <c r="D127" s="36" t="e">
        <f t="shared" si="11"/>
        <v>#DIV/0!</v>
      </c>
    </row>
    <row r="128" spans="1:7" ht="15" thickBot="1">
      <c r="A128" s="33"/>
      <c r="B128" s="35"/>
      <c r="C128" s="38">
        <f t="shared" si="8"/>
        <v>0</v>
      </c>
      <c r="D128" s="36" t="e">
        <f t="shared" si="11"/>
        <v>#DIV/0!</v>
      </c>
    </row>
    <row r="129" spans="1:4" ht="15" thickBot="1">
      <c r="A129" s="33"/>
      <c r="B129" s="35"/>
      <c r="C129" s="38">
        <f t="shared" si="8"/>
        <v>0</v>
      </c>
      <c r="D129" s="36" t="e">
        <f t="shared" si="11"/>
        <v>#DIV/0!</v>
      </c>
    </row>
    <row r="130" spans="1:4" ht="15" thickBot="1">
      <c r="A130" s="33"/>
      <c r="B130" s="35"/>
      <c r="C130" s="38">
        <f t="shared" si="8"/>
        <v>0</v>
      </c>
      <c r="D130" s="36" t="e">
        <f t="shared" si="11"/>
        <v>#DIV/0!</v>
      </c>
    </row>
    <row r="131" spans="1:4" ht="15" thickBot="1">
      <c r="A131" s="33"/>
      <c r="B131" s="35"/>
      <c r="C131" s="38">
        <f t="shared" si="8"/>
        <v>0</v>
      </c>
      <c r="D131" s="36" t="e">
        <f t="shared" si="11"/>
        <v>#DIV/0!</v>
      </c>
    </row>
    <row r="132" spans="1:4" ht="15" thickBot="1">
      <c r="A132" s="33"/>
      <c r="B132" s="35"/>
      <c r="C132" s="38">
        <f t="shared" si="8"/>
        <v>0</v>
      </c>
      <c r="D132" s="36" t="e">
        <f t="shared" si="11"/>
        <v>#DIV/0!</v>
      </c>
    </row>
    <row r="133" spans="1:4" ht="15" thickBot="1">
      <c r="A133" s="33"/>
      <c r="B133" s="35"/>
      <c r="C133" s="38">
        <f t="shared" ref="C133:C196" si="14">A133</f>
        <v>0</v>
      </c>
      <c r="D133" s="36" t="e">
        <f t="shared" si="11"/>
        <v>#DIV/0!</v>
      </c>
    </row>
    <row r="134" spans="1:4" ht="15" thickBot="1">
      <c r="A134" s="33"/>
      <c r="B134" s="35"/>
      <c r="C134" s="38">
        <f t="shared" si="14"/>
        <v>0</v>
      </c>
      <c r="D134" s="36" t="e">
        <f t="shared" si="11"/>
        <v>#DIV/0!</v>
      </c>
    </row>
    <row r="135" spans="1:4" ht="15" thickBot="1">
      <c r="A135" s="33"/>
      <c r="B135" s="35"/>
      <c r="C135" s="38">
        <f t="shared" si="14"/>
        <v>0</v>
      </c>
      <c r="D135" s="36" t="e">
        <f t="shared" si="11"/>
        <v>#DIV/0!</v>
      </c>
    </row>
    <row r="136" spans="1:4" ht="15" thickBot="1">
      <c r="A136" s="33"/>
      <c r="B136" s="35"/>
      <c r="C136" s="38">
        <f t="shared" si="14"/>
        <v>0</v>
      </c>
      <c r="D136" s="36" t="e">
        <f t="shared" ref="D136:D199" si="15">AVERAGE(B132:B136)</f>
        <v>#DIV/0!</v>
      </c>
    </row>
    <row r="137" spans="1:4" ht="15" thickBot="1">
      <c r="A137" s="33"/>
      <c r="B137" s="35"/>
      <c r="C137" s="38">
        <f t="shared" si="14"/>
        <v>0</v>
      </c>
      <c r="D137" s="36" t="e">
        <f t="shared" si="15"/>
        <v>#DIV/0!</v>
      </c>
    </row>
    <row r="138" spans="1:4" ht="15" thickBot="1">
      <c r="A138" s="33"/>
      <c r="B138" s="35"/>
      <c r="C138" s="38">
        <f t="shared" si="14"/>
        <v>0</v>
      </c>
      <c r="D138" s="36" t="e">
        <f t="shared" si="15"/>
        <v>#DIV/0!</v>
      </c>
    </row>
    <row r="139" spans="1:4" ht="15" thickBot="1">
      <c r="A139" s="33"/>
      <c r="B139" s="35"/>
      <c r="C139" s="38">
        <f t="shared" si="14"/>
        <v>0</v>
      </c>
      <c r="D139" s="36" t="e">
        <f t="shared" si="15"/>
        <v>#DIV/0!</v>
      </c>
    </row>
    <row r="140" spans="1:4" ht="15" thickBot="1">
      <c r="A140" s="33"/>
      <c r="B140" s="35"/>
      <c r="C140" s="38">
        <f t="shared" si="14"/>
        <v>0</v>
      </c>
      <c r="D140" s="36" t="e">
        <f t="shared" si="15"/>
        <v>#DIV/0!</v>
      </c>
    </row>
    <row r="141" spans="1:4" ht="15" thickBot="1">
      <c r="A141" s="33"/>
      <c r="B141" s="35"/>
      <c r="C141" s="38">
        <f t="shared" si="14"/>
        <v>0</v>
      </c>
      <c r="D141" s="36" t="e">
        <f t="shared" si="15"/>
        <v>#DIV/0!</v>
      </c>
    </row>
    <row r="142" spans="1:4" ht="15" thickBot="1">
      <c r="A142" s="33"/>
      <c r="B142" s="35"/>
      <c r="C142" s="38">
        <f t="shared" si="14"/>
        <v>0</v>
      </c>
      <c r="D142" s="36" t="e">
        <f t="shared" si="15"/>
        <v>#DIV/0!</v>
      </c>
    </row>
    <row r="143" spans="1:4" ht="15" thickBot="1">
      <c r="A143" s="33"/>
      <c r="B143" s="35"/>
      <c r="C143" s="38">
        <f t="shared" si="14"/>
        <v>0</v>
      </c>
      <c r="D143" s="36" t="e">
        <f t="shared" si="15"/>
        <v>#DIV/0!</v>
      </c>
    </row>
    <row r="144" spans="1:4" ht="15" thickBot="1">
      <c r="A144" s="33"/>
      <c r="B144" s="35"/>
      <c r="C144" s="38">
        <f t="shared" si="14"/>
        <v>0</v>
      </c>
      <c r="D144" s="36" t="e">
        <f t="shared" si="15"/>
        <v>#DIV/0!</v>
      </c>
    </row>
    <row r="145" spans="1:4" ht="15" thickBot="1">
      <c r="A145" s="33"/>
      <c r="B145" s="35"/>
      <c r="C145" s="38">
        <f t="shared" si="14"/>
        <v>0</v>
      </c>
      <c r="D145" s="36" t="e">
        <f t="shared" si="15"/>
        <v>#DIV/0!</v>
      </c>
    </row>
    <row r="146" spans="1:4" ht="15" thickBot="1">
      <c r="A146" s="33"/>
      <c r="B146" s="35"/>
      <c r="C146" s="38">
        <f t="shared" si="14"/>
        <v>0</v>
      </c>
      <c r="D146" s="36" t="e">
        <f t="shared" si="15"/>
        <v>#DIV/0!</v>
      </c>
    </row>
    <row r="147" spans="1:4" ht="15" thickBot="1">
      <c r="A147" s="33"/>
      <c r="B147" s="35"/>
      <c r="C147" s="38">
        <f t="shared" si="14"/>
        <v>0</v>
      </c>
      <c r="D147" s="36" t="e">
        <f t="shared" si="15"/>
        <v>#DIV/0!</v>
      </c>
    </row>
    <row r="148" spans="1:4" ht="15" thickBot="1">
      <c r="A148" s="33"/>
      <c r="B148" s="35"/>
      <c r="C148" s="38">
        <f t="shared" si="14"/>
        <v>0</v>
      </c>
      <c r="D148" s="36" t="e">
        <f t="shared" si="15"/>
        <v>#DIV/0!</v>
      </c>
    </row>
    <row r="149" spans="1:4" ht="15" thickBot="1">
      <c r="A149" s="33"/>
      <c r="B149" s="35"/>
      <c r="C149" s="38">
        <f t="shared" si="14"/>
        <v>0</v>
      </c>
      <c r="D149" s="36" t="e">
        <f t="shared" si="15"/>
        <v>#DIV/0!</v>
      </c>
    </row>
    <row r="150" spans="1:4" ht="15" thickBot="1">
      <c r="A150" s="33"/>
      <c r="B150" s="35"/>
      <c r="C150" s="38">
        <f t="shared" si="14"/>
        <v>0</v>
      </c>
      <c r="D150" s="36" t="e">
        <f t="shared" si="15"/>
        <v>#DIV/0!</v>
      </c>
    </row>
    <row r="151" spans="1:4" ht="15" thickBot="1">
      <c r="A151" s="33"/>
      <c r="B151" s="35"/>
      <c r="C151" s="38">
        <f t="shared" si="14"/>
        <v>0</v>
      </c>
      <c r="D151" s="36" t="e">
        <f t="shared" si="15"/>
        <v>#DIV/0!</v>
      </c>
    </row>
    <row r="152" spans="1:4" ht="15" thickBot="1">
      <c r="A152" s="33"/>
      <c r="B152" s="35"/>
      <c r="C152" s="38">
        <f t="shared" si="14"/>
        <v>0</v>
      </c>
      <c r="D152" s="36" t="e">
        <f t="shared" si="15"/>
        <v>#DIV/0!</v>
      </c>
    </row>
    <row r="153" spans="1:4" ht="15" thickBot="1">
      <c r="A153" s="33"/>
      <c r="B153" s="35"/>
      <c r="C153" s="38">
        <f t="shared" si="14"/>
        <v>0</v>
      </c>
      <c r="D153" s="36" t="e">
        <f t="shared" si="15"/>
        <v>#DIV/0!</v>
      </c>
    </row>
    <row r="154" spans="1:4" ht="15" thickBot="1">
      <c r="A154" s="33"/>
      <c r="B154" s="35"/>
      <c r="C154" s="38">
        <f t="shared" si="14"/>
        <v>0</v>
      </c>
      <c r="D154" s="36" t="e">
        <f t="shared" si="15"/>
        <v>#DIV/0!</v>
      </c>
    </row>
    <row r="155" spans="1:4" ht="15" thickBot="1">
      <c r="A155" s="33"/>
      <c r="B155" s="35"/>
      <c r="C155" s="38">
        <f t="shared" si="14"/>
        <v>0</v>
      </c>
      <c r="D155" s="36" t="e">
        <f t="shared" si="15"/>
        <v>#DIV/0!</v>
      </c>
    </row>
    <row r="156" spans="1:4" ht="15" thickBot="1">
      <c r="A156" s="33"/>
      <c r="B156" s="35"/>
      <c r="C156" s="38">
        <f t="shared" si="14"/>
        <v>0</v>
      </c>
      <c r="D156" s="36" t="e">
        <f t="shared" si="15"/>
        <v>#DIV/0!</v>
      </c>
    </row>
    <row r="157" spans="1:4" ht="15" thickBot="1">
      <c r="A157" s="33"/>
      <c r="B157" s="35"/>
      <c r="C157" s="38">
        <f t="shared" si="14"/>
        <v>0</v>
      </c>
      <c r="D157" s="36" t="e">
        <f t="shared" si="15"/>
        <v>#DIV/0!</v>
      </c>
    </row>
    <row r="158" spans="1:4" ht="15" thickBot="1">
      <c r="A158" s="33"/>
      <c r="B158" s="35"/>
      <c r="C158" s="38">
        <f t="shared" si="14"/>
        <v>0</v>
      </c>
      <c r="D158" s="36" t="e">
        <f t="shared" si="15"/>
        <v>#DIV/0!</v>
      </c>
    </row>
    <row r="159" spans="1:4" ht="15" thickBot="1">
      <c r="A159" s="33"/>
      <c r="B159" s="35"/>
      <c r="C159" s="38">
        <f t="shared" si="14"/>
        <v>0</v>
      </c>
      <c r="D159" s="36" t="e">
        <f t="shared" si="15"/>
        <v>#DIV/0!</v>
      </c>
    </row>
    <row r="160" spans="1:4" ht="15" thickBot="1">
      <c r="A160" s="33"/>
      <c r="B160" s="35"/>
      <c r="C160" s="38">
        <f t="shared" si="14"/>
        <v>0</v>
      </c>
      <c r="D160" s="36" t="e">
        <f t="shared" si="15"/>
        <v>#DIV/0!</v>
      </c>
    </row>
    <row r="161" spans="1:4" ht="15" thickBot="1">
      <c r="A161" s="33"/>
      <c r="B161" s="35"/>
      <c r="C161" s="38">
        <f t="shared" si="14"/>
        <v>0</v>
      </c>
      <c r="D161" s="36" t="e">
        <f t="shared" si="15"/>
        <v>#DIV/0!</v>
      </c>
    </row>
    <row r="162" spans="1:4" ht="15" thickBot="1">
      <c r="A162" s="33"/>
      <c r="B162" s="35"/>
      <c r="C162" s="38">
        <f t="shared" si="14"/>
        <v>0</v>
      </c>
      <c r="D162" s="36" t="e">
        <f t="shared" si="15"/>
        <v>#DIV/0!</v>
      </c>
    </row>
    <row r="163" spans="1:4" ht="15" thickBot="1">
      <c r="A163" s="33"/>
      <c r="B163" s="35"/>
      <c r="C163" s="38">
        <f t="shared" si="14"/>
        <v>0</v>
      </c>
      <c r="D163" s="36" t="e">
        <f t="shared" si="15"/>
        <v>#DIV/0!</v>
      </c>
    </row>
    <row r="164" spans="1:4" ht="15" thickBot="1">
      <c r="A164" s="33"/>
      <c r="B164" s="35"/>
      <c r="C164" s="38">
        <f t="shared" si="14"/>
        <v>0</v>
      </c>
      <c r="D164" s="36" t="e">
        <f t="shared" si="15"/>
        <v>#DIV/0!</v>
      </c>
    </row>
    <row r="165" spans="1:4" ht="15" thickBot="1">
      <c r="A165" s="33"/>
      <c r="B165" s="35"/>
      <c r="C165" s="38">
        <f t="shared" si="14"/>
        <v>0</v>
      </c>
      <c r="D165" s="36" t="e">
        <f t="shared" si="15"/>
        <v>#DIV/0!</v>
      </c>
    </row>
    <row r="166" spans="1:4" ht="15" thickBot="1">
      <c r="A166" s="33"/>
      <c r="B166" s="35"/>
      <c r="C166" s="38">
        <f t="shared" si="14"/>
        <v>0</v>
      </c>
      <c r="D166" s="36" t="e">
        <f t="shared" si="15"/>
        <v>#DIV/0!</v>
      </c>
    </row>
    <row r="167" spans="1:4" ht="15" thickBot="1">
      <c r="A167" s="33"/>
      <c r="B167" s="35"/>
      <c r="C167" s="38">
        <f t="shared" si="14"/>
        <v>0</v>
      </c>
      <c r="D167" s="36" t="e">
        <f t="shared" si="15"/>
        <v>#DIV/0!</v>
      </c>
    </row>
    <row r="168" spans="1:4" ht="15" thickBot="1">
      <c r="A168" s="33"/>
      <c r="B168" s="35"/>
      <c r="C168" s="38">
        <f t="shared" si="14"/>
        <v>0</v>
      </c>
      <c r="D168" s="36" t="e">
        <f t="shared" si="15"/>
        <v>#DIV/0!</v>
      </c>
    </row>
    <row r="169" spans="1:4" ht="15" thickBot="1">
      <c r="A169" s="33"/>
      <c r="B169" s="35"/>
      <c r="C169" s="38">
        <f t="shared" si="14"/>
        <v>0</v>
      </c>
      <c r="D169" s="36" t="e">
        <f t="shared" si="15"/>
        <v>#DIV/0!</v>
      </c>
    </row>
    <row r="170" spans="1:4" ht="15" thickBot="1">
      <c r="A170" s="33"/>
      <c r="B170" s="35"/>
      <c r="C170" s="38">
        <f t="shared" si="14"/>
        <v>0</v>
      </c>
      <c r="D170" s="36" t="e">
        <f t="shared" si="15"/>
        <v>#DIV/0!</v>
      </c>
    </row>
    <row r="171" spans="1:4" ht="15" thickBot="1">
      <c r="A171" s="33"/>
      <c r="B171" s="35"/>
      <c r="C171" s="38">
        <f t="shared" si="14"/>
        <v>0</v>
      </c>
      <c r="D171" s="36" t="e">
        <f t="shared" si="15"/>
        <v>#DIV/0!</v>
      </c>
    </row>
    <row r="172" spans="1:4" ht="15" thickBot="1">
      <c r="A172" s="33"/>
      <c r="B172" s="35"/>
      <c r="C172" s="38">
        <f t="shared" si="14"/>
        <v>0</v>
      </c>
      <c r="D172" s="36" t="e">
        <f t="shared" si="15"/>
        <v>#DIV/0!</v>
      </c>
    </row>
    <row r="173" spans="1:4" ht="15" thickBot="1">
      <c r="A173" s="33"/>
      <c r="B173" s="35"/>
      <c r="C173" s="38">
        <f t="shared" si="14"/>
        <v>0</v>
      </c>
      <c r="D173" s="36" t="e">
        <f t="shared" si="15"/>
        <v>#DIV/0!</v>
      </c>
    </row>
    <row r="174" spans="1:4" ht="15" thickBot="1">
      <c r="A174" s="33"/>
      <c r="B174" s="35"/>
      <c r="C174" s="38">
        <f t="shared" si="14"/>
        <v>0</v>
      </c>
      <c r="D174" s="36" t="e">
        <f t="shared" si="15"/>
        <v>#DIV/0!</v>
      </c>
    </row>
    <row r="175" spans="1:4" ht="15" thickBot="1">
      <c r="A175" s="33"/>
      <c r="B175" s="35"/>
      <c r="C175" s="38">
        <f t="shared" si="14"/>
        <v>0</v>
      </c>
      <c r="D175" s="36" t="e">
        <f t="shared" si="15"/>
        <v>#DIV/0!</v>
      </c>
    </row>
    <row r="176" spans="1:4" ht="15" thickBot="1">
      <c r="A176" s="33"/>
      <c r="B176" s="35"/>
      <c r="C176" s="38">
        <f t="shared" si="14"/>
        <v>0</v>
      </c>
      <c r="D176" s="36" t="e">
        <f t="shared" si="15"/>
        <v>#DIV/0!</v>
      </c>
    </row>
    <row r="177" spans="1:4" ht="15" thickBot="1">
      <c r="A177" s="33"/>
      <c r="B177" s="35"/>
      <c r="C177" s="38">
        <f t="shared" si="14"/>
        <v>0</v>
      </c>
      <c r="D177" s="36" t="e">
        <f t="shared" si="15"/>
        <v>#DIV/0!</v>
      </c>
    </row>
    <row r="178" spans="1:4" ht="15" thickBot="1">
      <c r="A178" s="33"/>
      <c r="B178" s="35"/>
      <c r="C178" s="38">
        <f t="shared" si="14"/>
        <v>0</v>
      </c>
      <c r="D178" s="36" t="e">
        <f t="shared" si="15"/>
        <v>#DIV/0!</v>
      </c>
    </row>
    <row r="179" spans="1:4" ht="15" thickBot="1">
      <c r="A179" s="33"/>
      <c r="B179" s="35"/>
      <c r="C179" s="38">
        <f t="shared" si="14"/>
        <v>0</v>
      </c>
      <c r="D179" s="36" t="e">
        <f t="shared" si="15"/>
        <v>#DIV/0!</v>
      </c>
    </row>
    <row r="180" spans="1:4" ht="15" thickBot="1">
      <c r="A180" s="33"/>
      <c r="B180" s="35"/>
      <c r="C180" s="38">
        <f t="shared" si="14"/>
        <v>0</v>
      </c>
      <c r="D180" s="36" t="e">
        <f t="shared" si="15"/>
        <v>#DIV/0!</v>
      </c>
    </row>
    <row r="181" spans="1:4" ht="15" thickBot="1">
      <c r="A181" s="33"/>
      <c r="B181" s="35"/>
      <c r="C181" s="38">
        <f t="shared" si="14"/>
        <v>0</v>
      </c>
      <c r="D181" s="36" t="e">
        <f t="shared" si="15"/>
        <v>#DIV/0!</v>
      </c>
    </row>
    <row r="182" spans="1:4" ht="15" thickBot="1">
      <c r="A182" s="33"/>
      <c r="B182" s="35"/>
      <c r="C182" s="38">
        <f t="shared" si="14"/>
        <v>0</v>
      </c>
      <c r="D182" s="36" t="e">
        <f t="shared" si="15"/>
        <v>#DIV/0!</v>
      </c>
    </row>
    <row r="183" spans="1:4" ht="15" thickBot="1">
      <c r="A183" s="33"/>
      <c r="B183" s="35"/>
      <c r="C183" s="38">
        <f t="shared" si="14"/>
        <v>0</v>
      </c>
      <c r="D183" s="36" t="e">
        <f t="shared" si="15"/>
        <v>#DIV/0!</v>
      </c>
    </row>
    <row r="184" spans="1:4" ht="15" thickBot="1">
      <c r="A184" s="33"/>
      <c r="B184" s="35"/>
      <c r="C184" s="38">
        <f t="shared" si="14"/>
        <v>0</v>
      </c>
      <c r="D184" s="36" t="e">
        <f t="shared" si="15"/>
        <v>#DIV/0!</v>
      </c>
    </row>
    <row r="185" spans="1:4" ht="15" thickBot="1">
      <c r="A185" s="33"/>
      <c r="B185" s="35"/>
      <c r="C185" s="38">
        <f t="shared" si="14"/>
        <v>0</v>
      </c>
      <c r="D185" s="36" t="e">
        <f t="shared" si="15"/>
        <v>#DIV/0!</v>
      </c>
    </row>
    <row r="186" spans="1:4" ht="15" thickBot="1">
      <c r="A186" s="33"/>
      <c r="B186" s="35"/>
      <c r="C186" s="38">
        <f t="shared" si="14"/>
        <v>0</v>
      </c>
      <c r="D186" s="36" t="e">
        <f t="shared" si="15"/>
        <v>#DIV/0!</v>
      </c>
    </row>
    <row r="187" spans="1:4" ht="15" thickBot="1">
      <c r="A187" s="33"/>
      <c r="B187" s="35"/>
      <c r="C187" s="38">
        <f t="shared" si="14"/>
        <v>0</v>
      </c>
      <c r="D187" s="36" t="e">
        <f t="shared" si="15"/>
        <v>#DIV/0!</v>
      </c>
    </row>
    <row r="188" spans="1:4" ht="15" thickBot="1">
      <c r="A188" s="33"/>
      <c r="B188" s="35"/>
      <c r="C188" s="38">
        <f t="shared" si="14"/>
        <v>0</v>
      </c>
      <c r="D188" s="36" t="e">
        <f t="shared" si="15"/>
        <v>#DIV/0!</v>
      </c>
    </row>
    <row r="189" spans="1:4" ht="15" thickBot="1">
      <c r="A189" s="33"/>
      <c r="B189" s="35"/>
      <c r="C189" s="38">
        <f t="shared" si="14"/>
        <v>0</v>
      </c>
      <c r="D189" s="36" t="e">
        <f t="shared" si="15"/>
        <v>#DIV/0!</v>
      </c>
    </row>
    <row r="190" spans="1:4" ht="15" thickBot="1">
      <c r="A190" s="33"/>
      <c r="B190" s="35"/>
      <c r="C190" s="38">
        <f t="shared" si="14"/>
        <v>0</v>
      </c>
      <c r="D190" s="36" t="e">
        <f t="shared" si="15"/>
        <v>#DIV/0!</v>
      </c>
    </row>
    <row r="191" spans="1:4" ht="15" thickBot="1">
      <c r="A191" s="33"/>
      <c r="B191" s="35"/>
      <c r="C191" s="38">
        <f t="shared" si="14"/>
        <v>0</v>
      </c>
      <c r="D191" s="36" t="e">
        <f t="shared" si="15"/>
        <v>#DIV/0!</v>
      </c>
    </row>
    <row r="192" spans="1:4" ht="15" thickBot="1">
      <c r="A192" s="33"/>
      <c r="B192" s="35"/>
      <c r="C192" s="38">
        <f t="shared" si="14"/>
        <v>0</v>
      </c>
      <c r="D192" s="36" t="e">
        <f t="shared" si="15"/>
        <v>#DIV/0!</v>
      </c>
    </row>
    <row r="193" spans="1:4" ht="15" thickBot="1">
      <c r="A193" s="33"/>
      <c r="B193" s="35"/>
      <c r="C193" s="38">
        <f t="shared" si="14"/>
        <v>0</v>
      </c>
      <c r="D193" s="36" t="e">
        <f t="shared" si="15"/>
        <v>#DIV/0!</v>
      </c>
    </row>
    <row r="194" spans="1:4" ht="15" thickBot="1">
      <c r="A194" s="33"/>
      <c r="B194" s="35"/>
      <c r="C194" s="38">
        <f t="shared" si="14"/>
        <v>0</v>
      </c>
      <c r="D194" s="36" t="e">
        <f t="shared" si="15"/>
        <v>#DIV/0!</v>
      </c>
    </row>
    <row r="195" spans="1:4" ht="15" thickBot="1">
      <c r="A195" s="33"/>
      <c r="B195" s="35"/>
      <c r="C195" s="38">
        <f t="shared" si="14"/>
        <v>0</v>
      </c>
      <c r="D195" s="36" t="e">
        <f t="shared" si="15"/>
        <v>#DIV/0!</v>
      </c>
    </row>
    <row r="196" spans="1:4" ht="15" thickBot="1">
      <c r="A196" s="33"/>
      <c r="B196" s="35"/>
      <c r="C196" s="38">
        <f t="shared" si="14"/>
        <v>0</v>
      </c>
      <c r="D196" s="36" t="e">
        <f t="shared" si="15"/>
        <v>#DIV/0!</v>
      </c>
    </row>
    <row r="197" spans="1:4" ht="15" thickBot="1">
      <c r="A197" s="33"/>
      <c r="B197" s="35"/>
      <c r="C197" s="38">
        <f t="shared" ref="C197:C260" si="16">A197</f>
        <v>0</v>
      </c>
      <c r="D197" s="36" t="e">
        <f t="shared" si="15"/>
        <v>#DIV/0!</v>
      </c>
    </row>
    <row r="198" spans="1:4" ht="15" thickBot="1">
      <c r="A198" s="33"/>
      <c r="B198" s="35"/>
      <c r="C198" s="38">
        <f t="shared" si="16"/>
        <v>0</v>
      </c>
      <c r="D198" s="36" t="e">
        <f t="shared" si="15"/>
        <v>#DIV/0!</v>
      </c>
    </row>
    <row r="199" spans="1:4" ht="15" thickBot="1">
      <c r="A199" s="33"/>
      <c r="B199" s="35"/>
      <c r="C199" s="38">
        <f t="shared" si="16"/>
        <v>0</v>
      </c>
      <c r="D199" s="36" t="e">
        <f t="shared" si="15"/>
        <v>#DIV/0!</v>
      </c>
    </row>
    <row r="200" spans="1:4" ht="15" thickBot="1">
      <c r="A200" s="33"/>
      <c r="B200" s="35"/>
      <c r="C200" s="38">
        <f t="shared" si="16"/>
        <v>0</v>
      </c>
      <c r="D200" s="36" t="e">
        <f t="shared" ref="D200:D263" si="17">AVERAGE(B196:B200)</f>
        <v>#DIV/0!</v>
      </c>
    </row>
    <row r="201" spans="1:4" ht="15" thickBot="1">
      <c r="A201" s="33"/>
      <c r="B201" s="35"/>
      <c r="C201" s="38">
        <f t="shared" si="16"/>
        <v>0</v>
      </c>
      <c r="D201" s="36" t="e">
        <f t="shared" si="17"/>
        <v>#DIV/0!</v>
      </c>
    </row>
    <row r="202" spans="1:4" ht="15" thickBot="1">
      <c r="A202" s="33"/>
      <c r="B202" s="35"/>
      <c r="C202" s="38">
        <f t="shared" si="16"/>
        <v>0</v>
      </c>
      <c r="D202" s="36" t="e">
        <f t="shared" si="17"/>
        <v>#DIV/0!</v>
      </c>
    </row>
    <row r="203" spans="1:4" ht="15" thickBot="1">
      <c r="A203" s="33"/>
      <c r="B203" s="35"/>
      <c r="C203" s="38">
        <f t="shared" si="16"/>
        <v>0</v>
      </c>
      <c r="D203" s="36" t="e">
        <f t="shared" si="17"/>
        <v>#DIV/0!</v>
      </c>
    </row>
    <row r="204" spans="1:4" ht="15" thickBot="1">
      <c r="A204" s="33"/>
      <c r="B204" s="35"/>
      <c r="C204" s="38">
        <f t="shared" si="16"/>
        <v>0</v>
      </c>
      <c r="D204" s="36" t="e">
        <f t="shared" si="17"/>
        <v>#DIV/0!</v>
      </c>
    </row>
    <row r="205" spans="1:4" ht="15" thickBot="1">
      <c r="A205" s="33"/>
      <c r="B205" s="35"/>
      <c r="C205" s="38">
        <f t="shared" si="16"/>
        <v>0</v>
      </c>
      <c r="D205" s="36" t="e">
        <f t="shared" si="17"/>
        <v>#DIV/0!</v>
      </c>
    </row>
    <row r="206" spans="1:4" ht="15" thickBot="1">
      <c r="A206" s="33"/>
      <c r="B206" s="35"/>
      <c r="C206" s="38">
        <f t="shared" si="16"/>
        <v>0</v>
      </c>
      <c r="D206" s="36" t="e">
        <f t="shared" si="17"/>
        <v>#DIV/0!</v>
      </c>
    </row>
    <row r="207" spans="1:4" ht="15" thickBot="1">
      <c r="A207" s="33"/>
      <c r="B207" s="35"/>
      <c r="C207" s="38">
        <f t="shared" si="16"/>
        <v>0</v>
      </c>
      <c r="D207" s="36" t="e">
        <f t="shared" si="17"/>
        <v>#DIV/0!</v>
      </c>
    </row>
    <row r="208" spans="1:4" ht="15" thickBot="1">
      <c r="A208" s="33"/>
      <c r="B208" s="35"/>
      <c r="C208" s="38">
        <f t="shared" si="16"/>
        <v>0</v>
      </c>
      <c r="D208" s="36" t="e">
        <f t="shared" si="17"/>
        <v>#DIV/0!</v>
      </c>
    </row>
    <row r="209" spans="1:4" ht="15" thickBot="1">
      <c r="A209" s="33"/>
      <c r="B209" s="35"/>
      <c r="C209" s="38">
        <f t="shared" si="16"/>
        <v>0</v>
      </c>
      <c r="D209" s="36" t="e">
        <f t="shared" si="17"/>
        <v>#DIV/0!</v>
      </c>
    </row>
    <row r="210" spans="1:4" ht="15" thickBot="1">
      <c r="A210" s="33"/>
      <c r="B210" s="35"/>
      <c r="C210" s="38">
        <f t="shared" si="16"/>
        <v>0</v>
      </c>
      <c r="D210" s="36" t="e">
        <f t="shared" si="17"/>
        <v>#DIV/0!</v>
      </c>
    </row>
    <row r="211" spans="1:4" ht="15" thickBot="1">
      <c r="A211" s="33"/>
      <c r="B211" s="35"/>
      <c r="C211" s="38">
        <f t="shared" si="16"/>
        <v>0</v>
      </c>
      <c r="D211" s="36" t="e">
        <f t="shared" si="17"/>
        <v>#DIV/0!</v>
      </c>
    </row>
    <row r="212" spans="1:4" ht="15" thickBot="1">
      <c r="A212" s="33"/>
      <c r="B212" s="35"/>
      <c r="C212" s="38">
        <f t="shared" si="16"/>
        <v>0</v>
      </c>
      <c r="D212" s="36" t="e">
        <f t="shared" si="17"/>
        <v>#DIV/0!</v>
      </c>
    </row>
    <row r="213" spans="1:4" ht="15" thickBot="1">
      <c r="A213" s="33"/>
      <c r="B213" s="35"/>
      <c r="C213" s="38">
        <f t="shared" si="16"/>
        <v>0</v>
      </c>
      <c r="D213" s="36" t="e">
        <f t="shared" si="17"/>
        <v>#DIV/0!</v>
      </c>
    </row>
    <row r="214" spans="1:4" ht="15" thickBot="1">
      <c r="A214" s="33"/>
      <c r="B214" s="35"/>
      <c r="C214" s="38">
        <f t="shared" si="16"/>
        <v>0</v>
      </c>
      <c r="D214" s="36" t="e">
        <f t="shared" si="17"/>
        <v>#DIV/0!</v>
      </c>
    </row>
    <row r="215" spans="1:4" ht="15" thickBot="1">
      <c r="A215" s="33"/>
      <c r="B215" s="35"/>
      <c r="C215" s="38">
        <f t="shared" si="16"/>
        <v>0</v>
      </c>
      <c r="D215" s="36" t="e">
        <f t="shared" si="17"/>
        <v>#DIV/0!</v>
      </c>
    </row>
    <row r="216" spans="1:4" ht="15" thickBot="1">
      <c r="A216" s="33"/>
      <c r="B216" s="35"/>
      <c r="C216" s="38">
        <f t="shared" si="16"/>
        <v>0</v>
      </c>
      <c r="D216" s="36" t="e">
        <f t="shared" si="17"/>
        <v>#DIV/0!</v>
      </c>
    </row>
    <row r="217" spans="1:4" ht="15" thickBot="1">
      <c r="A217" s="33"/>
      <c r="B217" s="35"/>
      <c r="C217" s="38">
        <f t="shared" si="16"/>
        <v>0</v>
      </c>
      <c r="D217" s="36" t="e">
        <f t="shared" si="17"/>
        <v>#DIV/0!</v>
      </c>
    </row>
    <row r="218" spans="1:4" ht="15" thickBot="1">
      <c r="A218" s="33"/>
      <c r="B218" s="35"/>
      <c r="C218" s="38">
        <f t="shared" si="16"/>
        <v>0</v>
      </c>
      <c r="D218" s="36" t="e">
        <f t="shared" si="17"/>
        <v>#DIV/0!</v>
      </c>
    </row>
    <row r="219" spans="1:4" ht="15" thickBot="1">
      <c r="A219" s="33"/>
      <c r="B219" s="35"/>
      <c r="C219" s="38">
        <f t="shared" si="16"/>
        <v>0</v>
      </c>
      <c r="D219" s="36" t="e">
        <f t="shared" si="17"/>
        <v>#DIV/0!</v>
      </c>
    </row>
    <row r="220" spans="1:4" ht="15" thickBot="1">
      <c r="A220" s="33"/>
      <c r="B220" s="35"/>
      <c r="C220" s="38">
        <f t="shared" si="16"/>
        <v>0</v>
      </c>
      <c r="D220" s="36" t="e">
        <f t="shared" si="17"/>
        <v>#DIV/0!</v>
      </c>
    </row>
    <row r="221" spans="1:4" ht="15" thickBot="1">
      <c r="A221" s="33"/>
      <c r="B221" s="35"/>
      <c r="C221" s="38">
        <f t="shared" si="16"/>
        <v>0</v>
      </c>
      <c r="D221" s="36" t="e">
        <f t="shared" si="17"/>
        <v>#DIV/0!</v>
      </c>
    </row>
    <row r="222" spans="1:4" ht="15" thickBot="1">
      <c r="A222" s="33"/>
      <c r="B222" s="35"/>
      <c r="C222" s="38">
        <f t="shared" si="16"/>
        <v>0</v>
      </c>
      <c r="D222" s="36" t="e">
        <f t="shared" si="17"/>
        <v>#DIV/0!</v>
      </c>
    </row>
    <row r="223" spans="1:4" ht="15" thickBot="1">
      <c r="A223" s="33"/>
      <c r="B223" s="35"/>
      <c r="C223" s="38">
        <f t="shared" si="16"/>
        <v>0</v>
      </c>
      <c r="D223" s="36" t="e">
        <f t="shared" si="17"/>
        <v>#DIV/0!</v>
      </c>
    </row>
    <row r="224" spans="1:4" ht="15" thickBot="1">
      <c r="A224" s="33"/>
      <c r="B224" s="35"/>
      <c r="C224" s="38">
        <f t="shared" si="16"/>
        <v>0</v>
      </c>
      <c r="D224" s="36" t="e">
        <f t="shared" si="17"/>
        <v>#DIV/0!</v>
      </c>
    </row>
    <row r="225" spans="1:4" ht="15" thickBot="1">
      <c r="A225" s="33"/>
      <c r="B225" s="35"/>
      <c r="C225" s="38">
        <f t="shared" si="16"/>
        <v>0</v>
      </c>
      <c r="D225" s="36" t="e">
        <f t="shared" si="17"/>
        <v>#DIV/0!</v>
      </c>
    </row>
    <row r="226" spans="1:4" ht="15" thickBot="1">
      <c r="A226" s="33"/>
      <c r="B226" s="35"/>
      <c r="C226" s="38">
        <f t="shared" si="16"/>
        <v>0</v>
      </c>
      <c r="D226" s="36" t="e">
        <f t="shared" si="17"/>
        <v>#DIV/0!</v>
      </c>
    </row>
    <row r="227" spans="1:4" ht="15" thickBot="1">
      <c r="A227" s="33"/>
      <c r="B227" s="35"/>
      <c r="C227" s="38">
        <f t="shared" si="16"/>
        <v>0</v>
      </c>
      <c r="D227" s="36" t="e">
        <f t="shared" si="17"/>
        <v>#DIV/0!</v>
      </c>
    </row>
    <row r="228" spans="1:4" ht="15" thickBot="1">
      <c r="A228" s="33"/>
      <c r="B228" s="35"/>
      <c r="C228" s="38">
        <f t="shared" si="16"/>
        <v>0</v>
      </c>
      <c r="D228" s="36" t="e">
        <f t="shared" si="17"/>
        <v>#DIV/0!</v>
      </c>
    </row>
    <row r="229" spans="1:4" ht="15" thickBot="1">
      <c r="A229" s="33"/>
      <c r="B229" s="35"/>
      <c r="C229" s="38">
        <f t="shared" si="16"/>
        <v>0</v>
      </c>
      <c r="D229" s="36" t="e">
        <f t="shared" si="17"/>
        <v>#DIV/0!</v>
      </c>
    </row>
    <row r="230" spans="1:4" ht="15" thickBot="1">
      <c r="A230" s="33"/>
      <c r="B230" s="35"/>
      <c r="C230" s="38">
        <f t="shared" si="16"/>
        <v>0</v>
      </c>
      <c r="D230" s="36" t="e">
        <f t="shared" si="17"/>
        <v>#DIV/0!</v>
      </c>
    </row>
    <row r="231" spans="1:4" ht="15" thickBot="1">
      <c r="A231" s="33"/>
      <c r="B231" s="35"/>
      <c r="C231" s="38">
        <f t="shared" si="16"/>
        <v>0</v>
      </c>
      <c r="D231" s="36" t="e">
        <f t="shared" si="17"/>
        <v>#DIV/0!</v>
      </c>
    </row>
    <row r="232" spans="1:4" ht="15" thickBot="1">
      <c r="A232" s="33"/>
      <c r="B232" s="35"/>
      <c r="C232" s="38">
        <f t="shared" si="16"/>
        <v>0</v>
      </c>
      <c r="D232" s="36" t="e">
        <f t="shared" si="17"/>
        <v>#DIV/0!</v>
      </c>
    </row>
    <row r="233" spans="1:4" ht="15" thickBot="1">
      <c r="A233" s="33"/>
      <c r="B233" s="35"/>
      <c r="C233" s="38">
        <f t="shared" si="16"/>
        <v>0</v>
      </c>
      <c r="D233" s="36" t="e">
        <f t="shared" si="17"/>
        <v>#DIV/0!</v>
      </c>
    </row>
    <row r="234" spans="1:4" ht="15" thickBot="1">
      <c r="A234" s="33"/>
      <c r="B234" s="35"/>
      <c r="C234" s="38">
        <f t="shared" si="16"/>
        <v>0</v>
      </c>
      <c r="D234" s="36" t="e">
        <f t="shared" si="17"/>
        <v>#DIV/0!</v>
      </c>
    </row>
    <row r="235" spans="1:4" ht="15" thickBot="1">
      <c r="A235" s="33"/>
      <c r="B235" s="35"/>
      <c r="C235" s="38">
        <f t="shared" si="16"/>
        <v>0</v>
      </c>
      <c r="D235" s="36" t="e">
        <f t="shared" si="17"/>
        <v>#DIV/0!</v>
      </c>
    </row>
    <row r="236" spans="1:4" ht="15" thickBot="1">
      <c r="A236" s="33"/>
      <c r="B236" s="35"/>
      <c r="C236" s="38">
        <f t="shared" si="16"/>
        <v>0</v>
      </c>
      <c r="D236" s="36" t="e">
        <f t="shared" si="17"/>
        <v>#DIV/0!</v>
      </c>
    </row>
    <row r="237" spans="1:4" ht="15" thickBot="1">
      <c r="A237" s="33"/>
      <c r="B237" s="35"/>
      <c r="C237" s="38">
        <f t="shared" si="16"/>
        <v>0</v>
      </c>
      <c r="D237" s="36" t="e">
        <f t="shared" si="17"/>
        <v>#DIV/0!</v>
      </c>
    </row>
    <row r="238" spans="1:4" ht="15" thickBot="1">
      <c r="A238" s="33"/>
      <c r="B238" s="35"/>
      <c r="C238" s="38">
        <f t="shared" si="16"/>
        <v>0</v>
      </c>
      <c r="D238" s="36" t="e">
        <f t="shared" si="17"/>
        <v>#DIV/0!</v>
      </c>
    </row>
    <row r="239" spans="1:4" ht="15" thickBot="1">
      <c r="A239" s="33"/>
      <c r="B239" s="35"/>
      <c r="C239" s="38">
        <f t="shared" si="16"/>
        <v>0</v>
      </c>
      <c r="D239" s="36" t="e">
        <f t="shared" si="17"/>
        <v>#DIV/0!</v>
      </c>
    </row>
    <row r="240" spans="1:4" ht="15" thickBot="1">
      <c r="A240" s="33"/>
      <c r="B240" s="35"/>
      <c r="C240" s="38">
        <f t="shared" si="16"/>
        <v>0</v>
      </c>
      <c r="D240" s="36" t="e">
        <f t="shared" si="17"/>
        <v>#DIV/0!</v>
      </c>
    </row>
    <row r="241" spans="1:4" ht="15" thickBot="1">
      <c r="A241" s="33"/>
      <c r="B241" s="35"/>
      <c r="C241" s="38">
        <f t="shared" si="16"/>
        <v>0</v>
      </c>
      <c r="D241" s="36" t="e">
        <f t="shared" si="17"/>
        <v>#DIV/0!</v>
      </c>
    </row>
    <row r="242" spans="1:4" ht="15" thickBot="1">
      <c r="A242" s="33"/>
      <c r="B242" s="35"/>
      <c r="C242" s="38">
        <f t="shared" si="16"/>
        <v>0</v>
      </c>
      <c r="D242" s="36" t="e">
        <f t="shared" si="17"/>
        <v>#DIV/0!</v>
      </c>
    </row>
    <row r="243" spans="1:4" ht="15" thickBot="1">
      <c r="A243" s="33"/>
      <c r="B243" s="35"/>
      <c r="C243" s="38">
        <f t="shared" si="16"/>
        <v>0</v>
      </c>
      <c r="D243" s="36" t="e">
        <f t="shared" si="17"/>
        <v>#DIV/0!</v>
      </c>
    </row>
    <row r="244" spans="1:4" ht="15" thickBot="1">
      <c r="A244" s="33"/>
      <c r="B244" s="35"/>
      <c r="C244" s="38">
        <f t="shared" si="16"/>
        <v>0</v>
      </c>
      <c r="D244" s="36" t="e">
        <f t="shared" si="17"/>
        <v>#DIV/0!</v>
      </c>
    </row>
    <row r="245" spans="1:4" ht="15" thickBot="1">
      <c r="A245" s="33"/>
      <c r="B245" s="35"/>
      <c r="C245" s="38">
        <f t="shared" si="16"/>
        <v>0</v>
      </c>
      <c r="D245" s="36" t="e">
        <f t="shared" si="17"/>
        <v>#DIV/0!</v>
      </c>
    </row>
    <row r="246" spans="1:4" ht="15" thickBot="1">
      <c r="A246" s="33"/>
      <c r="B246" s="35"/>
      <c r="C246" s="38">
        <f t="shared" si="16"/>
        <v>0</v>
      </c>
      <c r="D246" s="36" t="e">
        <f t="shared" si="17"/>
        <v>#DIV/0!</v>
      </c>
    </row>
    <row r="247" spans="1:4" ht="15" thickBot="1">
      <c r="A247" s="33"/>
      <c r="B247" s="35"/>
      <c r="C247" s="38">
        <f t="shared" si="16"/>
        <v>0</v>
      </c>
      <c r="D247" s="36" t="e">
        <f t="shared" si="17"/>
        <v>#DIV/0!</v>
      </c>
    </row>
    <row r="248" spans="1:4" ht="15" thickBot="1">
      <c r="A248" s="33"/>
      <c r="B248" s="35"/>
      <c r="C248" s="38">
        <f t="shared" si="16"/>
        <v>0</v>
      </c>
      <c r="D248" s="36" t="e">
        <f t="shared" si="17"/>
        <v>#DIV/0!</v>
      </c>
    </row>
    <row r="249" spans="1:4" ht="15" thickBot="1">
      <c r="A249" s="33"/>
      <c r="B249" s="35"/>
      <c r="C249" s="38">
        <f t="shared" si="16"/>
        <v>0</v>
      </c>
      <c r="D249" s="36" t="e">
        <f t="shared" si="17"/>
        <v>#DIV/0!</v>
      </c>
    </row>
    <row r="250" spans="1:4" ht="15" thickBot="1">
      <c r="A250" s="33"/>
      <c r="B250" s="35"/>
      <c r="C250" s="38">
        <f t="shared" si="16"/>
        <v>0</v>
      </c>
      <c r="D250" s="36" t="e">
        <f t="shared" si="17"/>
        <v>#DIV/0!</v>
      </c>
    </row>
    <row r="251" spans="1:4" ht="15" thickBot="1">
      <c r="A251" s="33"/>
      <c r="B251" s="35"/>
      <c r="C251" s="38">
        <f t="shared" si="16"/>
        <v>0</v>
      </c>
      <c r="D251" s="36" t="e">
        <f t="shared" si="17"/>
        <v>#DIV/0!</v>
      </c>
    </row>
    <row r="252" spans="1:4" ht="15" thickBot="1">
      <c r="A252" s="33"/>
      <c r="B252" s="35"/>
      <c r="C252" s="38">
        <f t="shared" si="16"/>
        <v>0</v>
      </c>
      <c r="D252" s="36" t="e">
        <f t="shared" si="17"/>
        <v>#DIV/0!</v>
      </c>
    </row>
    <row r="253" spans="1:4" ht="15" thickBot="1">
      <c r="A253" s="33"/>
      <c r="B253" s="35"/>
      <c r="C253" s="38">
        <f t="shared" si="16"/>
        <v>0</v>
      </c>
      <c r="D253" s="36" t="e">
        <f t="shared" si="17"/>
        <v>#DIV/0!</v>
      </c>
    </row>
    <row r="254" spans="1:4" ht="15" thickBot="1">
      <c r="A254" s="33"/>
      <c r="B254" s="35"/>
      <c r="C254" s="38">
        <f t="shared" si="16"/>
        <v>0</v>
      </c>
      <c r="D254" s="36" t="e">
        <f t="shared" si="17"/>
        <v>#DIV/0!</v>
      </c>
    </row>
    <row r="255" spans="1:4" ht="15" thickBot="1">
      <c r="A255" s="33"/>
      <c r="B255" s="35"/>
      <c r="C255" s="38">
        <f t="shared" si="16"/>
        <v>0</v>
      </c>
      <c r="D255" s="36" t="e">
        <f t="shared" si="17"/>
        <v>#DIV/0!</v>
      </c>
    </row>
    <row r="256" spans="1:4" ht="15" thickBot="1">
      <c r="A256" s="33"/>
      <c r="B256" s="35"/>
      <c r="C256" s="38">
        <f t="shared" si="16"/>
        <v>0</v>
      </c>
      <c r="D256" s="36" t="e">
        <f t="shared" si="17"/>
        <v>#DIV/0!</v>
      </c>
    </row>
    <row r="257" spans="1:4" ht="15" thickBot="1">
      <c r="A257" s="33"/>
      <c r="B257" s="35"/>
      <c r="C257" s="38">
        <f t="shared" si="16"/>
        <v>0</v>
      </c>
      <c r="D257" s="36" t="e">
        <f t="shared" si="17"/>
        <v>#DIV/0!</v>
      </c>
    </row>
    <row r="258" spans="1:4" ht="15" thickBot="1">
      <c r="A258" s="33"/>
      <c r="B258" s="35"/>
      <c r="C258" s="38">
        <f t="shared" si="16"/>
        <v>0</v>
      </c>
      <c r="D258" s="36" t="e">
        <f t="shared" si="17"/>
        <v>#DIV/0!</v>
      </c>
    </row>
    <row r="259" spans="1:4" ht="15" thickBot="1">
      <c r="A259" s="33"/>
      <c r="B259" s="35"/>
      <c r="C259" s="38">
        <f t="shared" si="16"/>
        <v>0</v>
      </c>
      <c r="D259" s="36" t="e">
        <f t="shared" si="17"/>
        <v>#DIV/0!</v>
      </c>
    </row>
    <row r="260" spans="1:4" ht="15" thickBot="1">
      <c r="A260" s="33"/>
      <c r="B260" s="35"/>
      <c r="C260" s="38">
        <f t="shared" si="16"/>
        <v>0</v>
      </c>
      <c r="D260" s="36" t="e">
        <f t="shared" si="17"/>
        <v>#DIV/0!</v>
      </c>
    </row>
    <row r="261" spans="1:4" ht="15" thickBot="1">
      <c r="A261" s="33"/>
      <c r="B261" s="35"/>
      <c r="C261" s="38">
        <f t="shared" ref="C261:C324" si="18">A261</f>
        <v>0</v>
      </c>
      <c r="D261" s="36" t="e">
        <f t="shared" si="17"/>
        <v>#DIV/0!</v>
      </c>
    </row>
    <row r="262" spans="1:4" ht="15" thickBot="1">
      <c r="A262" s="33"/>
      <c r="B262" s="35"/>
      <c r="C262" s="38">
        <f t="shared" si="18"/>
        <v>0</v>
      </c>
      <c r="D262" s="36" t="e">
        <f t="shared" si="17"/>
        <v>#DIV/0!</v>
      </c>
    </row>
    <row r="263" spans="1:4" ht="15" thickBot="1">
      <c r="A263" s="33"/>
      <c r="B263" s="35"/>
      <c r="C263" s="38">
        <f t="shared" si="18"/>
        <v>0</v>
      </c>
      <c r="D263" s="36" t="e">
        <f t="shared" si="17"/>
        <v>#DIV/0!</v>
      </c>
    </row>
    <row r="264" spans="1:4" ht="15" thickBot="1">
      <c r="A264" s="33"/>
      <c r="B264" s="35"/>
      <c r="C264" s="38">
        <f t="shared" si="18"/>
        <v>0</v>
      </c>
      <c r="D264" s="36" t="e">
        <f t="shared" ref="D264:D327" si="19">AVERAGE(B260:B264)</f>
        <v>#DIV/0!</v>
      </c>
    </row>
    <row r="265" spans="1:4" ht="15" thickBot="1">
      <c r="A265" s="33"/>
      <c r="B265" s="35"/>
      <c r="C265" s="38">
        <f t="shared" si="18"/>
        <v>0</v>
      </c>
      <c r="D265" s="36" t="e">
        <f t="shared" si="19"/>
        <v>#DIV/0!</v>
      </c>
    </row>
    <row r="266" spans="1:4" ht="15" thickBot="1">
      <c r="A266" s="33"/>
      <c r="B266" s="35"/>
      <c r="C266" s="38">
        <f t="shared" si="18"/>
        <v>0</v>
      </c>
      <c r="D266" s="36" t="e">
        <f t="shared" si="19"/>
        <v>#DIV/0!</v>
      </c>
    </row>
    <row r="267" spans="1:4" ht="15" thickBot="1">
      <c r="A267" s="33"/>
      <c r="B267" s="35"/>
      <c r="C267" s="38">
        <f t="shared" si="18"/>
        <v>0</v>
      </c>
      <c r="D267" s="36" t="e">
        <f t="shared" si="19"/>
        <v>#DIV/0!</v>
      </c>
    </row>
    <row r="268" spans="1:4" ht="15" thickBot="1">
      <c r="A268" s="33"/>
      <c r="B268" s="35"/>
      <c r="C268" s="38">
        <f t="shared" si="18"/>
        <v>0</v>
      </c>
      <c r="D268" s="36" t="e">
        <f t="shared" si="19"/>
        <v>#DIV/0!</v>
      </c>
    </row>
    <row r="269" spans="1:4" ht="15" thickBot="1">
      <c r="A269" s="33"/>
      <c r="B269" s="35"/>
      <c r="C269" s="38">
        <f t="shared" si="18"/>
        <v>0</v>
      </c>
      <c r="D269" s="36" t="e">
        <f t="shared" si="19"/>
        <v>#DIV/0!</v>
      </c>
    </row>
    <row r="270" spans="1:4" ht="15" thickBot="1">
      <c r="A270" s="33"/>
      <c r="B270" s="35"/>
      <c r="C270" s="38">
        <f t="shared" si="18"/>
        <v>0</v>
      </c>
      <c r="D270" s="36" t="e">
        <f t="shared" si="19"/>
        <v>#DIV/0!</v>
      </c>
    </row>
    <row r="271" spans="1:4" ht="15" thickBot="1">
      <c r="A271" s="33"/>
      <c r="B271" s="35"/>
      <c r="C271" s="38">
        <f t="shared" si="18"/>
        <v>0</v>
      </c>
      <c r="D271" s="36" t="e">
        <f t="shared" si="19"/>
        <v>#DIV/0!</v>
      </c>
    </row>
    <row r="272" spans="1:4" ht="15" thickBot="1">
      <c r="A272" s="33"/>
      <c r="B272" s="35"/>
      <c r="C272" s="38">
        <f t="shared" si="18"/>
        <v>0</v>
      </c>
      <c r="D272" s="36" t="e">
        <f t="shared" si="19"/>
        <v>#DIV/0!</v>
      </c>
    </row>
    <row r="273" spans="1:4" ht="15" thickBot="1">
      <c r="A273" s="33"/>
      <c r="B273" s="35"/>
      <c r="C273" s="38">
        <f t="shared" si="18"/>
        <v>0</v>
      </c>
      <c r="D273" s="36" t="e">
        <f t="shared" si="19"/>
        <v>#DIV/0!</v>
      </c>
    </row>
    <row r="274" spans="1:4" ht="15" thickBot="1">
      <c r="A274" s="33"/>
      <c r="B274" s="35"/>
      <c r="C274" s="38">
        <f t="shared" si="18"/>
        <v>0</v>
      </c>
      <c r="D274" s="36" t="e">
        <f t="shared" si="19"/>
        <v>#DIV/0!</v>
      </c>
    </row>
    <row r="275" spans="1:4" ht="15" thickBot="1">
      <c r="A275" s="33"/>
      <c r="B275" s="35"/>
      <c r="C275" s="38">
        <f t="shared" si="18"/>
        <v>0</v>
      </c>
      <c r="D275" s="36" t="e">
        <f t="shared" si="19"/>
        <v>#DIV/0!</v>
      </c>
    </row>
    <row r="276" spans="1:4" ht="15" thickBot="1">
      <c r="A276" s="33"/>
      <c r="B276" s="35"/>
      <c r="C276" s="38">
        <f t="shared" si="18"/>
        <v>0</v>
      </c>
      <c r="D276" s="36" t="e">
        <f t="shared" si="19"/>
        <v>#DIV/0!</v>
      </c>
    </row>
    <row r="277" spans="1:4" ht="15" thickBot="1">
      <c r="A277" s="33"/>
      <c r="B277" s="35"/>
      <c r="C277" s="38">
        <f t="shared" si="18"/>
        <v>0</v>
      </c>
      <c r="D277" s="36" t="e">
        <f t="shared" si="19"/>
        <v>#DIV/0!</v>
      </c>
    </row>
    <row r="278" spans="1:4" ht="15" thickBot="1">
      <c r="A278" s="33"/>
      <c r="B278" s="35"/>
      <c r="C278" s="38">
        <f t="shared" si="18"/>
        <v>0</v>
      </c>
      <c r="D278" s="36" t="e">
        <f t="shared" si="19"/>
        <v>#DIV/0!</v>
      </c>
    </row>
    <row r="279" spans="1:4" ht="15" thickBot="1">
      <c r="A279" s="33"/>
      <c r="B279" s="35"/>
      <c r="C279" s="38">
        <f t="shared" si="18"/>
        <v>0</v>
      </c>
      <c r="D279" s="36" t="e">
        <f t="shared" si="19"/>
        <v>#DIV/0!</v>
      </c>
    </row>
    <row r="280" spans="1:4" ht="15" thickBot="1">
      <c r="A280" s="33"/>
      <c r="B280" s="35"/>
      <c r="C280" s="38">
        <f t="shared" si="18"/>
        <v>0</v>
      </c>
      <c r="D280" s="36" t="e">
        <f t="shared" si="19"/>
        <v>#DIV/0!</v>
      </c>
    </row>
    <row r="281" spans="1:4" ht="15" thickBot="1">
      <c r="A281" s="33"/>
      <c r="B281" s="35"/>
      <c r="C281" s="38">
        <f t="shared" si="18"/>
        <v>0</v>
      </c>
      <c r="D281" s="36" t="e">
        <f t="shared" si="19"/>
        <v>#DIV/0!</v>
      </c>
    </row>
    <row r="282" spans="1:4" ht="15" thickBot="1">
      <c r="A282" s="33"/>
      <c r="B282" s="35"/>
      <c r="C282" s="38">
        <f t="shared" si="18"/>
        <v>0</v>
      </c>
      <c r="D282" s="36" t="e">
        <f t="shared" si="19"/>
        <v>#DIV/0!</v>
      </c>
    </row>
    <row r="283" spans="1:4" ht="15" thickBot="1">
      <c r="A283" s="33"/>
      <c r="B283" s="35"/>
      <c r="C283" s="38">
        <f t="shared" si="18"/>
        <v>0</v>
      </c>
      <c r="D283" s="36" t="e">
        <f t="shared" si="19"/>
        <v>#DIV/0!</v>
      </c>
    </row>
    <row r="284" spans="1:4" ht="15" thickBot="1">
      <c r="A284" s="33"/>
      <c r="B284" s="35"/>
      <c r="C284" s="38">
        <f t="shared" si="18"/>
        <v>0</v>
      </c>
      <c r="D284" s="36" t="e">
        <f t="shared" si="19"/>
        <v>#DIV/0!</v>
      </c>
    </row>
    <row r="285" spans="1:4" ht="15" thickBot="1">
      <c r="A285" s="33"/>
      <c r="B285" s="35"/>
      <c r="C285" s="38">
        <f t="shared" si="18"/>
        <v>0</v>
      </c>
      <c r="D285" s="36" t="e">
        <f t="shared" si="19"/>
        <v>#DIV/0!</v>
      </c>
    </row>
    <row r="286" spans="1:4" ht="15" thickBot="1">
      <c r="A286" s="33"/>
      <c r="B286" s="35"/>
      <c r="C286" s="38">
        <f t="shared" si="18"/>
        <v>0</v>
      </c>
      <c r="D286" s="36" t="e">
        <f t="shared" si="19"/>
        <v>#DIV/0!</v>
      </c>
    </row>
    <row r="287" spans="1:4" ht="15" thickBot="1">
      <c r="A287" s="33"/>
      <c r="B287" s="35"/>
      <c r="C287" s="38">
        <f t="shared" si="18"/>
        <v>0</v>
      </c>
      <c r="D287" s="36" t="e">
        <f t="shared" si="19"/>
        <v>#DIV/0!</v>
      </c>
    </row>
    <row r="288" spans="1:4" ht="15" thickBot="1">
      <c r="A288" s="33"/>
      <c r="B288" s="35"/>
      <c r="C288" s="38">
        <f t="shared" si="18"/>
        <v>0</v>
      </c>
      <c r="D288" s="36" t="e">
        <f t="shared" si="19"/>
        <v>#DIV/0!</v>
      </c>
    </row>
    <row r="289" spans="1:4" ht="15" thickBot="1">
      <c r="A289" s="33"/>
      <c r="B289" s="35"/>
      <c r="C289" s="38">
        <f t="shared" si="18"/>
        <v>0</v>
      </c>
      <c r="D289" s="36" t="e">
        <f t="shared" si="19"/>
        <v>#DIV/0!</v>
      </c>
    </row>
    <row r="290" spans="1:4" ht="15" thickBot="1">
      <c r="A290" s="33"/>
      <c r="B290" s="35"/>
      <c r="C290" s="38">
        <f t="shared" si="18"/>
        <v>0</v>
      </c>
      <c r="D290" s="36" t="e">
        <f t="shared" si="19"/>
        <v>#DIV/0!</v>
      </c>
    </row>
    <row r="291" spans="1:4" ht="15" thickBot="1">
      <c r="A291" s="33"/>
      <c r="B291" s="35"/>
      <c r="C291" s="38">
        <f t="shared" si="18"/>
        <v>0</v>
      </c>
      <c r="D291" s="36" t="e">
        <f t="shared" si="19"/>
        <v>#DIV/0!</v>
      </c>
    </row>
    <row r="292" spans="1:4" ht="15" thickBot="1">
      <c r="A292" s="33"/>
      <c r="B292" s="35"/>
      <c r="C292" s="38">
        <f t="shared" si="18"/>
        <v>0</v>
      </c>
      <c r="D292" s="36" t="e">
        <f t="shared" si="19"/>
        <v>#DIV/0!</v>
      </c>
    </row>
    <row r="293" spans="1:4" ht="15" thickBot="1">
      <c r="A293" s="33"/>
      <c r="B293" s="35"/>
      <c r="C293" s="38">
        <f t="shared" si="18"/>
        <v>0</v>
      </c>
      <c r="D293" s="36" t="e">
        <f t="shared" si="19"/>
        <v>#DIV/0!</v>
      </c>
    </row>
    <row r="294" spans="1:4" ht="15" thickBot="1">
      <c r="A294" s="33"/>
      <c r="B294" s="35"/>
      <c r="C294" s="38">
        <f t="shared" si="18"/>
        <v>0</v>
      </c>
      <c r="D294" s="36" t="e">
        <f t="shared" si="19"/>
        <v>#DIV/0!</v>
      </c>
    </row>
    <row r="295" spans="1:4" ht="15" thickBot="1">
      <c r="A295" s="33"/>
      <c r="B295" s="35"/>
      <c r="C295" s="38">
        <f t="shared" si="18"/>
        <v>0</v>
      </c>
      <c r="D295" s="36" t="e">
        <f t="shared" si="19"/>
        <v>#DIV/0!</v>
      </c>
    </row>
    <row r="296" spans="1:4" ht="15" thickBot="1">
      <c r="A296" s="33"/>
      <c r="B296" s="35"/>
      <c r="C296" s="38">
        <f t="shared" si="18"/>
        <v>0</v>
      </c>
      <c r="D296" s="36" t="e">
        <f t="shared" si="19"/>
        <v>#DIV/0!</v>
      </c>
    </row>
    <row r="297" spans="1:4" ht="15" thickBot="1">
      <c r="A297" s="33"/>
      <c r="B297" s="35"/>
      <c r="C297" s="38">
        <f t="shared" si="18"/>
        <v>0</v>
      </c>
      <c r="D297" s="36" t="e">
        <f t="shared" si="19"/>
        <v>#DIV/0!</v>
      </c>
    </row>
    <row r="298" spans="1:4" ht="15" thickBot="1">
      <c r="A298" s="33"/>
      <c r="B298" s="35"/>
      <c r="C298" s="38">
        <f t="shared" si="18"/>
        <v>0</v>
      </c>
      <c r="D298" s="36" t="e">
        <f t="shared" si="19"/>
        <v>#DIV/0!</v>
      </c>
    </row>
    <row r="299" spans="1:4" ht="15" thickBot="1">
      <c r="A299" s="33"/>
      <c r="B299" s="35"/>
      <c r="C299" s="38">
        <f t="shared" si="18"/>
        <v>0</v>
      </c>
      <c r="D299" s="36" t="e">
        <f t="shared" si="19"/>
        <v>#DIV/0!</v>
      </c>
    </row>
    <row r="300" spans="1:4" ht="15" thickBot="1">
      <c r="A300" s="33"/>
      <c r="B300" s="35"/>
      <c r="C300" s="38">
        <f t="shared" si="18"/>
        <v>0</v>
      </c>
      <c r="D300" s="36" t="e">
        <f t="shared" si="19"/>
        <v>#DIV/0!</v>
      </c>
    </row>
    <row r="301" spans="1:4" ht="15" thickBot="1">
      <c r="A301" s="33"/>
      <c r="B301" s="35"/>
      <c r="C301" s="38">
        <f t="shared" si="18"/>
        <v>0</v>
      </c>
      <c r="D301" s="36" t="e">
        <f t="shared" si="19"/>
        <v>#DIV/0!</v>
      </c>
    </row>
    <row r="302" spans="1:4" ht="15" thickBot="1">
      <c r="A302" s="33"/>
      <c r="B302" s="35"/>
      <c r="C302" s="38">
        <f t="shared" si="18"/>
        <v>0</v>
      </c>
      <c r="D302" s="36" t="e">
        <f t="shared" si="19"/>
        <v>#DIV/0!</v>
      </c>
    </row>
    <row r="303" spans="1:4" ht="15" thickBot="1">
      <c r="A303" s="33"/>
      <c r="B303" s="35"/>
      <c r="C303" s="38">
        <f t="shared" si="18"/>
        <v>0</v>
      </c>
      <c r="D303" s="36" t="e">
        <f t="shared" si="19"/>
        <v>#DIV/0!</v>
      </c>
    </row>
    <row r="304" spans="1:4" ht="15" thickBot="1">
      <c r="A304" s="33"/>
      <c r="B304" s="35"/>
      <c r="C304" s="38">
        <f t="shared" si="18"/>
        <v>0</v>
      </c>
      <c r="D304" s="36" t="e">
        <f t="shared" si="19"/>
        <v>#DIV/0!</v>
      </c>
    </row>
    <row r="305" spans="1:4" ht="15" thickBot="1">
      <c r="A305" s="33"/>
      <c r="B305" s="35"/>
      <c r="C305" s="38">
        <f t="shared" si="18"/>
        <v>0</v>
      </c>
      <c r="D305" s="36" t="e">
        <f t="shared" si="19"/>
        <v>#DIV/0!</v>
      </c>
    </row>
    <row r="306" spans="1:4" ht="15" thickBot="1">
      <c r="A306" s="33"/>
      <c r="B306" s="35"/>
      <c r="C306" s="38">
        <f t="shared" si="18"/>
        <v>0</v>
      </c>
      <c r="D306" s="36" t="e">
        <f t="shared" si="19"/>
        <v>#DIV/0!</v>
      </c>
    </row>
    <row r="307" spans="1:4" ht="15" thickBot="1">
      <c r="A307" s="33"/>
      <c r="B307" s="35"/>
      <c r="C307" s="38">
        <f t="shared" si="18"/>
        <v>0</v>
      </c>
      <c r="D307" s="36" t="e">
        <f t="shared" si="19"/>
        <v>#DIV/0!</v>
      </c>
    </row>
    <row r="308" spans="1:4" ht="15" thickBot="1">
      <c r="A308" s="33"/>
      <c r="B308" s="35"/>
      <c r="C308" s="38">
        <f t="shared" si="18"/>
        <v>0</v>
      </c>
      <c r="D308" s="36" t="e">
        <f t="shared" si="19"/>
        <v>#DIV/0!</v>
      </c>
    </row>
    <row r="309" spans="1:4" ht="15" thickBot="1">
      <c r="A309" s="33"/>
      <c r="B309" s="35"/>
      <c r="C309" s="38">
        <f t="shared" si="18"/>
        <v>0</v>
      </c>
      <c r="D309" s="36" t="e">
        <f t="shared" si="19"/>
        <v>#DIV/0!</v>
      </c>
    </row>
    <row r="310" spans="1:4" ht="15" thickBot="1">
      <c r="A310" s="33"/>
      <c r="B310" s="35"/>
      <c r="C310" s="38">
        <f t="shared" si="18"/>
        <v>0</v>
      </c>
      <c r="D310" s="36" t="e">
        <f t="shared" si="19"/>
        <v>#DIV/0!</v>
      </c>
    </row>
    <row r="311" spans="1:4" ht="15" thickBot="1">
      <c r="A311" s="33"/>
      <c r="B311" s="35"/>
      <c r="C311" s="38">
        <f t="shared" si="18"/>
        <v>0</v>
      </c>
      <c r="D311" s="36" t="e">
        <f t="shared" si="19"/>
        <v>#DIV/0!</v>
      </c>
    </row>
    <row r="312" spans="1:4" ht="15" thickBot="1">
      <c r="A312" s="33"/>
      <c r="B312" s="35"/>
      <c r="C312" s="38">
        <f t="shared" si="18"/>
        <v>0</v>
      </c>
      <c r="D312" s="36" t="e">
        <f t="shared" si="19"/>
        <v>#DIV/0!</v>
      </c>
    </row>
    <row r="313" spans="1:4" ht="15" thickBot="1">
      <c r="A313" s="33"/>
      <c r="B313" s="35"/>
      <c r="C313" s="38">
        <f t="shared" si="18"/>
        <v>0</v>
      </c>
      <c r="D313" s="36" t="e">
        <f t="shared" si="19"/>
        <v>#DIV/0!</v>
      </c>
    </row>
    <row r="314" spans="1:4" ht="15" thickBot="1">
      <c r="A314" s="33"/>
      <c r="B314" s="35"/>
      <c r="C314" s="38">
        <f t="shared" si="18"/>
        <v>0</v>
      </c>
      <c r="D314" s="36" t="e">
        <f t="shared" si="19"/>
        <v>#DIV/0!</v>
      </c>
    </row>
    <row r="315" spans="1:4" ht="15" thickBot="1">
      <c r="A315" s="33"/>
      <c r="B315" s="35"/>
      <c r="C315" s="38">
        <f t="shared" si="18"/>
        <v>0</v>
      </c>
      <c r="D315" s="36" t="e">
        <f t="shared" si="19"/>
        <v>#DIV/0!</v>
      </c>
    </row>
    <row r="316" spans="1:4" ht="15" thickBot="1">
      <c r="A316" s="33"/>
      <c r="B316" s="35"/>
      <c r="C316" s="38">
        <f t="shared" si="18"/>
        <v>0</v>
      </c>
      <c r="D316" s="36" t="e">
        <f t="shared" si="19"/>
        <v>#DIV/0!</v>
      </c>
    </row>
    <row r="317" spans="1:4" ht="15" thickBot="1">
      <c r="A317" s="33"/>
      <c r="B317" s="35"/>
      <c r="C317" s="38">
        <f t="shared" si="18"/>
        <v>0</v>
      </c>
      <c r="D317" s="36" t="e">
        <f t="shared" si="19"/>
        <v>#DIV/0!</v>
      </c>
    </row>
    <row r="318" spans="1:4" ht="15" thickBot="1">
      <c r="A318" s="33"/>
      <c r="B318" s="35"/>
      <c r="C318" s="38">
        <f t="shared" si="18"/>
        <v>0</v>
      </c>
      <c r="D318" s="36" t="e">
        <f t="shared" si="19"/>
        <v>#DIV/0!</v>
      </c>
    </row>
    <row r="319" spans="1:4" ht="15" thickBot="1">
      <c r="A319" s="33"/>
      <c r="B319" s="35"/>
      <c r="C319" s="38">
        <f t="shared" si="18"/>
        <v>0</v>
      </c>
      <c r="D319" s="36" t="e">
        <f t="shared" si="19"/>
        <v>#DIV/0!</v>
      </c>
    </row>
    <row r="320" spans="1:4" ht="15" thickBot="1">
      <c r="A320" s="33"/>
      <c r="B320" s="35"/>
      <c r="C320" s="38">
        <f t="shared" si="18"/>
        <v>0</v>
      </c>
      <c r="D320" s="36" t="e">
        <f t="shared" si="19"/>
        <v>#DIV/0!</v>
      </c>
    </row>
    <row r="321" spans="1:4" ht="15" thickBot="1">
      <c r="A321" s="33"/>
      <c r="B321" s="35"/>
      <c r="C321" s="38">
        <f t="shared" si="18"/>
        <v>0</v>
      </c>
      <c r="D321" s="36" t="e">
        <f t="shared" si="19"/>
        <v>#DIV/0!</v>
      </c>
    </row>
    <row r="322" spans="1:4" ht="15" thickBot="1">
      <c r="A322" s="33"/>
      <c r="B322" s="35"/>
      <c r="C322" s="38">
        <f t="shared" si="18"/>
        <v>0</v>
      </c>
      <c r="D322" s="36" t="e">
        <f t="shared" si="19"/>
        <v>#DIV/0!</v>
      </c>
    </row>
    <row r="323" spans="1:4" ht="15" thickBot="1">
      <c r="A323" s="33"/>
      <c r="B323" s="35"/>
      <c r="C323" s="38">
        <f t="shared" si="18"/>
        <v>0</v>
      </c>
      <c r="D323" s="36" t="e">
        <f t="shared" si="19"/>
        <v>#DIV/0!</v>
      </c>
    </row>
    <row r="324" spans="1:4" ht="15" thickBot="1">
      <c r="A324" s="33"/>
      <c r="B324" s="35"/>
      <c r="C324" s="38">
        <f t="shared" si="18"/>
        <v>0</v>
      </c>
      <c r="D324" s="36" t="e">
        <f t="shared" si="19"/>
        <v>#DIV/0!</v>
      </c>
    </row>
    <row r="325" spans="1:4" ht="15" thickBot="1">
      <c r="A325" s="33"/>
      <c r="B325" s="35"/>
      <c r="C325" s="38">
        <f t="shared" ref="C325:C388" si="20">A325</f>
        <v>0</v>
      </c>
      <c r="D325" s="36" t="e">
        <f t="shared" si="19"/>
        <v>#DIV/0!</v>
      </c>
    </row>
    <row r="326" spans="1:4" ht="15" thickBot="1">
      <c r="A326" s="33"/>
      <c r="B326" s="35"/>
      <c r="C326" s="38">
        <f t="shared" si="20"/>
        <v>0</v>
      </c>
      <c r="D326" s="36" t="e">
        <f t="shared" si="19"/>
        <v>#DIV/0!</v>
      </c>
    </row>
    <row r="327" spans="1:4" ht="15" thickBot="1">
      <c r="A327" s="33"/>
      <c r="B327" s="35"/>
      <c r="C327" s="38">
        <f t="shared" si="20"/>
        <v>0</v>
      </c>
      <c r="D327" s="36" t="e">
        <f t="shared" si="19"/>
        <v>#DIV/0!</v>
      </c>
    </row>
    <row r="328" spans="1:4" ht="15" thickBot="1">
      <c r="A328" s="33"/>
      <c r="B328" s="35"/>
      <c r="C328" s="38">
        <f t="shared" si="20"/>
        <v>0</v>
      </c>
      <c r="D328" s="36" t="e">
        <f t="shared" ref="D328:D391" si="21">AVERAGE(B324:B328)</f>
        <v>#DIV/0!</v>
      </c>
    </row>
    <row r="329" spans="1:4" ht="15" thickBot="1">
      <c r="A329" s="33"/>
      <c r="B329" s="35"/>
      <c r="C329" s="38">
        <f t="shared" si="20"/>
        <v>0</v>
      </c>
      <c r="D329" s="36" t="e">
        <f t="shared" si="21"/>
        <v>#DIV/0!</v>
      </c>
    </row>
    <row r="330" spans="1:4" ht="15" thickBot="1">
      <c r="A330" s="33"/>
      <c r="B330" s="35"/>
      <c r="C330" s="38">
        <f t="shared" si="20"/>
        <v>0</v>
      </c>
      <c r="D330" s="36" t="e">
        <f t="shared" si="21"/>
        <v>#DIV/0!</v>
      </c>
    </row>
    <row r="331" spans="1:4" ht="15" thickBot="1">
      <c r="A331" s="33"/>
      <c r="B331" s="35"/>
      <c r="C331" s="38">
        <f t="shared" si="20"/>
        <v>0</v>
      </c>
      <c r="D331" s="36" t="e">
        <f t="shared" si="21"/>
        <v>#DIV/0!</v>
      </c>
    </row>
    <row r="332" spans="1:4" ht="15" thickBot="1">
      <c r="A332" s="33"/>
      <c r="B332" s="35"/>
      <c r="C332" s="38">
        <f t="shared" si="20"/>
        <v>0</v>
      </c>
      <c r="D332" s="36" t="e">
        <f t="shared" si="21"/>
        <v>#DIV/0!</v>
      </c>
    </row>
    <row r="333" spans="1:4" ht="15" thickBot="1">
      <c r="A333" s="33"/>
      <c r="B333" s="35"/>
      <c r="C333" s="38">
        <f t="shared" si="20"/>
        <v>0</v>
      </c>
      <c r="D333" s="36" t="e">
        <f t="shared" si="21"/>
        <v>#DIV/0!</v>
      </c>
    </row>
    <row r="334" spans="1:4" ht="15" thickBot="1">
      <c r="A334" s="33"/>
      <c r="B334" s="35"/>
      <c r="C334" s="38">
        <f t="shared" si="20"/>
        <v>0</v>
      </c>
      <c r="D334" s="36" t="e">
        <f t="shared" si="21"/>
        <v>#DIV/0!</v>
      </c>
    </row>
    <row r="335" spans="1:4" ht="15" thickBot="1">
      <c r="A335" s="33"/>
      <c r="B335" s="35"/>
      <c r="C335" s="38">
        <f t="shared" si="20"/>
        <v>0</v>
      </c>
      <c r="D335" s="36" t="e">
        <f t="shared" si="21"/>
        <v>#DIV/0!</v>
      </c>
    </row>
    <row r="336" spans="1:4" ht="15" thickBot="1">
      <c r="A336" s="33"/>
      <c r="B336" s="35"/>
      <c r="C336" s="38">
        <f t="shared" si="20"/>
        <v>0</v>
      </c>
      <c r="D336" s="36" t="e">
        <f t="shared" si="21"/>
        <v>#DIV/0!</v>
      </c>
    </row>
    <row r="337" spans="1:4" ht="15" thickBot="1">
      <c r="A337" s="33"/>
      <c r="B337" s="35"/>
      <c r="C337" s="38">
        <f t="shared" si="20"/>
        <v>0</v>
      </c>
      <c r="D337" s="36" t="e">
        <f t="shared" si="21"/>
        <v>#DIV/0!</v>
      </c>
    </row>
    <row r="338" spans="1:4" ht="15" thickBot="1">
      <c r="A338" s="33"/>
      <c r="B338" s="35"/>
      <c r="C338" s="38">
        <f t="shared" si="20"/>
        <v>0</v>
      </c>
      <c r="D338" s="36" t="e">
        <f t="shared" si="21"/>
        <v>#DIV/0!</v>
      </c>
    </row>
    <row r="339" spans="1:4" ht="15" thickBot="1">
      <c r="A339" s="33"/>
      <c r="B339" s="35"/>
      <c r="C339" s="38">
        <f t="shared" si="20"/>
        <v>0</v>
      </c>
      <c r="D339" s="36" t="e">
        <f t="shared" si="21"/>
        <v>#DIV/0!</v>
      </c>
    </row>
    <row r="340" spans="1:4" ht="15" thickBot="1">
      <c r="A340" s="33"/>
      <c r="B340" s="35"/>
      <c r="C340" s="38">
        <f t="shared" si="20"/>
        <v>0</v>
      </c>
      <c r="D340" s="36" t="e">
        <f t="shared" si="21"/>
        <v>#DIV/0!</v>
      </c>
    </row>
    <row r="341" spans="1:4" ht="15" thickBot="1">
      <c r="A341" s="33"/>
      <c r="B341" s="35"/>
      <c r="C341" s="38">
        <f t="shared" si="20"/>
        <v>0</v>
      </c>
      <c r="D341" s="36" t="e">
        <f t="shared" si="21"/>
        <v>#DIV/0!</v>
      </c>
    </row>
    <row r="342" spans="1:4" ht="15" thickBot="1">
      <c r="A342" s="33"/>
      <c r="B342" s="35"/>
      <c r="C342" s="38">
        <f t="shared" si="20"/>
        <v>0</v>
      </c>
      <c r="D342" s="36" t="e">
        <f t="shared" si="21"/>
        <v>#DIV/0!</v>
      </c>
    </row>
    <row r="343" spans="1:4" ht="15" thickBot="1">
      <c r="A343" s="33"/>
      <c r="B343" s="35"/>
      <c r="C343" s="38">
        <f t="shared" si="20"/>
        <v>0</v>
      </c>
      <c r="D343" s="36" t="e">
        <f t="shared" si="21"/>
        <v>#DIV/0!</v>
      </c>
    </row>
    <row r="344" spans="1:4" ht="15" thickBot="1">
      <c r="A344" s="33"/>
      <c r="B344" s="35"/>
      <c r="C344" s="38">
        <f t="shared" si="20"/>
        <v>0</v>
      </c>
      <c r="D344" s="36" t="e">
        <f t="shared" si="21"/>
        <v>#DIV/0!</v>
      </c>
    </row>
    <row r="345" spans="1:4" ht="15" thickBot="1">
      <c r="A345" s="33"/>
      <c r="B345" s="35"/>
      <c r="C345" s="38">
        <f t="shared" si="20"/>
        <v>0</v>
      </c>
      <c r="D345" s="36" t="e">
        <f t="shared" si="21"/>
        <v>#DIV/0!</v>
      </c>
    </row>
    <row r="346" spans="1:4" ht="15" thickBot="1">
      <c r="A346" s="33"/>
      <c r="B346" s="35"/>
      <c r="C346" s="38">
        <f t="shared" si="20"/>
        <v>0</v>
      </c>
      <c r="D346" s="36" t="e">
        <f t="shared" si="21"/>
        <v>#DIV/0!</v>
      </c>
    </row>
    <row r="347" spans="1:4" ht="15" thickBot="1">
      <c r="A347" s="33"/>
      <c r="B347" s="35"/>
      <c r="C347" s="38">
        <f t="shared" si="20"/>
        <v>0</v>
      </c>
      <c r="D347" s="36" t="e">
        <f t="shared" si="21"/>
        <v>#DIV/0!</v>
      </c>
    </row>
    <row r="348" spans="1:4" ht="15" thickBot="1">
      <c r="A348" s="33"/>
      <c r="B348" s="35"/>
      <c r="C348" s="38">
        <f t="shared" si="20"/>
        <v>0</v>
      </c>
      <c r="D348" s="36" t="e">
        <f t="shared" si="21"/>
        <v>#DIV/0!</v>
      </c>
    </row>
    <row r="349" spans="1:4" ht="15" thickBot="1">
      <c r="A349" s="33"/>
      <c r="B349" s="35"/>
      <c r="C349" s="38">
        <f t="shared" si="20"/>
        <v>0</v>
      </c>
      <c r="D349" s="36" t="e">
        <f t="shared" si="21"/>
        <v>#DIV/0!</v>
      </c>
    </row>
    <row r="350" spans="1:4" ht="15" thickBot="1">
      <c r="A350" s="33"/>
      <c r="B350" s="35"/>
      <c r="C350" s="38">
        <f t="shared" si="20"/>
        <v>0</v>
      </c>
      <c r="D350" s="36" t="e">
        <f t="shared" si="21"/>
        <v>#DIV/0!</v>
      </c>
    </row>
    <row r="351" spans="1:4" ht="15" thickBot="1">
      <c r="A351" s="33"/>
      <c r="B351" s="35"/>
      <c r="C351" s="38">
        <f t="shared" si="20"/>
        <v>0</v>
      </c>
      <c r="D351" s="36" t="e">
        <f t="shared" si="21"/>
        <v>#DIV/0!</v>
      </c>
    </row>
    <row r="352" spans="1:4" ht="15" thickBot="1">
      <c r="A352" s="33"/>
      <c r="B352" s="35"/>
      <c r="C352" s="38">
        <f t="shared" si="20"/>
        <v>0</v>
      </c>
      <c r="D352" s="36" t="e">
        <f t="shared" si="21"/>
        <v>#DIV/0!</v>
      </c>
    </row>
    <row r="353" spans="1:4" ht="15" thickBot="1">
      <c r="A353" s="33"/>
      <c r="B353" s="35"/>
      <c r="C353" s="38">
        <f t="shared" si="20"/>
        <v>0</v>
      </c>
      <c r="D353" s="36" t="e">
        <f t="shared" si="21"/>
        <v>#DIV/0!</v>
      </c>
    </row>
    <row r="354" spans="1:4" ht="15" thickBot="1">
      <c r="A354" s="33"/>
      <c r="B354" s="35"/>
      <c r="C354" s="38">
        <f t="shared" si="20"/>
        <v>0</v>
      </c>
      <c r="D354" s="36" t="e">
        <f t="shared" si="21"/>
        <v>#DIV/0!</v>
      </c>
    </row>
    <row r="355" spans="1:4" ht="15" thickBot="1">
      <c r="A355" s="33"/>
      <c r="B355" s="35"/>
      <c r="C355" s="38">
        <f t="shared" si="20"/>
        <v>0</v>
      </c>
      <c r="D355" s="36" t="e">
        <f t="shared" si="21"/>
        <v>#DIV/0!</v>
      </c>
    </row>
    <row r="356" spans="1:4" ht="15" thickBot="1">
      <c r="A356" s="33"/>
      <c r="B356" s="35"/>
      <c r="C356" s="38">
        <f t="shared" si="20"/>
        <v>0</v>
      </c>
      <c r="D356" s="36" t="e">
        <f t="shared" si="21"/>
        <v>#DIV/0!</v>
      </c>
    </row>
    <row r="357" spans="1:4" ht="15" thickBot="1">
      <c r="A357" s="33"/>
      <c r="B357" s="35"/>
      <c r="C357" s="38">
        <f t="shared" si="20"/>
        <v>0</v>
      </c>
      <c r="D357" s="36" t="e">
        <f t="shared" si="21"/>
        <v>#DIV/0!</v>
      </c>
    </row>
    <row r="358" spans="1:4" ht="15" thickBot="1">
      <c r="A358" s="33"/>
      <c r="B358" s="35"/>
      <c r="C358" s="38">
        <f t="shared" si="20"/>
        <v>0</v>
      </c>
      <c r="D358" s="36" t="e">
        <f t="shared" si="21"/>
        <v>#DIV/0!</v>
      </c>
    </row>
    <row r="359" spans="1:4" ht="15" thickBot="1">
      <c r="A359" s="33"/>
      <c r="B359" s="35"/>
      <c r="C359" s="38">
        <f t="shared" si="20"/>
        <v>0</v>
      </c>
      <c r="D359" s="36" t="e">
        <f t="shared" si="21"/>
        <v>#DIV/0!</v>
      </c>
    </row>
    <row r="360" spans="1:4" ht="15" thickBot="1">
      <c r="A360" s="33"/>
      <c r="B360" s="35"/>
      <c r="C360" s="38">
        <f t="shared" si="20"/>
        <v>0</v>
      </c>
      <c r="D360" s="36" t="e">
        <f t="shared" si="21"/>
        <v>#DIV/0!</v>
      </c>
    </row>
    <row r="361" spans="1:4" ht="15" thickBot="1">
      <c r="A361" s="33"/>
      <c r="B361" s="35"/>
      <c r="C361" s="38">
        <f t="shared" si="20"/>
        <v>0</v>
      </c>
      <c r="D361" s="36" t="e">
        <f t="shared" si="21"/>
        <v>#DIV/0!</v>
      </c>
    </row>
    <row r="362" spans="1:4" ht="15" thickBot="1">
      <c r="A362" s="33"/>
      <c r="B362" s="35"/>
      <c r="C362" s="38">
        <f t="shared" si="20"/>
        <v>0</v>
      </c>
      <c r="D362" s="36" t="e">
        <f t="shared" si="21"/>
        <v>#DIV/0!</v>
      </c>
    </row>
    <row r="363" spans="1:4" ht="15" thickBot="1">
      <c r="A363" s="33"/>
      <c r="B363" s="35"/>
      <c r="C363" s="38">
        <f t="shared" si="20"/>
        <v>0</v>
      </c>
      <c r="D363" s="36" t="e">
        <f t="shared" si="21"/>
        <v>#DIV/0!</v>
      </c>
    </row>
    <row r="364" spans="1:4" ht="15" thickBot="1">
      <c r="A364" s="33"/>
      <c r="B364" s="35"/>
      <c r="C364" s="38">
        <f t="shared" si="20"/>
        <v>0</v>
      </c>
      <c r="D364" s="36" t="e">
        <f t="shared" si="21"/>
        <v>#DIV/0!</v>
      </c>
    </row>
    <row r="365" spans="1:4" ht="15" thickBot="1">
      <c r="A365" s="33"/>
      <c r="B365" s="35"/>
      <c r="C365" s="38">
        <f t="shared" si="20"/>
        <v>0</v>
      </c>
      <c r="D365" s="36" t="e">
        <f t="shared" si="21"/>
        <v>#DIV/0!</v>
      </c>
    </row>
    <row r="366" spans="1:4" ht="15" thickBot="1">
      <c r="A366" s="33"/>
      <c r="B366" s="35"/>
      <c r="C366" s="38">
        <f t="shared" si="20"/>
        <v>0</v>
      </c>
      <c r="D366" s="36" t="e">
        <f t="shared" si="21"/>
        <v>#DIV/0!</v>
      </c>
    </row>
    <row r="367" spans="1:4" ht="15" thickBot="1">
      <c r="A367" s="33"/>
      <c r="B367" s="35"/>
      <c r="C367" s="38">
        <f t="shared" si="20"/>
        <v>0</v>
      </c>
      <c r="D367" s="36" t="e">
        <f t="shared" si="21"/>
        <v>#DIV/0!</v>
      </c>
    </row>
    <row r="368" spans="1:4" ht="15" thickBot="1">
      <c r="A368" s="33"/>
      <c r="B368" s="35"/>
      <c r="C368" s="38">
        <f t="shared" si="20"/>
        <v>0</v>
      </c>
      <c r="D368" s="36" t="e">
        <f t="shared" si="21"/>
        <v>#DIV/0!</v>
      </c>
    </row>
    <row r="369" spans="1:4" ht="15" thickBot="1">
      <c r="A369" s="33"/>
      <c r="B369" s="35"/>
      <c r="C369" s="38">
        <f t="shared" si="20"/>
        <v>0</v>
      </c>
      <c r="D369" s="36" t="e">
        <f t="shared" si="21"/>
        <v>#DIV/0!</v>
      </c>
    </row>
    <row r="370" spans="1:4" ht="15" thickBot="1">
      <c r="A370" s="33"/>
      <c r="B370" s="35"/>
      <c r="C370" s="38">
        <f t="shared" si="20"/>
        <v>0</v>
      </c>
      <c r="D370" s="36" t="e">
        <f t="shared" si="21"/>
        <v>#DIV/0!</v>
      </c>
    </row>
    <row r="371" spans="1:4" ht="15" thickBot="1">
      <c r="A371" s="33"/>
      <c r="B371" s="35"/>
      <c r="C371" s="38">
        <f t="shared" si="20"/>
        <v>0</v>
      </c>
      <c r="D371" s="36" t="e">
        <f t="shared" si="21"/>
        <v>#DIV/0!</v>
      </c>
    </row>
    <row r="372" spans="1:4" ht="15" thickBot="1">
      <c r="A372" s="33"/>
      <c r="B372" s="35"/>
      <c r="C372" s="38">
        <f t="shared" si="20"/>
        <v>0</v>
      </c>
      <c r="D372" s="36" t="e">
        <f t="shared" si="21"/>
        <v>#DIV/0!</v>
      </c>
    </row>
    <row r="373" spans="1:4" ht="15" thickBot="1">
      <c r="A373" s="33"/>
      <c r="B373" s="35"/>
      <c r="C373" s="38">
        <f t="shared" si="20"/>
        <v>0</v>
      </c>
      <c r="D373" s="36" t="e">
        <f t="shared" si="21"/>
        <v>#DIV/0!</v>
      </c>
    </row>
    <row r="374" spans="1:4" ht="15" thickBot="1">
      <c r="A374" s="33"/>
      <c r="B374" s="35"/>
      <c r="C374" s="38">
        <f t="shared" si="20"/>
        <v>0</v>
      </c>
      <c r="D374" s="36" t="e">
        <f t="shared" si="21"/>
        <v>#DIV/0!</v>
      </c>
    </row>
    <row r="375" spans="1:4" ht="15" thickBot="1">
      <c r="A375" s="33"/>
      <c r="B375" s="35"/>
      <c r="C375" s="38">
        <f t="shared" si="20"/>
        <v>0</v>
      </c>
      <c r="D375" s="36" t="e">
        <f t="shared" si="21"/>
        <v>#DIV/0!</v>
      </c>
    </row>
    <row r="376" spans="1:4" ht="15" thickBot="1">
      <c r="A376" s="33"/>
      <c r="B376" s="35"/>
      <c r="C376" s="38">
        <f t="shared" si="20"/>
        <v>0</v>
      </c>
      <c r="D376" s="36" t="e">
        <f t="shared" si="21"/>
        <v>#DIV/0!</v>
      </c>
    </row>
    <row r="377" spans="1:4" ht="15" thickBot="1">
      <c r="A377" s="33"/>
      <c r="B377" s="35"/>
      <c r="C377" s="38">
        <f t="shared" si="20"/>
        <v>0</v>
      </c>
      <c r="D377" s="36" t="e">
        <f t="shared" si="21"/>
        <v>#DIV/0!</v>
      </c>
    </row>
    <row r="378" spans="1:4" ht="15" thickBot="1">
      <c r="A378" s="33"/>
      <c r="B378" s="35"/>
      <c r="C378" s="38">
        <f t="shared" si="20"/>
        <v>0</v>
      </c>
      <c r="D378" s="36" t="e">
        <f t="shared" si="21"/>
        <v>#DIV/0!</v>
      </c>
    </row>
    <row r="379" spans="1:4" ht="15" thickBot="1">
      <c r="A379" s="33"/>
      <c r="B379" s="35"/>
      <c r="C379" s="38">
        <f t="shared" si="20"/>
        <v>0</v>
      </c>
      <c r="D379" s="36" t="e">
        <f t="shared" si="21"/>
        <v>#DIV/0!</v>
      </c>
    </row>
    <row r="380" spans="1:4" ht="15" thickBot="1">
      <c r="A380" s="33"/>
      <c r="B380" s="35"/>
      <c r="C380" s="38">
        <f t="shared" si="20"/>
        <v>0</v>
      </c>
      <c r="D380" s="36" t="e">
        <f t="shared" si="21"/>
        <v>#DIV/0!</v>
      </c>
    </row>
    <row r="381" spans="1:4" ht="15" thickBot="1">
      <c r="A381" s="33"/>
      <c r="B381" s="35"/>
      <c r="C381" s="38">
        <f t="shared" si="20"/>
        <v>0</v>
      </c>
      <c r="D381" s="36" t="e">
        <f t="shared" si="21"/>
        <v>#DIV/0!</v>
      </c>
    </row>
    <row r="382" spans="1:4" ht="15" thickBot="1">
      <c r="A382" s="33"/>
      <c r="B382" s="35"/>
      <c r="C382" s="38">
        <f t="shared" si="20"/>
        <v>0</v>
      </c>
      <c r="D382" s="36" t="e">
        <f t="shared" si="21"/>
        <v>#DIV/0!</v>
      </c>
    </row>
    <row r="383" spans="1:4" ht="15" thickBot="1">
      <c r="A383" s="33"/>
      <c r="B383" s="35"/>
      <c r="C383" s="38">
        <f t="shared" si="20"/>
        <v>0</v>
      </c>
      <c r="D383" s="36" t="e">
        <f t="shared" si="21"/>
        <v>#DIV/0!</v>
      </c>
    </row>
    <row r="384" spans="1:4" ht="15" thickBot="1">
      <c r="A384" s="33"/>
      <c r="B384" s="35"/>
      <c r="C384" s="38">
        <f t="shared" si="20"/>
        <v>0</v>
      </c>
      <c r="D384" s="36" t="e">
        <f t="shared" si="21"/>
        <v>#DIV/0!</v>
      </c>
    </row>
    <row r="385" spans="1:4" ht="15" thickBot="1">
      <c r="A385" s="33"/>
      <c r="B385" s="35"/>
      <c r="C385" s="38">
        <f t="shared" si="20"/>
        <v>0</v>
      </c>
      <c r="D385" s="36" t="e">
        <f t="shared" si="21"/>
        <v>#DIV/0!</v>
      </c>
    </row>
    <row r="386" spans="1:4" ht="15" thickBot="1">
      <c r="A386" s="33"/>
      <c r="B386" s="35"/>
      <c r="C386" s="38">
        <f t="shared" si="20"/>
        <v>0</v>
      </c>
      <c r="D386" s="36" t="e">
        <f t="shared" si="21"/>
        <v>#DIV/0!</v>
      </c>
    </row>
    <row r="387" spans="1:4" ht="15" thickBot="1">
      <c r="A387" s="33"/>
      <c r="B387" s="35"/>
      <c r="C387" s="38">
        <f t="shared" si="20"/>
        <v>0</v>
      </c>
      <c r="D387" s="36" t="e">
        <f t="shared" si="21"/>
        <v>#DIV/0!</v>
      </c>
    </row>
    <row r="388" spans="1:4" ht="15" thickBot="1">
      <c r="A388" s="33"/>
      <c r="B388" s="35"/>
      <c r="C388" s="38">
        <f t="shared" si="20"/>
        <v>0</v>
      </c>
      <c r="D388" s="36" t="e">
        <f t="shared" si="21"/>
        <v>#DIV/0!</v>
      </c>
    </row>
    <row r="389" spans="1:4" ht="15" thickBot="1">
      <c r="A389" s="33"/>
      <c r="B389" s="35"/>
      <c r="C389" s="38">
        <f t="shared" ref="C389:C452" si="22">A389</f>
        <v>0</v>
      </c>
      <c r="D389" s="36" t="e">
        <f t="shared" si="21"/>
        <v>#DIV/0!</v>
      </c>
    </row>
    <row r="390" spans="1:4" ht="15" thickBot="1">
      <c r="A390" s="33"/>
      <c r="B390" s="35"/>
      <c r="C390" s="38">
        <f t="shared" si="22"/>
        <v>0</v>
      </c>
      <c r="D390" s="36" t="e">
        <f t="shared" si="21"/>
        <v>#DIV/0!</v>
      </c>
    </row>
    <row r="391" spans="1:4" ht="15" thickBot="1">
      <c r="A391" s="33"/>
      <c r="B391" s="35"/>
      <c r="C391" s="38">
        <f t="shared" si="22"/>
        <v>0</v>
      </c>
      <c r="D391" s="36" t="e">
        <f t="shared" si="21"/>
        <v>#DIV/0!</v>
      </c>
    </row>
    <row r="392" spans="1:4" ht="15" thickBot="1">
      <c r="A392" s="33"/>
      <c r="B392" s="35"/>
      <c r="C392" s="38">
        <f t="shared" si="22"/>
        <v>0</v>
      </c>
      <c r="D392" s="36" t="e">
        <f t="shared" ref="D392:D455" si="23">AVERAGE(B388:B392)</f>
        <v>#DIV/0!</v>
      </c>
    </row>
    <row r="393" spans="1:4" ht="15" thickBot="1">
      <c r="A393" s="33"/>
      <c r="B393" s="35"/>
      <c r="C393" s="38">
        <f t="shared" si="22"/>
        <v>0</v>
      </c>
      <c r="D393" s="36" t="e">
        <f t="shared" si="23"/>
        <v>#DIV/0!</v>
      </c>
    </row>
    <row r="394" spans="1:4" ht="15" thickBot="1">
      <c r="A394" s="33"/>
      <c r="B394" s="35"/>
      <c r="C394" s="38">
        <f t="shared" si="22"/>
        <v>0</v>
      </c>
      <c r="D394" s="36" t="e">
        <f t="shared" si="23"/>
        <v>#DIV/0!</v>
      </c>
    </row>
    <row r="395" spans="1:4" ht="15" thickBot="1">
      <c r="A395" s="33"/>
      <c r="B395" s="35"/>
      <c r="C395" s="38">
        <f t="shared" si="22"/>
        <v>0</v>
      </c>
      <c r="D395" s="36" t="e">
        <f t="shared" si="23"/>
        <v>#DIV/0!</v>
      </c>
    </row>
    <row r="396" spans="1:4" ht="15" thickBot="1">
      <c r="A396" s="33"/>
      <c r="B396" s="35"/>
      <c r="C396" s="38">
        <f t="shared" si="22"/>
        <v>0</v>
      </c>
      <c r="D396" s="36" t="e">
        <f t="shared" si="23"/>
        <v>#DIV/0!</v>
      </c>
    </row>
    <row r="397" spans="1:4" ht="15" thickBot="1">
      <c r="A397" s="33"/>
      <c r="B397" s="35"/>
      <c r="C397" s="38">
        <f t="shared" si="22"/>
        <v>0</v>
      </c>
      <c r="D397" s="36" t="e">
        <f t="shared" si="23"/>
        <v>#DIV/0!</v>
      </c>
    </row>
    <row r="398" spans="1:4" ht="15" thickBot="1">
      <c r="A398" s="33"/>
      <c r="B398" s="35"/>
      <c r="C398" s="38">
        <f t="shared" si="22"/>
        <v>0</v>
      </c>
      <c r="D398" s="36" t="e">
        <f t="shared" si="23"/>
        <v>#DIV/0!</v>
      </c>
    </row>
    <row r="399" spans="1:4" ht="15" thickBot="1">
      <c r="A399" s="33"/>
      <c r="B399" s="35"/>
      <c r="C399" s="38">
        <f t="shared" si="22"/>
        <v>0</v>
      </c>
      <c r="D399" s="36" t="e">
        <f t="shared" si="23"/>
        <v>#DIV/0!</v>
      </c>
    </row>
    <row r="400" spans="1:4" ht="15" thickBot="1">
      <c r="A400" s="33"/>
      <c r="B400" s="35"/>
      <c r="C400" s="38">
        <f t="shared" si="22"/>
        <v>0</v>
      </c>
      <c r="D400" s="36" t="e">
        <f t="shared" si="23"/>
        <v>#DIV/0!</v>
      </c>
    </row>
    <row r="401" spans="1:4" ht="15" thickBot="1">
      <c r="A401" s="33"/>
      <c r="B401" s="35"/>
      <c r="C401" s="38">
        <f t="shared" si="22"/>
        <v>0</v>
      </c>
      <c r="D401" s="36" t="e">
        <f t="shared" si="23"/>
        <v>#DIV/0!</v>
      </c>
    </row>
    <row r="402" spans="1:4" ht="15" thickBot="1">
      <c r="A402" s="33"/>
      <c r="B402" s="35"/>
      <c r="C402" s="38">
        <f t="shared" si="22"/>
        <v>0</v>
      </c>
      <c r="D402" s="36" t="e">
        <f t="shared" si="23"/>
        <v>#DIV/0!</v>
      </c>
    </row>
    <row r="403" spans="1:4" ht="15" thickBot="1">
      <c r="A403" s="33"/>
      <c r="B403" s="35"/>
      <c r="C403" s="38">
        <f t="shared" si="22"/>
        <v>0</v>
      </c>
      <c r="D403" s="36" t="e">
        <f t="shared" si="23"/>
        <v>#DIV/0!</v>
      </c>
    </row>
    <row r="404" spans="1:4" ht="15" thickBot="1">
      <c r="A404" s="33"/>
      <c r="B404" s="35"/>
      <c r="C404" s="38">
        <f t="shared" si="22"/>
        <v>0</v>
      </c>
      <c r="D404" s="36" t="e">
        <f t="shared" si="23"/>
        <v>#DIV/0!</v>
      </c>
    </row>
    <row r="405" spans="1:4" ht="15" thickBot="1">
      <c r="A405" s="33"/>
      <c r="B405" s="35"/>
      <c r="C405" s="38">
        <f t="shared" si="22"/>
        <v>0</v>
      </c>
      <c r="D405" s="36" t="e">
        <f t="shared" si="23"/>
        <v>#DIV/0!</v>
      </c>
    </row>
    <row r="406" spans="1:4" ht="15" thickBot="1">
      <c r="A406" s="33"/>
      <c r="B406" s="35"/>
      <c r="C406" s="38">
        <f t="shared" si="22"/>
        <v>0</v>
      </c>
      <c r="D406" s="36" t="e">
        <f t="shared" si="23"/>
        <v>#DIV/0!</v>
      </c>
    </row>
    <row r="407" spans="1:4" ht="15" thickBot="1">
      <c r="A407" s="33"/>
      <c r="B407" s="35"/>
      <c r="C407" s="38">
        <f t="shared" si="22"/>
        <v>0</v>
      </c>
      <c r="D407" s="36" t="e">
        <f t="shared" si="23"/>
        <v>#DIV/0!</v>
      </c>
    </row>
    <row r="408" spans="1:4" ht="15" thickBot="1">
      <c r="A408" s="33"/>
      <c r="B408" s="35"/>
      <c r="C408" s="38">
        <f t="shared" si="22"/>
        <v>0</v>
      </c>
      <c r="D408" s="36" t="e">
        <f t="shared" si="23"/>
        <v>#DIV/0!</v>
      </c>
    </row>
    <row r="409" spans="1:4" ht="15" thickBot="1">
      <c r="A409" s="33"/>
      <c r="B409" s="35"/>
      <c r="C409" s="38">
        <f t="shared" si="22"/>
        <v>0</v>
      </c>
      <c r="D409" s="36" t="e">
        <f t="shared" si="23"/>
        <v>#DIV/0!</v>
      </c>
    </row>
    <row r="410" spans="1:4" ht="15" thickBot="1">
      <c r="A410" s="33"/>
      <c r="B410" s="35"/>
      <c r="C410" s="38">
        <f t="shared" si="22"/>
        <v>0</v>
      </c>
      <c r="D410" s="36" t="e">
        <f t="shared" si="23"/>
        <v>#DIV/0!</v>
      </c>
    </row>
    <row r="411" spans="1:4" ht="15" thickBot="1">
      <c r="A411" s="33"/>
      <c r="B411" s="35"/>
      <c r="C411" s="38">
        <f t="shared" si="22"/>
        <v>0</v>
      </c>
      <c r="D411" s="36" t="e">
        <f t="shared" si="23"/>
        <v>#DIV/0!</v>
      </c>
    </row>
    <row r="412" spans="1:4" ht="15" thickBot="1">
      <c r="A412" s="33"/>
      <c r="B412" s="35"/>
      <c r="C412" s="38">
        <f t="shared" si="22"/>
        <v>0</v>
      </c>
      <c r="D412" s="36" t="e">
        <f t="shared" si="23"/>
        <v>#DIV/0!</v>
      </c>
    </row>
    <row r="413" spans="1:4" ht="15" thickBot="1">
      <c r="A413" s="33"/>
      <c r="B413" s="35"/>
      <c r="C413" s="38">
        <f t="shared" si="22"/>
        <v>0</v>
      </c>
      <c r="D413" s="36" t="e">
        <f t="shared" si="23"/>
        <v>#DIV/0!</v>
      </c>
    </row>
    <row r="414" spans="1:4" ht="15" thickBot="1">
      <c r="A414" s="33"/>
      <c r="B414" s="35"/>
      <c r="C414" s="38">
        <f t="shared" si="22"/>
        <v>0</v>
      </c>
      <c r="D414" s="36" t="e">
        <f t="shared" si="23"/>
        <v>#DIV/0!</v>
      </c>
    </row>
    <row r="415" spans="1:4" ht="15" thickBot="1">
      <c r="A415" s="33"/>
      <c r="B415" s="35"/>
      <c r="C415" s="38">
        <f t="shared" si="22"/>
        <v>0</v>
      </c>
      <c r="D415" s="36" t="e">
        <f t="shared" si="23"/>
        <v>#DIV/0!</v>
      </c>
    </row>
    <row r="416" spans="1:4" ht="15" thickBot="1">
      <c r="A416" s="33"/>
      <c r="B416" s="35"/>
      <c r="C416" s="38">
        <f t="shared" si="22"/>
        <v>0</v>
      </c>
      <c r="D416" s="36" t="e">
        <f t="shared" si="23"/>
        <v>#DIV/0!</v>
      </c>
    </row>
    <row r="417" spans="1:4" ht="15" thickBot="1">
      <c r="A417" s="33"/>
      <c r="B417" s="35"/>
      <c r="C417" s="38">
        <f t="shared" si="22"/>
        <v>0</v>
      </c>
      <c r="D417" s="36" t="e">
        <f t="shared" si="23"/>
        <v>#DIV/0!</v>
      </c>
    </row>
    <row r="418" spans="1:4" ht="15" thickBot="1">
      <c r="A418" s="33"/>
      <c r="B418" s="35"/>
      <c r="C418" s="38">
        <f t="shared" si="22"/>
        <v>0</v>
      </c>
      <c r="D418" s="36" t="e">
        <f t="shared" si="23"/>
        <v>#DIV/0!</v>
      </c>
    </row>
    <row r="419" spans="1:4" ht="15" thickBot="1">
      <c r="A419" s="33"/>
      <c r="B419" s="35"/>
      <c r="C419" s="38">
        <f t="shared" si="22"/>
        <v>0</v>
      </c>
      <c r="D419" s="36" t="e">
        <f t="shared" si="23"/>
        <v>#DIV/0!</v>
      </c>
    </row>
    <row r="420" spans="1:4" ht="15" thickBot="1">
      <c r="A420" s="33"/>
      <c r="B420" s="35"/>
      <c r="C420" s="38">
        <f t="shared" si="22"/>
        <v>0</v>
      </c>
      <c r="D420" s="36" t="e">
        <f t="shared" si="23"/>
        <v>#DIV/0!</v>
      </c>
    </row>
    <row r="421" spans="1:4" ht="15" thickBot="1">
      <c r="A421" s="33"/>
      <c r="B421" s="35"/>
      <c r="C421" s="38">
        <f t="shared" si="22"/>
        <v>0</v>
      </c>
      <c r="D421" s="36" t="e">
        <f t="shared" si="23"/>
        <v>#DIV/0!</v>
      </c>
    </row>
    <row r="422" spans="1:4" ht="15" thickBot="1">
      <c r="A422" s="33"/>
      <c r="B422" s="35"/>
      <c r="C422" s="38">
        <f t="shared" si="22"/>
        <v>0</v>
      </c>
      <c r="D422" s="36" t="e">
        <f t="shared" si="23"/>
        <v>#DIV/0!</v>
      </c>
    </row>
    <row r="423" spans="1:4" ht="15" thickBot="1">
      <c r="A423" s="33"/>
      <c r="B423" s="35"/>
      <c r="C423" s="38">
        <f t="shared" si="22"/>
        <v>0</v>
      </c>
      <c r="D423" s="36" t="e">
        <f t="shared" si="23"/>
        <v>#DIV/0!</v>
      </c>
    </row>
    <row r="424" spans="1:4" ht="15" thickBot="1">
      <c r="A424" s="33"/>
      <c r="B424" s="35"/>
      <c r="C424" s="38">
        <f t="shared" si="22"/>
        <v>0</v>
      </c>
      <c r="D424" s="36" t="e">
        <f t="shared" si="23"/>
        <v>#DIV/0!</v>
      </c>
    </row>
    <row r="425" spans="1:4" ht="15" thickBot="1">
      <c r="A425" s="33"/>
      <c r="B425" s="35"/>
      <c r="C425" s="38">
        <f t="shared" si="22"/>
        <v>0</v>
      </c>
      <c r="D425" s="36" t="e">
        <f t="shared" si="23"/>
        <v>#DIV/0!</v>
      </c>
    </row>
    <row r="426" spans="1:4" ht="15" thickBot="1">
      <c r="A426" s="33"/>
      <c r="B426" s="35"/>
      <c r="C426" s="38">
        <f t="shared" si="22"/>
        <v>0</v>
      </c>
      <c r="D426" s="36" t="e">
        <f t="shared" si="23"/>
        <v>#DIV/0!</v>
      </c>
    </row>
    <row r="427" spans="1:4" ht="15" thickBot="1">
      <c r="A427" s="33"/>
      <c r="B427" s="35"/>
      <c r="C427" s="38">
        <f t="shared" si="22"/>
        <v>0</v>
      </c>
      <c r="D427" s="36" t="e">
        <f t="shared" si="23"/>
        <v>#DIV/0!</v>
      </c>
    </row>
    <row r="428" spans="1:4" ht="15" thickBot="1">
      <c r="A428" s="33"/>
      <c r="B428" s="35"/>
      <c r="C428" s="38">
        <f t="shared" si="22"/>
        <v>0</v>
      </c>
      <c r="D428" s="36" t="e">
        <f t="shared" si="23"/>
        <v>#DIV/0!</v>
      </c>
    </row>
    <row r="429" spans="1:4" ht="15" thickBot="1">
      <c r="A429" s="33"/>
      <c r="B429" s="35"/>
      <c r="C429" s="38">
        <f t="shared" si="22"/>
        <v>0</v>
      </c>
      <c r="D429" s="36" t="e">
        <f t="shared" si="23"/>
        <v>#DIV/0!</v>
      </c>
    </row>
    <row r="430" spans="1:4" ht="15" thickBot="1">
      <c r="A430" s="33"/>
      <c r="B430" s="35"/>
      <c r="C430" s="38">
        <f t="shared" si="22"/>
        <v>0</v>
      </c>
      <c r="D430" s="36" t="e">
        <f t="shared" si="23"/>
        <v>#DIV/0!</v>
      </c>
    </row>
    <row r="431" spans="1:4" ht="15" thickBot="1">
      <c r="A431" s="33"/>
      <c r="B431" s="35"/>
      <c r="C431" s="38">
        <f t="shared" si="22"/>
        <v>0</v>
      </c>
      <c r="D431" s="36" t="e">
        <f t="shared" si="23"/>
        <v>#DIV/0!</v>
      </c>
    </row>
    <row r="432" spans="1:4" ht="15" thickBot="1">
      <c r="A432" s="33"/>
      <c r="B432" s="35"/>
      <c r="C432" s="38">
        <f t="shared" si="22"/>
        <v>0</v>
      </c>
      <c r="D432" s="36" t="e">
        <f t="shared" si="23"/>
        <v>#DIV/0!</v>
      </c>
    </row>
    <row r="433" spans="1:4" ht="15" thickBot="1">
      <c r="A433" s="33"/>
      <c r="B433" s="35"/>
      <c r="C433" s="38">
        <f t="shared" si="22"/>
        <v>0</v>
      </c>
      <c r="D433" s="36" t="e">
        <f t="shared" si="23"/>
        <v>#DIV/0!</v>
      </c>
    </row>
    <row r="434" spans="1:4" ht="15" thickBot="1">
      <c r="A434" s="33"/>
      <c r="B434" s="35"/>
      <c r="C434" s="38">
        <f t="shared" si="22"/>
        <v>0</v>
      </c>
      <c r="D434" s="36" t="e">
        <f t="shared" si="23"/>
        <v>#DIV/0!</v>
      </c>
    </row>
    <row r="435" spans="1:4" ht="15" thickBot="1">
      <c r="A435" s="33"/>
      <c r="B435" s="35"/>
      <c r="C435" s="38">
        <f t="shared" si="22"/>
        <v>0</v>
      </c>
      <c r="D435" s="36" t="e">
        <f t="shared" si="23"/>
        <v>#DIV/0!</v>
      </c>
    </row>
    <row r="436" spans="1:4" ht="15" thickBot="1">
      <c r="A436" s="33"/>
      <c r="B436" s="35"/>
      <c r="C436" s="38">
        <f t="shared" si="22"/>
        <v>0</v>
      </c>
      <c r="D436" s="36" t="e">
        <f t="shared" si="23"/>
        <v>#DIV/0!</v>
      </c>
    </row>
    <row r="437" spans="1:4" ht="15" thickBot="1">
      <c r="A437" s="33"/>
      <c r="B437" s="35"/>
      <c r="C437" s="38">
        <f t="shared" si="22"/>
        <v>0</v>
      </c>
      <c r="D437" s="36" t="e">
        <f t="shared" si="23"/>
        <v>#DIV/0!</v>
      </c>
    </row>
    <row r="438" spans="1:4" ht="15" thickBot="1">
      <c r="A438" s="33"/>
      <c r="B438" s="35"/>
      <c r="C438" s="38">
        <f t="shared" si="22"/>
        <v>0</v>
      </c>
      <c r="D438" s="36" t="e">
        <f t="shared" si="23"/>
        <v>#DIV/0!</v>
      </c>
    </row>
    <row r="439" spans="1:4" ht="15" thickBot="1">
      <c r="A439" s="33"/>
      <c r="B439" s="35"/>
      <c r="C439" s="38">
        <f t="shared" si="22"/>
        <v>0</v>
      </c>
      <c r="D439" s="36" t="e">
        <f t="shared" si="23"/>
        <v>#DIV/0!</v>
      </c>
    </row>
    <row r="440" spans="1:4" ht="15" thickBot="1">
      <c r="A440" s="33"/>
      <c r="B440" s="35"/>
      <c r="C440" s="38">
        <f t="shared" si="22"/>
        <v>0</v>
      </c>
      <c r="D440" s="36" t="e">
        <f t="shared" si="23"/>
        <v>#DIV/0!</v>
      </c>
    </row>
    <row r="441" spans="1:4" ht="15" thickBot="1">
      <c r="A441" s="33"/>
      <c r="B441" s="35"/>
      <c r="C441" s="38">
        <f t="shared" si="22"/>
        <v>0</v>
      </c>
      <c r="D441" s="36" t="e">
        <f t="shared" si="23"/>
        <v>#DIV/0!</v>
      </c>
    </row>
    <row r="442" spans="1:4" ht="15" thickBot="1">
      <c r="A442" s="33"/>
      <c r="B442" s="35"/>
      <c r="C442" s="38">
        <f t="shared" si="22"/>
        <v>0</v>
      </c>
      <c r="D442" s="36" t="e">
        <f t="shared" si="23"/>
        <v>#DIV/0!</v>
      </c>
    </row>
    <row r="443" spans="1:4" ht="15" thickBot="1">
      <c r="A443" s="33"/>
      <c r="B443" s="35"/>
      <c r="C443" s="38">
        <f t="shared" si="22"/>
        <v>0</v>
      </c>
      <c r="D443" s="36" t="e">
        <f t="shared" si="23"/>
        <v>#DIV/0!</v>
      </c>
    </row>
    <row r="444" spans="1:4" ht="15" thickBot="1">
      <c r="A444" s="33"/>
      <c r="B444" s="35"/>
      <c r="C444" s="38">
        <f t="shared" si="22"/>
        <v>0</v>
      </c>
      <c r="D444" s="36" t="e">
        <f t="shared" si="23"/>
        <v>#DIV/0!</v>
      </c>
    </row>
    <row r="445" spans="1:4" ht="15" thickBot="1">
      <c r="A445" s="33"/>
      <c r="B445" s="35"/>
      <c r="C445" s="38">
        <f t="shared" si="22"/>
        <v>0</v>
      </c>
      <c r="D445" s="36" t="e">
        <f t="shared" si="23"/>
        <v>#DIV/0!</v>
      </c>
    </row>
    <row r="446" spans="1:4" ht="15" thickBot="1">
      <c r="A446" s="33"/>
      <c r="B446" s="35"/>
      <c r="C446" s="38">
        <f t="shared" si="22"/>
        <v>0</v>
      </c>
      <c r="D446" s="36" t="e">
        <f t="shared" si="23"/>
        <v>#DIV/0!</v>
      </c>
    </row>
    <row r="447" spans="1:4" ht="15" thickBot="1">
      <c r="A447" s="33"/>
      <c r="B447" s="35"/>
      <c r="C447" s="38">
        <f t="shared" si="22"/>
        <v>0</v>
      </c>
      <c r="D447" s="36" t="e">
        <f t="shared" si="23"/>
        <v>#DIV/0!</v>
      </c>
    </row>
    <row r="448" spans="1:4" ht="15" thickBot="1">
      <c r="A448" s="33"/>
      <c r="B448" s="35"/>
      <c r="C448" s="38">
        <f t="shared" si="22"/>
        <v>0</v>
      </c>
      <c r="D448" s="36" t="e">
        <f t="shared" si="23"/>
        <v>#DIV/0!</v>
      </c>
    </row>
    <row r="449" spans="1:4" ht="15" thickBot="1">
      <c r="A449" s="33"/>
      <c r="B449" s="35"/>
      <c r="C449" s="38">
        <f t="shared" si="22"/>
        <v>0</v>
      </c>
      <c r="D449" s="36" t="e">
        <f t="shared" si="23"/>
        <v>#DIV/0!</v>
      </c>
    </row>
    <row r="450" spans="1:4" ht="15" thickBot="1">
      <c r="A450" s="33"/>
      <c r="B450" s="35"/>
      <c r="C450" s="38">
        <f t="shared" si="22"/>
        <v>0</v>
      </c>
      <c r="D450" s="36" t="e">
        <f t="shared" si="23"/>
        <v>#DIV/0!</v>
      </c>
    </row>
    <row r="451" spans="1:4" ht="15" thickBot="1">
      <c r="A451" s="33"/>
      <c r="B451" s="35"/>
      <c r="C451" s="38">
        <f t="shared" si="22"/>
        <v>0</v>
      </c>
      <c r="D451" s="36" t="e">
        <f t="shared" si="23"/>
        <v>#DIV/0!</v>
      </c>
    </row>
    <row r="452" spans="1:4" ht="15" thickBot="1">
      <c r="A452" s="33"/>
      <c r="B452" s="35"/>
      <c r="C452" s="38">
        <f t="shared" si="22"/>
        <v>0</v>
      </c>
      <c r="D452" s="36" t="e">
        <f t="shared" si="23"/>
        <v>#DIV/0!</v>
      </c>
    </row>
    <row r="453" spans="1:4" ht="15" thickBot="1">
      <c r="A453" s="33"/>
      <c r="B453" s="35"/>
      <c r="C453" s="38">
        <f t="shared" ref="C453:C516" si="24">A453</f>
        <v>0</v>
      </c>
      <c r="D453" s="36" t="e">
        <f t="shared" si="23"/>
        <v>#DIV/0!</v>
      </c>
    </row>
    <row r="454" spans="1:4" ht="15" thickBot="1">
      <c r="A454" s="33"/>
      <c r="B454" s="35"/>
      <c r="C454" s="38">
        <f t="shared" si="24"/>
        <v>0</v>
      </c>
      <c r="D454" s="36" t="e">
        <f t="shared" si="23"/>
        <v>#DIV/0!</v>
      </c>
    </row>
    <row r="455" spans="1:4" ht="15" thickBot="1">
      <c r="A455" s="33"/>
      <c r="B455" s="35"/>
      <c r="C455" s="38">
        <f t="shared" si="24"/>
        <v>0</v>
      </c>
      <c r="D455" s="36" t="e">
        <f t="shared" si="23"/>
        <v>#DIV/0!</v>
      </c>
    </row>
    <row r="456" spans="1:4" ht="15" thickBot="1">
      <c r="A456" s="33"/>
      <c r="B456" s="35"/>
      <c r="C456" s="38">
        <f t="shared" si="24"/>
        <v>0</v>
      </c>
      <c r="D456" s="36" t="e">
        <f t="shared" ref="D456:D519" si="25">AVERAGE(B452:B456)</f>
        <v>#DIV/0!</v>
      </c>
    </row>
    <row r="457" spans="1:4" ht="15" thickBot="1">
      <c r="A457" s="33"/>
      <c r="B457" s="35"/>
      <c r="C457" s="38">
        <f t="shared" si="24"/>
        <v>0</v>
      </c>
      <c r="D457" s="36" t="e">
        <f t="shared" si="25"/>
        <v>#DIV/0!</v>
      </c>
    </row>
    <row r="458" spans="1:4" ht="15" thickBot="1">
      <c r="A458" s="33"/>
      <c r="B458" s="35"/>
      <c r="C458" s="38">
        <f t="shared" si="24"/>
        <v>0</v>
      </c>
      <c r="D458" s="36" t="e">
        <f t="shared" si="25"/>
        <v>#DIV/0!</v>
      </c>
    </row>
    <row r="459" spans="1:4" ht="15" thickBot="1">
      <c r="A459" s="33"/>
      <c r="B459" s="35"/>
      <c r="C459" s="38">
        <f t="shared" si="24"/>
        <v>0</v>
      </c>
      <c r="D459" s="36" t="e">
        <f t="shared" si="25"/>
        <v>#DIV/0!</v>
      </c>
    </row>
    <row r="460" spans="1:4" ht="15" thickBot="1">
      <c r="A460" s="33"/>
      <c r="B460" s="35"/>
      <c r="C460" s="38">
        <f t="shared" si="24"/>
        <v>0</v>
      </c>
      <c r="D460" s="36" t="e">
        <f t="shared" si="25"/>
        <v>#DIV/0!</v>
      </c>
    </row>
    <row r="461" spans="1:4" ht="15" thickBot="1">
      <c r="A461" s="33"/>
      <c r="B461" s="35"/>
      <c r="C461" s="38">
        <f t="shared" si="24"/>
        <v>0</v>
      </c>
      <c r="D461" s="36" t="e">
        <f t="shared" si="25"/>
        <v>#DIV/0!</v>
      </c>
    </row>
    <row r="462" spans="1:4" ht="15" thickBot="1">
      <c r="A462" s="33"/>
      <c r="B462" s="35"/>
      <c r="C462" s="38">
        <f t="shared" si="24"/>
        <v>0</v>
      </c>
      <c r="D462" s="36" t="e">
        <f t="shared" si="25"/>
        <v>#DIV/0!</v>
      </c>
    </row>
    <row r="463" spans="1:4" ht="15" thickBot="1">
      <c r="A463" s="33"/>
      <c r="B463" s="35"/>
      <c r="C463" s="38">
        <f t="shared" si="24"/>
        <v>0</v>
      </c>
      <c r="D463" s="36" t="e">
        <f t="shared" si="25"/>
        <v>#DIV/0!</v>
      </c>
    </row>
    <row r="464" spans="1:4" ht="15" thickBot="1">
      <c r="A464" s="33"/>
      <c r="B464" s="35"/>
      <c r="C464" s="38">
        <f t="shared" si="24"/>
        <v>0</v>
      </c>
      <c r="D464" s="36" t="e">
        <f t="shared" si="25"/>
        <v>#DIV/0!</v>
      </c>
    </row>
    <row r="465" spans="1:4" ht="15" thickBot="1">
      <c r="A465" s="33"/>
      <c r="B465" s="35"/>
      <c r="C465" s="38">
        <f t="shared" si="24"/>
        <v>0</v>
      </c>
      <c r="D465" s="36" t="e">
        <f t="shared" si="25"/>
        <v>#DIV/0!</v>
      </c>
    </row>
    <row r="466" spans="1:4" ht="15" thickBot="1">
      <c r="A466" s="33"/>
      <c r="B466" s="35"/>
      <c r="C466" s="38">
        <f t="shared" si="24"/>
        <v>0</v>
      </c>
      <c r="D466" s="36" t="e">
        <f t="shared" si="25"/>
        <v>#DIV/0!</v>
      </c>
    </row>
    <row r="467" spans="1:4" ht="15" thickBot="1">
      <c r="A467" s="33"/>
      <c r="B467" s="35"/>
      <c r="C467" s="38">
        <f t="shared" si="24"/>
        <v>0</v>
      </c>
      <c r="D467" s="36" t="e">
        <f t="shared" si="25"/>
        <v>#DIV/0!</v>
      </c>
    </row>
    <row r="468" spans="1:4" ht="15" thickBot="1">
      <c r="A468" s="33"/>
      <c r="B468" s="35"/>
      <c r="C468" s="38">
        <f t="shared" si="24"/>
        <v>0</v>
      </c>
      <c r="D468" s="36" t="e">
        <f t="shared" si="25"/>
        <v>#DIV/0!</v>
      </c>
    </row>
    <row r="469" spans="1:4" ht="15" thickBot="1">
      <c r="A469" s="33"/>
      <c r="B469" s="35"/>
      <c r="C469" s="38">
        <f t="shared" si="24"/>
        <v>0</v>
      </c>
      <c r="D469" s="36" t="e">
        <f t="shared" si="25"/>
        <v>#DIV/0!</v>
      </c>
    </row>
    <row r="470" spans="1:4" ht="15" thickBot="1">
      <c r="A470" s="33"/>
      <c r="B470" s="35"/>
      <c r="C470" s="38">
        <f t="shared" si="24"/>
        <v>0</v>
      </c>
      <c r="D470" s="36" t="e">
        <f t="shared" si="25"/>
        <v>#DIV/0!</v>
      </c>
    </row>
    <row r="471" spans="1:4" ht="15" thickBot="1">
      <c r="A471" s="33"/>
      <c r="B471" s="35"/>
      <c r="C471" s="38">
        <f t="shared" si="24"/>
        <v>0</v>
      </c>
      <c r="D471" s="36" t="e">
        <f t="shared" si="25"/>
        <v>#DIV/0!</v>
      </c>
    </row>
    <row r="472" spans="1:4" ht="15" thickBot="1">
      <c r="A472" s="33"/>
      <c r="B472" s="35"/>
      <c r="C472" s="38">
        <f t="shared" si="24"/>
        <v>0</v>
      </c>
      <c r="D472" s="36" t="e">
        <f t="shared" si="25"/>
        <v>#DIV/0!</v>
      </c>
    </row>
    <row r="473" spans="1:4" ht="15" thickBot="1">
      <c r="A473" s="33"/>
      <c r="B473" s="35"/>
      <c r="C473" s="38">
        <f t="shared" si="24"/>
        <v>0</v>
      </c>
      <c r="D473" s="36" t="e">
        <f t="shared" si="25"/>
        <v>#DIV/0!</v>
      </c>
    </row>
    <row r="474" spans="1:4" ht="15" thickBot="1">
      <c r="A474" s="33"/>
      <c r="B474" s="35"/>
      <c r="C474" s="38">
        <f t="shared" si="24"/>
        <v>0</v>
      </c>
      <c r="D474" s="36" t="e">
        <f t="shared" si="25"/>
        <v>#DIV/0!</v>
      </c>
    </row>
    <row r="475" spans="1:4" ht="15" thickBot="1">
      <c r="A475" s="33"/>
      <c r="B475" s="35"/>
      <c r="C475" s="38">
        <f t="shared" si="24"/>
        <v>0</v>
      </c>
      <c r="D475" s="36" t="e">
        <f t="shared" si="25"/>
        <v>#DIV/0!</v>
      </c>
    </row>
    <row r="476" spans="1:4" ht="15" thickBot="1">
      <c r="A476" s="33"/>
      <c r="B476" s="35"/>
      <c r="C476" s="38">
        <f t="shared" si="24"/>
        <v>0</v>
      </c>
      <c r="D476" s="36" t="e">
        <f t="shared" si="25"/>
        <v>#DIV/0!</v>
      </c>
    </row>
    <row r="477" spans="1:4" ht="15" thickBot="1">
      <c r="A477" s="33"/>
      <c r="B477" s="35"/>
      <c r="C477" s="38">
        <f t="shared" si="24"/>
        <v>0</v>
      </c>
      <c r="D477" s="36" t="e">
        <f t="shared" si="25"/>
        <v>#DIV/0!</v>
      </c>
    </row>
    <row r="478" spans="1:4" ht="15" thickBot="1">
      <c r="A478" s="33"/>
      <c r="B478" s="35"/>
      <c r="C478" s="38">
        <f t="shared" si="24"/>
        <v>0</v>
      </c>
      <c r="D478" s="36" t="e">
        <f t="shared" si="25"/>
        <v>#DIV/0!</v>
      </c>
    </row>
    <row r="479" spans="1:4" ht="15" thickBot="1">
      <c r="A479" s="33"/>
      <c r="B479" s="35"/>
      <c r="C479" s="38">
        <f t="shared" si="24"/>
        <v>0</v>
      </c>
      <c r="D479" s="36" t="e">
        <f t="shared" si="25"/>
        <v>#DIV/0!</v>
      </c>
    </row>
    <row r="480" spans="1:4" ht="15" thickBot="1">
      <c r="A480" s="33"/>
      <c r="B480" s="35"/>
      <c r="C480" s="38">
        <f t="shared" si="24"/>
        <v>0</v>
      </c>
      <c r="D480" s="36" t="e">
        <f t="shared" si="25"/>
        <v>#DIV/0!</v>
      </c>
    </row>
    <row r="481" spans="1:4" ht="15" thickBot="1">
      <c r="A481" s="33"/>
      <c r="B481" s="35"/>
      <c r="C481" s="38">
        <f t="shared" si="24"/>
        <v>0</v>
      </c>
      <c r="D481" s="36" t="e">
        <f t="shared" si="25"/>
        <v>#DIV/0!</v>
      </c>
    </row>
    <row r="482" spans="1:4" ht="15" thickBot="1">
      <c r="A482" s="33"/>
      <c r="B482" s="35"/>
      <c r="C482" s="38">
        <f t="shared" si="24"/>
        <v>0</v>
      </c>
      <c r="D482" s="36" t="e">
        <f t="shared" si="25"/>
        <v>#DIV/0!</v>
      </c>
    </row>
    <row r="483" spans="1:4" ht="15" thickBot="1">
      <c r="A483" s="33"/>
      <c r="B483" s="35"/>
      <c r="C483" s="38">
        <f t="shared" si="24"/>
        <v>0</v>
      </c>
      <c r="D483" s="36" t="e">
        <f t="shared" si="25"/>
        <v>#DIV/0!</v>
      </c>
    </row>
    <row r="484" spans="1:4" ht="15" thickBot="1">
      <c r="A484" s="33"/>
      <c r="B484" s="35"/>
      <c r="C484" s="38">
        <f t="shared" si="24"/>
        <v>0</v>
      </c>
      <c r="D484" s="36" t="e">
        <f t="shared" si="25"/>
        <v>#DIV/0!</v>
      </c>
    </row>
    <row r="485" spans="1:4" ht="15" thickBot="1">
      <c r="A485" s="33"/>
      <c r="B485" s="35"/>
      <c r="C485" s="38">
        <f t="shared" si="24"/>
        <v>0</v>
      </c>
      <c r="D485" s="36" t="e">
        <f t="shared" si="25"/>
        <v>#DIV/0!</v>
      </c>
    </row>
    <row r="486" spans="1:4" ht="15" thickBot="1">
      <c r="A486" s="33"/>
      <c r="B486" s="35"/>
      <c r="C486" s="38">
        <f t="shared" si="24"/>
        <v>0</v>
      </c>
      <c r="D486" s="36" t="e">
        <f t="shared" si="25"/>
        <v>#DIV/0!</v>
      </c>
    </row>
    <row r="487" spans="1:4" ht="15" thickBot="1">
      <c r="A487" s="33"/>
      <c r="B487" s="35"/>
      <c r="C487" s="38">
        <f t="shared" si="24"/>
        <v>0</v>
      </c>
      <c r="D487" s="36" t="e">
        <f t="shared" si="25"/>
        <v>#DIV/0!</v>
      </c>
    </row>
    <row r="488" spans="1:4" ht="15" thickBot="1">
      <c r="A488" s="33"/>
      <c r="B488" s="35"/>
      <c r="C488" s="38">
        <f t="shared" si="24"/>
        <v>0</v>
      </c>
      <c r="D488" s="36" t="e">
        <f t="shared" si="25"/>
        <v>#DIV/0!</v>
      </c>
    </row>
    <row r="489" spans="1:4" ht="15" thickBot="1">
      <c r="A489" s="33"/>
      <c r="B489" s="35"/>
      <c r="C489" s="38">
        <f t="shared" si="24"/>
        <v>0</v>
      </c>
      <c r="D489" s="36" t="e">
        <f t="shared" si="25"/>
        <v>#DIV/0!</v>
      </c>
    </row>
    <row r="490" spans="1:4" ht="15" thickBot="1">
      <c r="A490" s="33"/>
      <c r="B490" s="35"/>
      <c r="C490" s="38">
        <f t="shared" si="24"/>
        <v>0</v>
      </c>
      <c r="D490" s="36" t="e">
        <f t="shared" si="25"/>
        <v>#DIV/0!</v>
      </c>
    </row>
    <row r="491" spans="1:4" ht="15" thickBot="1">
      <c r="A491" s="33"/>
      <c r="B491" s="35"/>
      <c r="C491" s="38">
        <f t="shared" si="24"/>
        <v>0</v>
      </c>
      <c r="D491" s="36" t="e">
        <f t="shared" si="25"/>
        <v>#DIV/0!</v>
      </c>
    </row>
    <row r="492" spans="1:4" ht="15" thickBot="1">
      <c r="A492" s="33"/>
      <c r="B492" s="35"/>
      <c r="C492" s="38">
        <f t="shared" si="24"/>
        <v>0</v>
      </c>
      <c r="D492" s="36" t="e">
        <f t="shared" si="25"/>
        <v>#DIV/0!</v>
      </c>
    </row>
    <row r="493" spans="1:4" ht="15" thickBot="1">
      <c r="A493" s="33"/>
      <c r="B493" s="35"/>
      <c r="C493" s="38">
        <f t="shared" si="24"/>
        <v>0</v>
      </c>
      <c r="D493" s="36" t="e">
        <f t="shared" si="25"/>
        <v>#DIV/0!</v>
      </c>
    </row>
    <row r="494" spans="1:4" ht="15" thickBot="1">
      <c r="A494" s="33"/>
      <c r="B494" s="35"/>
      <c r="C494" s="38">
        <f t="shared" si="24"/>
        <v>0</v>
      </c>
      <c r="D494" s="36" t="e">
        <f t="shared" si="25"/>
        <v>#DIV/0!</v>
      </c>
    </row>
    <row r="495" spans="1:4" ht="15" thickBot="1">
      <c r="A495" s="33"/>
      <c r="B495" s="35"/>
      <c r="C495" s="38">
        <f t="shared" si="24"/>
        <v>0</v>
      </c>
      <c r="D495" s="36" t="e">
        <f t="shared" si="25"/>
        <v>#DIV/0!</v>
      </c>
    </row>
    <row r="496" spans="1:4" ht="15" thickBot="1">
      <c r="A496" s="33"/>
      <c r="B496" s="35"/>
      <c r="C496" s="38">
        <f t="shared" si="24"/>
        <v>0</v>
      </c>
      <c r="D496" s="36" t="e">
        <f t="shared" si="25"/>
        <v>#DIV/0!</v>
      </c>
    </row>
    <row r="497" spans="1:4" ht="15" thickBot="1">
      <c r="A497" s="33"/>
      <c r="B497" s="35"/>
      <c r="C497" s="38">
        <f t="shared" si="24"/>
        <v>0</v>
      </c>
      <c r="D497" s="36" t="e">
        <f t="shared" si="25"/>
        <v>#DIV/0!</v>
      </c>
    </row>
    <row r="498" spans="1:4" ht="15" thickBot="1">
      <c r="A498" s="33"/>
      <c r="B498" s="35"/>
      <c r="C498" s="38">
        <f t="shared" si="24"/>
        <v>0</v>
      </c>
      <c r="D498" s="36" t="e">
        <f t="shared" si="25"/>
        <v>#DIV/0!</v>
      </c>
    </row>
    <row r="499" spans="1:4" ht="15" thickBot="1">
      <c r="A499" s="33"/>
      <c r="B499" s="35"/>
      <c r="C499" s="38">
        <f t="shared" si="24"/>
        <v>0</v>
      </c>
      <c r="D499" s="36" t="e">
        <f t="shared" si="25"/>
        <v>#DIV/0!</v>
      </c>
    </row>
    <row r="500" spans="1:4" ht="15" thickBot="1">
      <c r="A500" s="33"/>
      <c r="B500" s="35"/>
      <c r="C500" s="38">
        <f t="shared" si="24"/>
        <v>0</v>
      </c>
      <c r="D500" s="36" t="e">
        <f t="shared" si="25"/>
        <v>#DIV/0!</v>
      </c>
    </row>
    <row r="501" spans="1:4" ht="15" thickBot="1">
      <c r="A501" s="33"/>
      <c r="B501" s="35"/>
      <c r="C501" s="38">
        <f t="shared" si="24"/>
        <v>0</v>
      </c>
      <c r="D501" s="36" t="e">
        <f t="shared" si="25"/>
        <v>#DIV/0!</v>
      </c>
    </row>
    <row r="502" spans="1:4" ht="15" thickBot="1">
      <c r="A502" s="33"/>
      <c r="B502" s="35"/>
      <c r="C502" s="38">
        <f t="shared" si="24"/>
        <v>0</v>
      </c>
      <c r="D502" s="36" t="e">
        <f t="shared" si="25"/>
        <v>#DIV/0!</v>
      </c>
    </row>
    <row r="503" spans="1:4" ht="15" thickBot="1">
      <c r="A503" s="33"/>
      <c r="B503" s="35"/>
      <c r="C503" s="38">
        <f t="shared" si="24"/>
        <v>0</v>
      </c>
      <c r="D503" s="36" t="e">
        <f t="shared" si="25"/>
        <v>#DIV/0!</v>
      </c>
    </row>
    <row r="504" spans="1:4" ht="15" thickBot="1">
      <c r="A504" s="33"/>
      <c r="B504" s="35"/>
      <c r="C504" s="38">
        <f t="shared" si="24"/>
        <v>0</v>
      </c>
      <c r="D504" s="36" t="e">
        <f t="shared" si="25"/>
        <v>#DIV/0!</v>
      </c>
    </row>
    <row r="505" spans="1:4" ht="15" thickBot="1">
      <c r="A505" s="33"/>
      <c r="B505" s="35"/>
      <c r="C505" s="38">
        <f t="shared" si="24"/>
        <v>0</v>
      </c>
      <c r="D505" s="36" t="e">
        <f t="shared" si="25"/>
        <v>#DIV/0!</v>
      </c>
    </row>
    <row r="506" spans="1:4" ht="15" thickBot="1">
      <c r="A506" s="33"/>
      <c r="B506" s="35"/>
      <c r="C506" s="38">
        <f t="shared" si="24"/>
        <v>0</v>
      </c>
      <c r="D506" s="36" t="e">
        <f t="shared" si="25"/>
        <v>#DIV/0!</v>
      </c>
    </row>
    <row r="507" spans="1:4" ht="15" thickBot="1">
      <c r="A507" s="33"/>
      <c r="B507" s="35"/>
      <c r="C507" s="38">
        <f t="shared" si="24"/>
        <v>0</v>
      </c>
      <c r="D507" s="36" t="e">
        <f t="shared" si="25"/>
        <v>#DIV/0!</v>
      </c>
    </row>
    <row r="508" spans="1:4" ht="15" thickBot="1">
      <c r="A508" s="33"/>
      <c r="B508" s="35"/>
      <c r="C508" s="38">
        <f t="shared" si="24"/>
        <v>0</v>
      </c>
      <c r="D508" s="36" t="e">
        <f t="shared" si="25"/>
        <v>#DIV/0!</v>
      </c>
    </row>
    <row r="509" spans="1:4" ht="15" thickBot="1">
      <c r="A509" s="33"/>
      <c r="B509" s="35"/>
      <c r="C509" s="38">
        <f t="shared" si="24"/>
        <v>0</v>
      </c>
      <c r="D509" s="36" t="e">
        <f t="shared" si="25"/>
        <v>#DIV/0!</v>
      </c>
    </row>
    <row r="510" spans="1:4" ht="15" thickBot="1">
      <c r="A510" s="33"/>
      <c r="B510" s="35"/>
      <c r="C510" s="38">
        <f t="shared" si="24"/>
        <v>0</v>
      </c>
      <c r="D510" s="36" t="e">
        <f t="shared" si="25"/>
        <v>#DIV/0!</v>
      </c>
    </row>
    <row r="511" spans="1:4" ht="15" thickBot="1">
      <c r="A511" s="33"/>
      <c r="B511" s="35"/>
      <c r="C511" s="38">
        <f t="shared" si="24"/>
        <v>0</v>
      </c>
      <c r="D511" s="36" t="e">
        <f t="shared" si="25"/>
        <v>#DIV/0!</v>
      </c>
    </row>
    <row r="512" spans="1:4" ht="15" thickBot="1">
      <c r="A512" s="33"/>
      <c r="B512" s="35"/>
      <c r="C512" s="38">
        <f t="shared" si="24"/>
        <v>0</v>
      </c>
      <c r="D512" s="36" t="e">
        <f t="shared" si="25"/>
        <v>#DIV/0!</v>
      </c>
    </row>
    <row r="513" spans="1:4" ht="15" thickBot="1">
      <c r="A513" s="33"/>
      <c r="B513" s="35"/>
      <c r="C513" s="38">
        <f t="shared" si="24"/>
        <v>0</v>
      </c>
      <c r="D513" s="36" t="e">
        <f t="shared" si="25"/>
        <v>#DIV/0!</v>
      </c>
    </row>
    <row r="514" spans="1:4" ht="15" thickBot="1">
      <c r="A514" s="33"/>
      <c r="B514" s="35"/>
      <c r="C514" s="38">
        <f t="shared" si="24"/>
        <v>0</v>
      </c>
      <c r="D514" s="36" t="e">
        <f t="shared" si="25"/>
        <v>#DIV/0!</v>
      </c>
    </row>
    <row r="515" spans="1:4" ht="15" thickBot="1">
      <c r="A515" s="33"/>
      <c r="B515" s="35"/>
      <c r="C515" s="38">
        <f t="shared" si="24"/>
        <v>0</v>
      </c>
      <c r="D515" s="36" t="e">
        <f t="shared" si="25"/>
        <v>#DIV/0!</v>
      </c>
    </row>
    <row r="516" spans="1:4" ht="15" thickBot="1">
      <c r="A516" s="33"/>
      <c r="B516" s="35"/>
      <c r="C516" s="38">
        <f t="shared" si="24"/>
        <v>0</v>
      </c>
      <c r="D516" s="36" t="e">
        <f t="shared" si="25"/>
        <v>#DIV/0!</v>
      </c>
    </row>
    <row r="517" spans="1:4" ht="15" thickBot="1">
      <c r="A517" s="33"/>
      <c r="B517" s="35"/>
      <c r="C517" s="38">
        <f t="shared" ref="C517:C580" si="26">A517</f>
        <v>0</v>
      </c>
      <c r="D517" s="36" t="e">
        <f t="shared" si="25"/>
        <v>#DIV/0!</v>
      </c>
    </row>
    <row r="518" spans="1:4" ht="15" thickBot="1">
      <c r="A518" s="33"/>
      <c r="B518" s="35"/>
      <c r="C518" s="38">
        <f t="shared" si="26"/>
        <v>0</v>
      </c>
      <c r="D518" s="36" t="e">
        <f t="shared" si="25"/>
        <v>#DIV/0!</v>
      </c>
    </row>
    <row r="519" spans="1:4" ht="15" thickBot="1">
      <c r="A519" s="33"/>
      <c r="B519" s="35"/>
      <c r="C519" s="38">
        <f t="shared" si="26"/>
        <v>0</v>
      </c>
      <c r="D519" s="36" t="e">
        <f t="shared" si="25"/>
        <v>#DIV/0!</v>
      </c>
    </row>
    <row r="520" spans="1:4" ht="15" thickBot="1">
      <c r="A520" s="33"/>
      <c r="B520" s="35"/>
      <c r="C520" s="38">
        <f t="shared" si="26"/>
        <v>0</v>
      </c>
      <c r="D520" s="36" t="e">
        <f t="shared" ref="D520:D583" si="27">AVERAGE(B516:B520)</f>
        <v>#DIV/0!</v>
      </c>
    </row>
    <row r="521" spans="1:4" ht="15" thickBot="1">
      <c r="A521" s="33"/>
      <c r="B521" s="35"/>
      <c r="C521" s="38">
        <f t="shared" si="26"/>
        <v>0</v>
      </c>
      <c r="D521" s="36" t="e">
        <f t="shared" si="27"/>
        <v>#DIV/0!</v>
      </c>
    </row>
    <row r="522" spans="1:4" ht="15" thickBot="1">
      <c r="A522" s="33"/>
      <c r="B522" s="35"/>
      <c r="C522" s="38">
        <f t="shared" si="26"/>
        <v>0</v>
      </c>
      <c r="D522" s="36" t="e">
        <f t="shared" si="27"/>
        <v>#DIV/0!</v>
      </c>
    </row>
    <row r="523" spans="1:4" ht="15" thickBot="1">
      <c r="A523" s="33"/>
      <c r="B523" s="35"/>
      <c r="C523" s="38">
        <f t="shared" si="26"/>
        <v>0</v>
      </c>
      <c r="D523" s="36" t="e">
        <f t="shared" si="27"/>
        <v>#DIV/0!</v>
      </c>
    </row>
    <row r="524" spans="1:4" ht="15" thickBot="1">
      <c r="A524" s="33"/>
      <c r="B524" s="35"/>
      <c r="C524" s="38">
        <f t="shared" si="26"/>
        <v>0</v>
      </c>
      <c r="D524" s="36" t="e">
        <f t="shared" si="27"/>
        <v>#DIV/0!</v>
      </c>
    </row>
    <row r="525" spans="1:4" ht="15" thickBot="1">
      <c r="A525" s="33"/>
      <c r="B525" s="35"/>
      <c r="C525" s="38">
        <f t="shared" si="26"/>
        <v>0</v>
      </c>
      <c r="D525" s="36" t="e">
        <f t="shared" si="27"/>
        <v>#DIV/0!</v>
      </c>
    </row>
    <row r="526" spans="1:4" ht="15" thickBot="1">
      <c r="A526" s="33"/>
      <c r="B526" s="35"/>
      <c r="C526" s="38">
        <f t="shared" si="26"/>
        <v>0</v>
      </c>
      <c r="D526" s="36" t="e">
        <f t="shared" si="27"/>
        <v>#DIV/0!</v>
      </c>
    </row>
    <row r="527" spans="1:4" ht="15" thickBot="1">
      <c r="A527" s="33"/>
      <c r="B527" s="35"/>
      <c r="C527" s="38">
        <f t="shared" si="26"/>
        <v>0</v>
      </c>
      <c r="D527" s="36" t="e">
        <f t="shared" si="27"/>
        <v>#DIV/0!</v>
      </c>
    </row>
    <row r="528" spans="1:4" ht="15" thickBot="1">
      <c r="A528" s="33"/>
      <c r="B528" s="35"/>
      <c r="C528" s="38">
        <f t="shared" si="26"/>
        <v>0</v>
      </c>
      <c r="D528" s="36" t="e">
        <f t="shared" si="27"/>
        <v>#DIV/0!</v>
      </c>
    </row>
    <row r="529" spans="1:4" ht="15" thickBot="1">
      <c r="A529" s="33"/>
      <c r="B529" s="35"/>
      <c r="C529" s="38">
        <f t="shared" si="26"/>
        <v>0</v>
      </c>
      <c r="D529" s="36" t="e">
        <f t="shared" si="27"/>
        <v>#DIV/0!</v>
      </c>
    </row>
    <row r="530" spans="1:4" ht="15" thickBot="1">
      <c r="A530" s="33"/>
      <c r="B530" s="35"/>
      <c r="C530" s="38">
        <f t="shared" si="26"/>
        <v>0</v>
      </c>
      <c r="D530" s="36" t="e">
        <f t="shared" si="27"/>
        <v>#DIV/0!</v>
      </c>
    </row>
    <row r="531" spans="1:4" ht="15" thickBot="1">
      <c r="A531" s="33"/>
      <c r="B531" s="35"/>
      <c r="C531" s="38">
        <f t="shared" si="26"/>
        <v>0</v>
      </c>
      <c r="D531" s="36" t="e">
        <f t="shared" si="27"/>
        <v>#DIV/0!</v>
      </c>
    </row>
    <row r="532" spans="1:4" ht="15" thickBot="1">
      <c r="A532" s="33"/>
      <c r="B532" s="35"/>
      <c r="C532" s="38">
        <f t="shared" si="26"/>
        <v>0</v>
      </c>
      <c r="D532" s="36" t="e">
        <f t="shared" si="27"/>
        <v>#DIV/0!</v>
      </c>
    </row>
    <row r="533" spans="1:4" ht="15" thickBot="1">
      <c r="A533" s="33"/>
      <c r="B533" s="35"/>
      <c r="C533" s="38">
        <f t="shared" si="26"/>
        <v>0</v>
      </c>
      <c r="D533" s="36" t="e">
        <f t="shared" si="27"/>
        <v>#DIV/0!</v>
      </c>
    </row>
    <row r="534" spans="1:4" ht="15" thickBot="1">
      <c r="A534" s="33"/>
      <c r="B534" s="35"/>
      <c r="C534" s="38">
        <f t="shared" si="26"/>
        <v>0</v>
      </c>
      <c r="D534" s="36" t="e">
        <f t="shared" si="27"/>
        <v>#DIV/0!</v>
      </c>
    </row>
    <row r="535" spans="1:4" ht="15" thickBot="1">
      <c r="A535" s="33"/>
      <c r="B535" s="35"/>
      <c r="C535" s="38">
        <f t="shared" si="26"/>
        <v>0</v>
      </c>
      <c r="D535" s="36" t="e">
        <f t="shared" si="27"/>
        <v>#DIV/0!</v>
      </c>
    </row>
    <row r="536" spans="1:4" ht="15" thickBot="1">
      <c r="A536" s="33"/>
      <c r="B536" s="35"/>
      <c r="C536" s="38">
        <f t="shared" si="26"/>
        <v>0</v>
      </c>
      <c r="D536" s="36" t="e">
        <f t="shared" si="27"/>
        <v>#DIV/0!</v>
      </c>
    </row>
    <row r="537" spans="1:4" ht="15" thickBot="1">
      <c r="A537" s="33"/>
      <c r="B537" s="35"/>
      <c r="C537" s="38">
        <f t="shared" si="26"/>
        <v>0</v>
      </c>
      <c r="D537" s="36" t="e">
        <f t="shared" si="27"/>
        <v>#DIV/0!</v>
      </c>
    </row>
    <row r="538" spans="1:4" ht="15" thickBot="1">
      <c r="A538" s="33"/>
      <c r="B538" s="35"/>
      <c r="C538" s="38">
        <f t="shared" si="26"/>
        <v>0</v>
      </c>
      <c r="D538" s="36" t="e">
        <f t="shared" si="27"/>
        <v>#DIV/0!</v>
      </c>
    </row>
    <row r="539" spans="1:4" ht="15" thickBot="1">
      <c r="A539" s="33"/>
      <c r="B539" s="35"/>
      <c r="C539" s="38">
        <f t="shared" si="26"/>
        <v>0</v>
      </c>
      <c r="D539" s="36" t="e">
        <f t="shared" si="27"/>
        <v>#DIV/0!</v>
      </c>
    </row>
    <row r="540" spans="1:4" ht="15" thickBot="1">
      <c r="A540" s="33"/>
      <c r="B540" s="35"/>
      <c r="C540" s="38">
        <f t="shared" si="26"/>
        <v>0</v>
      </c>
      <c r="D540" s="36" t="e">
        <f t="shared" si="27"/>
        <v>#DIV/0!</v>
      </c>
    </row>
    <row r="541" spans="1:4" ht="15" thickBot="1">
      <c r="A541" s="33"/>
      <c r="B541" s="35"/>
      <c r="C541" s="38">
        <f t="shared" si="26"/>
        <v>0</v>
      </c>
      <c r="D541" s="36" t="e">
        <f t="shared" si="27"/>
        <v>#DIV/0!</v>
      </c>
    </row>
    <row r="542" spans="1:4" ht="15" thickBot="1">
      <c r="A542" s="33"/>
      <c r="B542" s="35"/>
      <c r="C542" s="38">
        <f t="shared" si="26"/>
        <v>0</v>
      </c>
      <c r="D542" s="36" t="e">
        <f t="shared" si="27"/>
        <v>#DIV/0!</v>
      </c>
    </row>
    <row r="543" spans="1:4" ht="15" thickBot="1">
      <c r="A543" s="33"/>
      <c r="B543" s="35"/>
      <c r="C543" s="38">
        <f t="shared" si="26"/>
        <v>0</v>
      </c>
      <c r="D543" s="36" t="e">
        <f t="shared" si="27"/>
        <v>#DIV/0!</v>
      </c>
    </row>
    <row r="544" spans="1:4" ht="15" thickBot="1">
      <c r="A544" s="33"/>
      <c r="B544" s="35"/>
      <c r="C544" s="38">
        <f t="shared" si="26"/>
        <v>0</v>
      </c>
      <c r="D544" s="36" t="e">
        <f t="shared" si="27"/>
        <v>#DIV/0!</v>
      </c>
    </row>
    <row r="545" spans="1:4" ht="15" thickBot="1">
      <c r="A545" s="33"/>
      <c r="B545" s="35"/>
      <c r="C545" s="38">
        <f t="shared" si="26"/>
        <v>0</v>
      </c>
      <c r="D545" s="36" t="e">
        <f t="shared" si="27"/>
        <v>#DIV/0!</v>
      </c>
    </row>
    <row r="546" spans="1:4" ht="15" thickBot="1">
      <c r="A546" s="33"/>
      <c r="B546" s="35"/>
      <c r="C546" s="38">
        <f t="shared" si="26"/>
        <v>0</v>
      </c>
      <c r="D546" s="36" t="e">
        <f t="shared" si="27"/>
        <v>#DIV/0!</v>
      </c>
    </row>
    <row r="547" spans="1:4" ht="15" thickBot="1">
      <c r="A547" s="33"/>
      <c r="B547" s="35"/>
      <c r="C547" s="38">
        <f t="shared" si="26"/>
        <v>0</v>
      </c>
      <c r="D547" s="36" t="e">
        <f t="shared" si="27"/>
        <v>#DIV/0!</v>
      </c>
    </row>
    <row r="548" spans="1:4" ht="15" thickBot="1">
      <c r="A548" s="33"/>
      <c r="B548" s="35"/>
      <c r="C548" s="38">
        <f t="shared" si="26"/>
        <v>0</v>
      </c>
      <c r="D548" s="36" t="e">
        <f t="shared" si="27"/>
        <v>#DIV/0!</v>
      </c>
    </row>
    <row r="549" spans="1:4" ht="15" thickBot="1">
      <c r="A549" s="33"/>
      <c r="B549" s="35"/>
      <c r="C549" s="38">
        <f t="shared" si="26"/>
        <v>0</v>
      </c>
      <c r="D549" s="36" t="e">
        <f t="shared" si="27"/>
        <v>#DIV/0!</v>
      </c>
    </row>
    <row r="550" spans="1:4" ht="15" thickBot="1">
      <c r="A550" s="33"/>
      <c r="B550" s="35"/>
      <c r="C550" s="38">
        <f t="shared" si="26"/>
        <v>0</v>
      </c>
      <c r="D550" s="36" t="e">
        <f t="shared" si="27"/>
        <v>#DIV/0!</v>
      </c>
    </row>
    <row r="551" spans="1:4" ht="15" thickBot="1">
      <c r="A551" s="33"/>
      <c r="B551" s="35"/>
      <c r="C551" s="38">
        <f t="shared" si="26"/>
        <v>0</v>
      </c>
      <c r="D551" s="36" t="e">
        <f t="shared" si="27"/>
        <v>#DIV/0!</v>
      </c>
    </row>
    <row r="552" spans="1:4" ht="15" thickBot="1">
      <c r="A552" s="33"/>
      <c r="B552" s="35"/>
      <c r="C552" s="38">
        <f t="shared" si="26"/>
        <v>0</v>
      </c>
      <c r="D552" s="36" t="e">
        <f t="shared" si="27"/>
        <v>#DIV/0!</v>
      </c>
    </row>
    <row r="553" spans="1:4" ht="15" thickBot="1">
      <c r="A553" s="33"/>
      <c r="B553" s="35"/>
      <c r="C553" s="38">
        <f t="shared" si="26"/>
        <v>0</v>
      </c>
      <c r="D553" s="36" t="e">
        <f t="shared" si="27"/>
        <v>#DIV/0!</v>
      </c>
    </row>
    <row r="554" spans="1:4" ht="15" thickBot="1">
      <c r="A554" s="33"/>
      <c r="B554" s="35"/>
      <c r="C554" s="38">
        <f t="shared" si="26"/>
        <v>0</v>
      </c>
      <c r="D554" s="36" t="e">
        <f t="shared" si="27"/>
        <v>#DIV/0!</v>
      </c>
    </row>
    <row r="555" spans="1:4" ht="15" thickBot="1">
      <c r="A555" s="33"/>
      <c r="B555" s="35"/>
      <c r="C555" s="38">
        <f t="shared" si="26"/>
        <v>0</v>
      </c>
      <c r="D555" s="36" t="e">
        <f t="shared" si="27"/>
        <v>#DIV/0!</v>
      </c>
    </row>
    <row r="556" spans="1:4" ht="15" thickBot="1">
      <c r="A556" s="33"/>
      <c r="B556" s="35"/>
      <c r="C556" s="38">
        <f t="shared" si="26"/>
        <v>0</v>
      </c>
      <c r="D556" s="36" t="e">
        <f t="shared" si="27"/>
        <v>#DIV/0!</v>
      </c>
    </row>
    <row r="557" spans="1:4" ht="15" thickBot="1">
      <c r="A557" s="33"/>
      <c r="B557" s="35"/>
      <c r="C557" s="38">
        <f t="shared" si="26"/>
        <v>0</v>
      </c>
      <c r="D557" s="36" t="e">
        <f t="shared" si="27"/>
        <v>#DIV/0!</v>
      </c>
    </row>
    <row r="558" spans="1:4" ht="15" thickBot="1">
      <c r="A558" s="33"/>
      <c r="B558" s="35"/>
      <c r="C558" s="38">
        <f t="shared" si="26"/>
        <v>0</v>
      </c>
      <c r="D558" s="36" t="e">
        <f t="shared" si="27"/>
        <v>#DIV/0!</v>
      </c>
    </row>
    <row r="559" spans="1:4" ht="15" thickBot="1">
      <c r="A559" s="33"/>
      <c r="B559" s="35"/>
      <c r="C559" s="38">
        <f t="shared" si="26"/>
        <v>0</v>
      </c>
      <c r="D559" s="36" t="e">
        <f t="shared" si="27"/>
        <v>#DIV/0!</v>
      </c>
    </row>
    <row r="560" spans="1:4" ht="15" thickBot="1">
      <c r="A560" s="33"/>
      <c r="B560" s="35"/>
      <c r="C560" s="38">
        <f t="shared" si="26"/>
        <v>0</v>
      </c>
      <c r="D560" s="36" t="e">
        <f t="shared" si="27"/>
        <v>#DIV/0!</v>
      </c>
    </row>
    <row r="561" spans="1:4" ht="15" thickBot="1">
      <c r="A561" s="33"/>
      <c r="B561" s="35"/>
      <c r="C561" s="38">
        <f t="shared" si="26"/>
        <v>0</v>
      </c>
      <c r="D561" s="36" t="e">
        <f t="shared" si="27"/>
        <v>#DIV/0!</v>
      </c>
    </row>
    <row r="562" spans="1:4" ht="15" thickBot="1">
      <c r="A562" s="33"/>
      <c r="B562" s="35"/>
      <c r="C562" s="38">
        <f t="shared" si="26"/>
        <v>0</v>
      </c>
      <c r="D562" s="36" t="e">
        <f t="shared" si="27"/>
        <v>#DIV/0!</v>
      </c>
    </row>
    <row r="563" spans="1:4" ht="15" thickBot="1">
      <c r="A563" s="33"/>
      <c r="B563" s="35"/>
      <c r="C563" s="38">
        <f t="shared" si="26"/>
        <v>0</v>
      </c>
      <c r="D563" s="36" t="e">
        <f t="shared" si="27"/>
        <v>#DIV/0!</v>
      </c>
    </row>
    <row r="564" spans="1:4" ht="15" thickBot="1">
      <c r="A564" s="33"/>
      <c r="B564" s="35"/>
      <c r="C564" s="38">
        <f t="shared" si="26"/>
        <v>0</v>
      </c>
      <c r="D564" s="36" t="e">
        <f t="shared" si="27"/>
        <v>#DIV/0!</v>
      </c>
    </row>
    <row r="565" spans="1:4" ht="15" thickBot="1">
      <c r="A565" s="33"/>
      <c r="B565" s="35"/>
      <c r="C565" s="38">
        <f t="shared" si="26"/>
        <v>0</v>
      </c>
      <c r="D565" s="36" t="e">
        <f t="shared" si="27"/>
        <v>#DIV/0!</v>
      </c>
    </row>
    <row r="566" spans="1:4" ht="15" thickBot="1">
      <c r="A566" s="33"/>
      <c r="B566" s="35"/>
      <c r="C566" s="38">
        <f t="shared" si="26"/>
        <v>0</v>
      </c>
      <c r="D566" s="36" t="e">
        <f t="shared" si="27"/>
        <v>#DIV/0!</v>
      </c>
    </row>
    <row r="567" spans="1:4" ht="15" thickBot="1">
      <c r="A567" s="33"/>
      <c r="B567" s="35"/>
      <c r="C567" s="38">
        <f t="shared" si="26"/>
        <v>0</v>
      </c>
      <c r="D567" s="36" t="e">
        <f t="shared" si="27"/>
        <v>#DIV/0!</v>
      </c>
    </row>
    <row r="568" spans="1:4" ht="15" thickBot="1">
      <c r="A568" s="33"/>
      <c r="B568" s="35"/>
      <c r="C568" s="38">
        <f t="shared" si="26"/>
        <v>0</v>
      </c>
      <c r="D568" s="36" t="e">
        <f t="shared" si="27"/>
        <v>#DIV/0!</v>
      </c>
    </row>
    <row r="569" spans="1:4" ht="15" thickBot="1">
      <c r="A569" s="33"/>
      <c r="B569" s="35"/>
      <c r="C569" s="38">
        <f t="shared" si="26"/>
        <v>0</v>
      </c>
      <c r="D569" s="36" t="e">
        <f t="shared" si="27"/>
        <v>#DIV/0!</v>
      </c>
    </row>
    <row r="570" spans="1:4" ht="15" thickBot="1">
      <c r="A570" s="33"/>
      <c r="B570" s="35"/>
      <c r="C570" s="38">
        <f t="shared" si="26"/>
        <v>0</v>
      </c>
      <c r="D570" s="36" t="e">
        <f t="shared" si="27"/>
        <v>#DIV/0!</v>
      </c>
    </row>
    <row r="571" spans="1:4" ht="15" thickBot="1">
      <c r="A571" s="33"/>
      <c r="B571" s="35"/>
      <c r="C571" s="38">
        <f t="shared" si="26"/>
        <v>0</v>
      </c>
      <c r="D571" s="36" t="e">
        <f t="shared" si="27"/>
        <v>#DIV/0!</v>
      </c>
    </row>
    <row r="572" spans="1:4" ht="15" thickBot="1">
      <c r="A572" s="33"/>
      <c r="B572" s="35"/>
      <c r="C572" s="38">
        <f t="shared" si="26"/>
        <v>0</v>
      </c>
      <c r="D572" s="36" t="e">
        <f t="shared" si="27"/>
        <v>#DIV/0!</v>
      </c>
    </row>
    <row r="573" spans="1:4" ht="15" thickBot="1">
      <c r="A573" s="33"/>
      <c r="B573" s="35"/>
      <c r="C573" s="38">
        <f t="shared" si="26"/>
        <v>0</v>
      </c>
      <c r="D573" s="36" t="e">
        <f t="shared" si="27"/>
        <v>#DIV/0!</v>
      </c>
    </row>
    <row r="574" spans="1:4" ht="15" thickBot="1">
      <c r="A574" s="33"/>
      <c r="B574" s="35"/>
      <c r="C574" s="38">
        <f t="shared" si="26"/>
        <v>0</v>
      </c>
      <c r="D574" s="36" t="e">
        <f t="shared" si="27"/>
        <v>#DIV/0!</v>
      </c>
    </row>
    <row r="575" spans="1:4" ht="15" thickBot="1">
      <c r="A575" s="33"/>
      <c r="B575" s="35"/>
      <c r="C575" s="38">
        <f t="shared" si="26"/>
        <v>0</v>
      </c>
      <c r="D575" s="36" t="e">
        <f t="shared" si="27"/>
        <v>#DIV/0!</v>
      </c>
    </row>
    <row r="576" spans="1:4" ht="15" thickBot="1">
      <c r="A576" s="33"/>
      <c r="B576" s="35"/>
      <c r="C576" s="38">
        <f t="shared" si="26"/>
        <v>0</v>
      </c>
      <c r="D576" s="36" t="e">
        <f t="shared" si="27"/>
        <v>#DIV/0!</v>
      </c>
    </row>
    <row r="577" spans="1:4" ht="15" thickBot="1">
      <c r="A577" s="33"/>
      <c r="B577" s="35"/>
      <c r="C577" s="38">
        <f t="shared" si="26"/>
        <v>0</v>
      </c>
      <c r="D577" s="36" t="e">
        <f t="shared" si="27"/>
        <v>#DIV/0!</v>
      </c>
    </row>
    <row r="578" spans="1:4" ht="15" thickBot="1">
      <c r="A578" s="33"/>
      <c r="B578" s="35"/>
      <c r="C578" s="38">
        <f t="shared" si="26"/>
        <v>0</v>
      </c>
      <c r="D578" s="36" t="e">
        <f t="shared" si="27"/>
        <v>#DIV/0!</v>
      </c>
    </row>
    <row r="579" spans="1:4" ht="15" thickBot="1">
      <c r="A579" s="33"/>
      <c r="B579" s="35"/>
      <c r="C579" s="38">
        <f t="shared" si="26"/>
        <v>0</v>
      </c>
      <c r="D579" s="36" t="e">
        <f t="shared" si="27"/>
        <v>#DIV/0!</v>
      </c>
    </row>
    <row r="580" spans="1:4" ht="15" thickBot="1">
      <c r="A580" s="33"/>
      <c r="B580" s="35"/>
      <c r="C580" s="38">
        <f t="shared" si="26"/>
        <v>0</v>
      </c>
      <c r="D580" s="36" t="e">
        <f t="shared" si="27"/>
        <v>#DIV/0!</v>
      </c>
    </row>
    <row r="581" spans="1:4" ht="15" thickBot="1">
      <c r="A581" s="33"/>
      <c r="B581" s="35"/>
      <c r="C581" s="38">
        <f t="shared" ref="C581:C644" si="28">A581</f>
        <v>0</v>
      </c>
      <c r="D581" s="36" t="e">
        <f t="shared" si="27"/>
        <v>#DIV/0!</v>
      </c>
    </row>
    <row r="582" spans="1:4" ht="15" thickBot="1">
      <c r="A582" s="33"/>
      <c r="B582" s="35"/>
      <c r="C582" s="38">
        <f t="shared" si="28"/>
        <v>0</v>
      </c>
      <c r="D582" s="36" t="e">
        <f t="shared" si="27"/>
        <v>#DIV/0!</v>
      </c>
    </row>
    <row r="583" spans="1:4" ht="15" thickBot="1">
      <c r="A583" s="33"/>
      <c r="B583" s="35"/>
      <c r="C583" s="38">
        <f t="shared" si="28"/>
        <v>0</v>
      </c>
      <c r="D583" s="36" t="e">
        <f t="shared" si="27"/>
        <v>#DIV/0!</v>
      </c>
    </row>
    <row r="584" spans="1:4" ht="15" thickBot="1">
      <c r="A584" s="33"/>
      <c r="B584" s="35"/>
      <c r="C584" s="38">
        <f t="shared" si="28"/>
        <v>0</v>
      </c>
      <c r="D584" s="36" t="e">
        <f t="shared" ref="D584:D647" si="29">AVERAGE(B580:B584)</f>
        <v>#DIV/0!</v>
      </c>
    </row>
    <row r="585" spans="1:4" ht="15" thickBot="1">
      <c r="A585" s="33"/>
      <c r="B585" s="35"/>
      <c r="C585" s="38">
        <f t="shared" si="28"/>
        <v>0</v>
      </c>
      <c r="D585" s="36" t="e">
        <f t="shared" si="29"/>
        <v>#DIV/0!</v>
      </c>
    </row>
    <row r="586" spans="1:4" ht="15" thickBot="1">
      <c r="A586" s="33"/>
      <c r="B586" s="35"/>
      <c r="C586" s="38">
        <f t="shared" si="28"/>
        <v>0</v>
      </c>
      <c r="D586" s="36" t="e">
        <f t="shared" si="29"/>
        <v>#DIV/0!</v>
      </c>
    </row>
    <row r="587" spans="1:4" ht="15" thickBot="1">
      <c r="A587" s="33"/>
      <c r="B587" s="35"/>
      <c r="C587" s="38">
        <f t="shared" si="28"/>
        <v>0</v>
      </c>
      <c r="D587" s="36" t="e">
        <f t="shared" si="29"/>
        <v>#DIV/0!</v>
      </c>
    </row>
    <row r="588" spans="1:4" ht="15" thickBot="1">
      <c r="A588" s="33"/>
      <c r="B588" s="35"/>
      <c r="C588" s="38">
        <f t="shared" si="28"/>
        <v>0</v>
      </c>
      <c r="D588" s="36" t="e">
        <f t="shared" si="29"/>
        <v>#DIV/0!</v>
      </c>
    </row>
    <row r="589" spans="1:4" ht="15" thickBot="1">
      <c r="A589" s="33"/>
      <c r="B589" s="35"/>
      <c r="C589" s="38">
        <f t="shared" si="28"/>
        <v>0</v>
      </c>
      <c r="D589" s="36" t="e">
        <f t="shared" si="29"/>
        <v>#DIV/0!</v>
      </c>
    </row>
    <row r="590" spans="1:4" ht="15" thickBot="1">
      <c r="A590" s="33"/>
      <c r="B590" s="35"/>
      <c r="C590" s="38">
        <f t="shared" si="28"/>
        <v>0</v>
      </c>
      <c r="D590" s="36" t="e">
        <f t="shared" si="29"/>
        <v>#DIV/0!</v>
      </c>
    </row>
    <row r="591" spans="1:4" ht="15" thickBot="1">
      <c r="A591" s="33"/>
      <c r="B591" s="35"/>
      <c r="C591" s="38">
        <f t="shared" si="28"/>
        <v>0</v>
      </c>
      <c r="D591" s="36" t="e">
        <f t="shared" si="29"/>
        <v>#DIV/0!</v>
      </c>
    </row>
    <row r="592" spans="1:4" ht="15" thickBot="1">
      <c r="A592" s="33"/>
      <c r="B592" s="35"/>
      <c r="C592" s="38">
        <f t="shared" si="28"/>
        <v>0</v>
      </c>
      <c r="D592" s="36" t="e">
        <f t="shared" si="29"/>
        <v>#DIV/0!</v>
      </c>
    </row>
    <row r="593" spans="1:4" ht="15" thickBot="1">
      <c r="A593" s="33"/>
      <c r="B593" s="35"/>
      <c r="C593" s="38">
        <f t="shared" si="28"/>
        <v>0</v>
      </c>
      <c r="D593" s="36" t="e">
        <f t="shared" si="29"/>
        <v>#DIV/0!</v>
      </c>
    </row>
    <row r="594" spans="1:4" ht="15" thickBot="1">
      <c r="A594" s="33"/>
      <c r="B594" s="35"/>
      <c r="C594" s="38">
        <f t="shared" si="28"/>
        <v>0</v>
      </c>
      <c r="D594" s="36" t="e">
        <f t="shared" si="29"/>
        <v>#DIV/0!</v>
      </c>
    </row>
    <row r="595" spans="1:4" ht="15" thickBot="1">
      <c r="A595" s="33"/>
      <c r="B595" s="35"/>
      <c r="C595" s="38">
        <f t="shared" si="28"/>
        <v>0</v>
      </c>
      <c r="D595" s="36" t="e">
        <f t="shared" si="29"/>
        <v>#DIV/0!</v>
      </c>
    </row>
    <row r="596" spans="1:4" ht="15" thickBot="1">
      <c r="A596" s="33"/>
      <c r="B596" s="35"/>
      <c r="C596" s="38">
        <f t="shared" si="28"/>
        <v>0</v>
      </c>
      <c r="D596" s="36" t="e">
        <f t="shared" si="29"/>
        <v>#DIV/0!</v>
      </c>
    </row>
    <row r="597" spans="1:4" ht="15" thickBot="1">
      <c r="A597" s="33"/>
      <c r="B597" s="35"/>
      <c r="C597" s="38">
        <f t="shared" si="28"/>
        <v>0</v>
      </c>
      <c r="D597" s="36" t="e">
        <f t="shared" si="29"/>
        <v>#DIV/0!</v>
      </c>
    </row>
    <row r="598" spans="1:4" ht="15" thickBot="1">
      <c r="A598" s="33"/>
      <c r="B598" s="35"/>
      <c r="C598" s="38">
        <f t="shared" si="28"/>
        <v>0</v>
      </c>
      <c r="D598" s="36" t="e">
        <f t="shared" si="29"/>
        <v>#DIV/0!</v>
      </c>
    </row>
    <row r="599" spans="1:4" ht="15" thickBot="1">
      <c r="A599" s="33"/>
      <c r="B599" s="35"/>
      <c r="C599" s="38">
        <f t="shared" si="28"/>
        <v>0</v>
      </c>
      <c r="D599" s="36" t="e">
        <f t="shared" si="29"/>
        <v>#DIV/0!</v>
      </c>
    </row>
    <row r="600" spans="1:4" ht="15" thickBot="1">
      <c r="A600" s="33"/>
      <c r="B600" s="35"/>
      <c r="C600" s="38">
        <f t="shared" si="28"/>
        <v>0</v>
      </c>
      <c r="D600" s="36" t="e">
        <f t="shared" si="29"/>
        <v>#DIV/0!</v>
      </c>
    </row>
    <row r="601" spans="1:4" ht="15" thickBot="1">
      <c r="A601" s="33"/>
      <c r="B601" s="35"/>
      <c r="C601" s="38">
        <f t="shared" si="28"/>
        <v>0</v>
      </c>
      <c r="D601" s="36" t="e">
        <f t="shared" si="29"/>
        <v>#DIV/0!</v>
      </c>
    </row>
    <row r="602" spans="1:4" ht="15" thickBot="1">
      <c r="A602" s="33"/>
      <c r="B602" s="35"/>
      <c r="C602" s="38">
        <f t="shared" si="28"/>
        <v>0</v>
      </c>
      <c r="D602" s="36" t="e">
        <f t="shared" si="29"/>
        <v>#DIV/0!</v>
      </c>
    </row>
    <row r="603" spans="1:4" ht="15" thickBot="1">
      <c r="A603" s="33"/>
      <c r="B603" s="35"/>
      <c r="C603" s="38">
        <f t="shared" si="28"/>
        <v>0</v>
      </c>
      <c r="D603" s="36" t="e">
        <f t="shared" si="29"/>
        <v>#DIV/0!</v>
      </c>
    </row>
    <row r="604" spans="1:4" ht="15" thickBot="1">
      <c r="A604" s="33"/>
      <c r="B604" s="35"/>
      <c r="C604" s="38">
        <f t="shared" si="28"/>
        <v>0</v>
      </c>
      <c r="D604" s="36" t="e">
        <f t="shared" si="29"/>
        <v>#DIV/0!</v>
      </c>
    </row>
    <row r="605" spans="1:4" ht="15" thickBot="1">
      <c r="A605" s="33"/>
      <c r="B605" s="35"/>
      <c r="C605" s="38">
        <f t="shared" si="28"/>
        <v>0</v>
      </c>
      <c r="D605" s="36" t="e">
        <f t="shared" si="29"/>
        <v>#DIV/0!</v>
      </c>
    </row>
    <row r="606" spans="1:4" ht="15" thickBot="1">
      <c r="A606" s="33"/>
      <c r="B606" s="35"/>
      <c r="C606" s="38">
        <f t="shared" si="28"/>
        <v>0</v>
      </c>
      <c r="D606" s="36" t="e">
        <f t="shared" si="29"/>
        <v>#DIV/0!</v>
      </c>
    </row>
    <row r="607" spans="1:4" ht="15" thickBot="1">
      <c r="A607" s="33"/>
      <c r="B607" s="35"/>
      <c r="C607" s="38">
        <f t="shared" si="28"/>
        <v>0</v>
      </c>
      <c r="D607" s="36" t="e">
        <f t="shared" si="29"/>
        <v>#DIV/0!</v>
      </c>
    </row>
    <row r="608" spans="1:4" ht="15" thickBot="1">
      <c r="A608" s="33"/>
      <c r="B608" s="35"/>
      <c r="C608" s="38">
        <f t="shared" si="28"/>
        <v>0</v>
      </c>
      <c r="D608" s="36" t="e">
        <f t="shared" si="29"/>
        <v>#DIV/0!</v>
      </c>
    </row>
    <row r="609" spans="1:4" ht="15" thickBot="1">
      <c r="A609" s="33"/>
      <c r="B609" s="35"/>
      <c r="C609" s="38">
        <f t="shared" si="28"/>
        <v>0</v>
      </c>
      <c r="D609" s="36" t="e">
        <f t="shared" si="29"/>
        <v>#DIV/0!</v>
      </c>
    </row>
    <row r="610" spans="1:4" ht="15" thickBot="1">
      <c r="A610" s="33"/>
      <c r="B610" s="35"/>
      <c r="C610" s="38">
        <f t="shared" si="28"/>
        <v>0</v>
      </c>
      <c r="D610" s="36" t="e">
        <f t="shared" si="29"/>
        <v>#DIV/0!</v>
      </c>
    </row>
    <row r="611" spans="1:4" ht="15" thickBot="1">
      <c r="A611" s="33"/>
      <c r="B611" s="35"/>
      <c r="C611" s="38">
        <f t="shared" si="28"/>
        <v>0</v>
      </c>
      <c r="D611" s="36" t="e">
        <f t="shared" si="29"/>
        <v>#DIV/0!</v>
      </c>
    </row>
    <row r="612" spans="1:4" ht="15" thickBot="1">
      <c r="A612" s="33"/>
      <c r="B612" s="35"/>
      <c r="C612" s="38">
        <f t="shared" si="28"/>
        <v>0</v>
      </c>
      <c r="D612" s="36" t="e">
        <f t="shared" si="29"/>
        <v>#DIV/0!</v>
      </c>
    </row>
    <row r="613" spans="1:4" ht="15" thickBot="1">
      <c r="A613" s="33"/>
      <c r="B613" s="35"/>
      <c r="C613" s="38">
        <f t="shared" si="28"/>
        <v>0</v>
      </c>
      <c r="D613" s="36" t="e">
        <f t="shared" si="29"/>
        <v>#DIV/0!</v>
      </c>
    </row>
    <row r="614" spans="1:4" ht="15" thickBot="1">
      <c r="A614" s="33"/>
      <c r="B614" s="35"/>
      <c r="C614" s="38">
        <f t="shared" si="28"/>
        <v>0</v>
      </c>
      <c r="D614" s="36" t="e">
        <f t="shared" si="29"/>
        <v>#DIV/0!</v>
      </c>
    </row>
    <row r="615" spans="1:4" ht="15" thickBot="1">
      <c r="A615" s="33"/>
      <c r="B615" s="35"/>
      <c r="C615" s="38">
        <f t="shared" si="28"/>
        <v>0</v>
      </c>
      <c r="D615" s="36" t="e">
        <f t="shared" si="29"/>
        <v>#DIV/0!</v>
      </c>
    </row>
    <row r="616" spans="1:4" ht="15" thickBot="1">
      <c r="A616" s="33"/>
      <c r="B616" s="35"/>
      <c r="C616" s="38">
        <f t="shared" si="28"/>
        <v>0</v>
      </c>
      <c r="D616" s="36" t="e">
        <f t="shared" si="29"/>
        <v>#DIV/0!</v>
      </c>
    </row>
    <row r="617" spans="1:4" ht="15" thickBot="1">
      <c r="A617" s="33"/>
      <c r="B617" s="35"/>
      <c r="C617" s="38">
        <f t="shared" si="28"/>
        <v>0</v>
      </c>
      <c r="D617" s="36" t="e">
        <f t="shared" si="29"/>
        <v>#DIV/0!</v>
      </c>
    </row>
    <row r="618" spans="1:4" ht="15" thickBot="1">
      <c r="A618" s="33"/>
      <c r="B618" s="35"/>
      <c r="C618" s="38">
        <f t="shared" si="28"/>
        <v>0</v>
      </c>
      <c r="D618" s="36" t="e">
        <f t="shared" si="29"/>
        <v>#DIV/0!</v>
      </c>
    </row>
    <row r="619" spans="1:4" ht="15" thickBot="1">
      <c r="A619" s="33"/>
      <c r="B619" s="35"/>
      <c r="C619" s="38">
        <f t="shared" si="28"/>
        <v>0</v>
      </c>
      <c r="D619" s="36" t="e">
        <f t="shared" si="29"/>
        <v>#DIV/0!</v>
      </c>
    </row>
    <row r="620" spans="1:4" ht="15" thickBot="1">
      <c r="A620" s="33"/>
      <c r="B620" s="35"/>
      <c r="C620" s="38">
        <f t="shared" si="28"/>
        <v>0</v>
      </c>
      <c r="D620" s="36" t="e">
        <f t="shared" si="29"/>
        <v>#DIV/0!</v>
      </c>
    </row>
    <row r="621" spans="1:4" ht="15" thickBot="1">
      <c r="A621" s="33"/>
      <c r="B621" s="35"/>
      <c r="C621" s="38">
        <f t="shared" si="28"/>
        <v>0</v>
      </c>
      <c r="D621" s="36" t="e">
        <f t="shared" si="29"/>
        <v>#DIV/0!</v>
      </c>
    </row>
    <row r="622" spans="1:4" ht="15" thickBot="1">
      <c r="A622" s="33"/>
      <c r="B622" s="35"/>
      <c r="C622" s="38">
        <f t="shared" si="28"/>
        <v>0</v>
      </c>
      <c r="D622" s="36" t="e">
        <f t="shared" si="29"/>
        <v>#DIV/0!</v>
      </c>
    </row>
    <row r="623" spans="1:4" ht="15" thickBot="1">
      <c r="A623" s="33"/>
      <c r="B623" s="35"/>
      <c r="C623" s="38">
        <f t="shared" si="28"/>
        <v>0</v>
      </c>
      <c r="D623" s="36" t="e">
        <f t="shared" si="29"/>
        <v>#DIV/0!</v>
      </c>
    </row>
    <row r="624" spans="1:4" ht="15" thickBot="1">
      <c r="A624" s="33"/>
      <c r="B624" s="35"/>
      <c r="C624" s="38">
        <f t="shared" si="28"/>
        <v>0</v>
      </c>
      <c r="D624" s="36" t="e">
        <f t="shared" si="29"/>
        <v>#DIV/0!</v>
      </c>
    </row>
    <row r="625" spans="1:4" ht="15" thickBot="1">
      <c r="A625" s="33"/>
      <c r="B625" s="35"/>
      <c r="C625" s="38">
        <f t="shared" si="28"/>
        <v>0</v>
      </c>
      <c r="D625" s="36" t="e">
        <f t="shared" si="29"/>
        <v>#DIV/0!</v>
      </c>
    </row>
    <row r="626" spans="1:4" ht="15" thickBot="1">
      <c r="A626" s="33"/>
      <c r="B626" s="35"/>
      <c r="C626" s="38">
        <f t="shared" si="28"/>
        <v>0</v>
      </c>
      <c r="D626" s="36" t="e">
        <f t="shared" si="29"/>
        <v>#DIV/0!</v>
      </c>
    </row>
    <row r="627" spans="1:4" ht="15" thickBot="1">
      <c r="A627" s="33"/>
      <c r="B627" s="35"/>
      <c r="C627" s="38">
        <f t="shared" si="28"/>
        <v>0</v>
      </c>
      <c r="D627" s="36" t="e">
        <f t="shared" si="29"/>
        <v>#DIV/0!</v>
      </c>
    </row>
    <row r="628" spans="1:4" ht="15" thickBot="1">
      <c r="A628" s="33"/>
      <c r="B628" s="35"/>
      <c r="C628" s="38">
        <f t="shared" si="28"/>
        <v>0</v>
      </c>
      <c r="D628" s="36" t="e">
        <f t="shared" si="29"/>
        <v>#DIV/0!</v>
      </c>
    </row>
    <row r="629" spans="1:4" ht="15" thickBot="1">
      <c r="A629" s="33"/>
      <c r="B629" s="35"/>
      <c r="C629" s="38">
        <f t="shared" si="28"/>
        <v>0</v>
      </c>
      <c r="D629" s="36" t="e">
        <f t="shared" si="29"/>
        <v>#DIV/0!</v>
      </c>
    </row>
    <row r="630" spans="1:4" ht="15" thickBot="1">
      <c r="A630" s="33"/>
      <c r="B630" s="35"/>
      <c r="C630" s="38">
        <f t="shared" si="28"/>
        <v>0</v>
      </c>
      <c r="D630" s="36" t="e">
        <f t="shared" si="29"/>
        <v>#DIV/0!</v>
      </c>
    </row>
    <row r="631" spans="1:4" ht="15" thickBot="1">
      <c r="A631" s="33"/>
      <c r="B631" s="35"/>
      <c r="C631" s="38">
        <f t="shared" si="28"/>
        <v>0</v>
      </c>
      <c r="D631" s="36" t="e">
        <f t="shared" si="29"/>
        <v>#DIV/0!</v>
      </c>
    </row>
    <row r="632" spans="1:4" ht="15" thickBot="1">
      <c r="A632" s="33"/>
      <c r="B632" s="35"/>
      <c r="C632" s="38">
        <f t="shared" si="28"/>
        <v>0</v>
      </c>
      <c r="D632" s="36" t="e">
        <f t="shared" si="29"/>
        <v>#DIV/0!</v>
      </c>
    </row>
    <row r="633" spans="1:4" ht="15" thickBot="1">
      <c r="A633" s="33"/>
      <c r="B633" s="35"/>
      <c r="C633" s="38">
        <f t="shared" si="28"/>
        <v>0</v>
      </c>
      <c r="D633" s="36" t="e">
        <f t="shared" si="29"/>
        <v>#DIV/0!</v>
      </c>
    </row>
    <row r="634" spans="1:4" ht="15" thickBot="1">
      <c r="A634" s="33"/>
      <c r="B634" s="35"/>
      <c r="C634" s="38">
        <f t="shared" si="28"/>
        <v>0</v>
      </c>
      <c r="D634" s="36" t="e">
        <f t="shared" si="29"/>
        <v>#DIV/0!</v>
      </c>
    </row>
    <row r="635" spans="1:4" ht="15" thickBot="1">
      <c r="A635" s="33"/>
      <c r="B635" s="35"/>
      <c r="C635" s="38">
        <f t="shared" si="28"/>
        <v>0</v>
      </c>
      <c r="D635" s="36" t="e">
        <f t="shared" si="29"/>
        <v>#DIV/0!</v>
      </c>
    </row>
    <row r="636" spans="1:4" ht="15" thickBot="1">
      <c r="A636" s="33"/>
      <c r="B636" s="35"/>
      <c r="C636" s="38">
        <f t="shared" si="28"/>
        <v>0</v>
      </c>
      <c r="D636" s="36" t="e">
        <f t="shared" si="29"/>
        <v>#DIV/0!</v>
      </c>
    </row>
    <row r="637" spans="1:4" ht="15" thickBot="1">
      <c r="A637" s="33"/>
      <c r="B637" s="35"/>
      <c r="C637" s="38">
        <f t="shared" si="28"/>
        <v>0</v>
      </c>
      <c r="D637" s="36" t="e">
        <f t="shared" si="29"/>
        <v>#DIV/0!</v>
      </c>
    </row>
    <row r="638" spans="1:4" ht="15" thickBot="1">
      <c r="A638" s="33"/>
      <c r="B638" s="35"/>
      <c r="C638" s="38">
        <f t="shared" si="28"/>
        <v>0</v>
      </c>
      <c r="D638" s="36" t="e">
        <f t="shared" si="29"/>
        <v>#DIV/0!</v>
      </c>
    </row>
    <row r="639" spans="1:4" ht="15" thickBot="1">
      <c r="A639" s="33"/>
      <c r="B639" s="35"/>
      <c r="C639" s="38">
        <f t="shared" si="28"/>
        <v>0</v>
      </c>
      <c r="D639" s="36" t="e">
        <f t="shared" si="29"/>
        <v>#DIV/0!</v>
      </c>
    </row>
    <row r="640" spans="1:4" ht="15" thickBot="1">
      <c r="A640" s="33"/>
      <c r="B640" s="35"/>
      <c r="C640" s="38">
        <f t="shared" si="28"/>
        <v>0</v>
      </c>
      <c r="D640" s="36" t="e">
        <f t="shared" si="29"/>
        <v>#DIV/0!</v>
      </c>
    </row>
    <row r="641" spans="1:4" ht="15" thickBot="1">
      <c r="A641" s="33"/>
      <c r="B641" s="35"/>
      <c r="C641" s="38">
        <f t="shared" si="28"/>
        <v>0</v>
      </c>
      <c r="D641" s="36" t="e">
        <f t="shared" si="29"/>
        <v>#DIV/0!</v>
      </c>
    </row>
    <row r="642" spans="1:4" ht="15" thickBot="1">
      <c r="A642" s="33"/>
      <c r="B642" s="35"/>
      <c r="C642" s="38">
        <f t="shared" si="28"/>
        <v>0</v>
      </c>
      <c r="D642" s="36" t="e">
        <f t="shared" si="29"/>
        <v>#DIV/0!</v>
      </c>
    </row>
    <row r="643" spans="1:4" ht="15" thickBot="1">
      <c r="A643" s="33"/>
      <c r="B643" s="35"/>
      <c r="C643" s="38">
        <f t="shared" si="28"/>
        <v>0</v>
      </c>
      <c r="D643" s="36" t="e">
        <f t="shared" si="29"/>
        <v>#DIV/0!</v>
      </c>
    </row>
    <row r="644" spans="1:4" ht="15" thickBot="1">
      <c r="A644" s="33"/>
      <c r="B644" s="35"/>
      <c r="C644" s="38">
        <f t="shared" si="28"/>
        <v>0</v>
      </c>
      <c r="D644" s="36" t="e">
        <f t="shared" si="29"/>
        <v>#DIV/0!</v>
      </c>
    </row>
    <row r="645" spans="1:4" ht="15" thickBot="1">
      <c r="A645" s="33"/>
      <c r="B645" s="35"/>
      <c r="C645" s="38">
        <f t="shared" ref="C645:C708" si="30">A645</f>
        <v>0</v>
      </c>
      <c r="D645" s="36" t="e">
        <f t="shared" si="29"/>
        <v>#DIV/0!</v>
      </c>
    </row>
    <row r="646" spans="1:4" ht="15" thickBot="1">
      <c r="A646" s="33"/>
      <c r="B646" s="35"/>
      <c r="C646" s="38">
        <f t="shared" si="30"/>
        <v>0</v>
      </c>
      <c r="D646" s="36" t="e">
        <f t="shared" si="29"/>
        <v>#DIV/0!</v>
      </c>
    </row>
    <row r="647" spans="1:4" ht="15" thickBot="1">
      <c r="A647" s="33"/>
      <c r="B647" s="35"/>
      <c r="C647" s="38">
        <f t="shared" si="30"/>
        <v>0</v>
      </c>
      <c r="D647" s="36" t="e">
        <f t="shared" si="29"/>
        <v>#DIV/0!</v>
      </c>
    </row>
    <row r="648" spans="1:4" ht="15" thickBot="1">
      <c r="A648" s="33"/>
      <c r="B648" s="35"/>
      <c r="C648" s="38">
        <f t="shared" si="30"/>
        <v>0</v>
      </c>
      <c r="D648" s="36" t="e">
        <f t="shared" ref="D648:D711" si="31">AVERAGE(B644:B648)</f>
        <v>#DIV/0!</v>
      </c>
    </row>
    <row r="649" spans="1:4" ht="15" thickBot="1">
      <c r="A649" s="33"/>
      <c r="B649" s="35"/>
      <c r="C649" s="38">
        <f t="shared" si="30"/>
        <v>0</v>
      </c>
      <c r="D649" s="36" t="e">
        <f t="shared" si="31"/>
        <v>#DIV/0!</v>
      </c>
    </row>
    <row r="650" spans="1:4" ht="15" thickBot="1">
      <c r="A650" s="33"/>
      <c r="B650" s="35"/>
      <c r="C650" s="38">
        <f t="shared" si="30"/>
        <v>0</v>
      </c>
      <c r="D650" s="36" t="e">
        <f t="shared" si="31"/>
        <v>#DIV/0!</v>
      </c>
    </row>
    <row r="651" spans="1:4" ht="15" thickBot="1">
      <c r="A651" s="33"/>
      <c r="B651" s="35"/>
      <c r="C651" s="38">
        <f t="shared" si="30"/>
        <v>0</v>
      </c>
      <c r="D651" s="36" t="e">
        <f t="shared" si="31"/>
        <v>#DIV/0!</v>
      </c>
    </row>
    <row r="652" spans="1:4" ht="15" thickBot="1">
      <c r="A652" s="33"/>
      <c r="B652" s="35"/>
      <c r="C652" s="38">
        <f t="shared" si="30"/>
        <v>0</v>
      </c>
      <c r="D652" s="36" t="e">
        <f t="shared" si="31"/>
        <v>#DIV/0!</v>
      </c>
    </row>
    <row r="653" spans="1:4" ht="15" thickBot="1">
      <c r="A653" s="33"/>
      <c r="B653" s="35"/>
      <c r="C653" s="38">
        <f t="shared" si="30"/>
        <v>0</v>
      </c>
      <c r="D653" s="36" t="e">
        <f t="shared" si="31"/>
        <v>#DIV/0!</v>
      </c>
    </row>
    <row r="654" spans="1:4" ht="15" thickBot="1">
      <c r="A654" s="33"/>
      <c r="B654" s="35"/>
      <c r="C654" s="38">
        <f t="shared" si="30"/>
        <v>0</v>
      </c>
      <c r="D654" s="36" t="e">
        <f t="shared" si="31"/>
        <v>#DIV/0!</v>
      </c>
    </row>
    <row r="655" spans="1:4" ht="15" thickBot="1">
      <c r="A655" s="33"/>
      <c r="B655" s="35"/>
      <c r="C655" s="38">
        <f t="shared" si="30"/>
        <v>0</v>
      </c>
      <c r="D655" s="36" t="e">
        <f t="shared" si="31"/>
        <v>#DIV/0!</v>
      </c>
    </row>
    <row r="656" spans="1:4" ht="15" thickBot="1">
      <c r="A656" s="33"/>
      <c r="B656" s="35"/>
      <c r="C656" s="38">
        <f t="shared" si="30"/>
        <v>0</v>
      </c>
      <c r="D656" s="36" t="e">
        <f t="shared" si="31"/>
        <v>#DIV/0!</v>
      </c>
    </row>
    <row r="657" spans="1:4" ht="15" thickBot="1">
      <c r="A657" s="33"/>
      <c r="B657" s="35"/>
      <c r="C657" s="38">
        <f t="shared" si="30"/>
        <v>0</v>
      </c>
      <c r="D657" s="36" t="e">
        <f t="shared" si="31"/>
        <v>#DIV/0!</v>
      </c>
    </row>
    <row r="658" spans="1:4" ht="15" thickBot="1">
      <c r="A658" s="33"/>
      <c r="B658" s="35"/>
      <c r="C658" s="38">
        <f t="shared" si="30"/>
        <v>0</v>
      </c>
      <c r="D658" s="36" t="e">
        <f t="shared" si="31"/>
        <v>#DIV/0!</v>
      </c>
    </row>
    <row r="659" spans="1:4" ht="15" thickBot="1">
      <c r="A659" s="33"/>
      <c r="B659" s="35"/>
      <c r="C659" s="38">
        <f t="shared" si="30"/>
        <v>0</v>
      </c>
      <c r="D659" s="36" t="e">
        <f t="shared" si="31"/>
        <v>#DIV/0!</v>
      </c>
    </row>
    <row r="660" spans="1:4" ht="15" thickBot="1">
      <c r="A660" s="33"/>
      <c r="B660" s="35"/>
      <c r="C660" s="38">
        <f t="shared" si="30"/>
        <v>0</v>
      </c>
      <c r="D660" s="36" t="e">
        <f t="shared" si="31"/>
        <v>#DIV/0!</v>
      </c>
    </row>
    <row r="661" spans="1:4" ht="15" thickBot="1">
      <c r="A661" s="33"/>
      <c r="B661" s="35"/>
      <c r="C661" s="38">
        <f t="shared" si="30"/>
        <v>0</v>
      </c>
      <c r="D661" s="36" t="e">
        <f t="shared" si="31"/>
        <v>#DIV/0!</v>
      </c>
    </row>
    <row r="662" spans="1:4" ht="15" thickBot="1">
      <c r="A662" s="33"/>
      <c r="B662" s="35"/>
      <c r="C662" s="38">
        <f t="shared" si="30"/>
        <v>0</v>
      </c>
      <c r="D662" s="36" t="e">
        <f t="shared" si="31"/>
        <v>#DIV/0!</v>
      </c>
    </row>
    <row r="663" spans="1:4" ht="15" thickBot="1">
      <c r="A663" s="33"/>
      <c r="B663" s="35"/>
      <c r="C663" s="38">
        <f t="shared" si="30"/>
        <v>0</v>
      </c>
      <c r="D663" s="36" t="e">
        <f t="shared" si="31"/>
        <v>#DIV/0!</v>
      </c>
    </row>
    <row r="664" spans="1:4" ht="15" thickBot="1">
      <c r="A664" s="33"/>
      <c r="B664" s="35"/>
      <c r="C664" s="38">
        <f t="shared" si="30"/>
        <v>0</v>
      </c>
      <c r="D664" s="36" t="e">
        <f t="shared" si="31"/>
        <v>#DIV/0!</v>
      </c>
    </row>
    <row r="665" spans="1:4" ht="15" thickBot="1">
      <c r="A665" s="33"/>
      <c r="B665" s="35"/>
      <c r="C665" s="38">
        <f t="shared" si="30"/>
        <v>0</v>
      </c>
      <c r="D665" s="36" t="e">
        <f t="shared" si="31"/>
        <v>#DIV/0!</v>
      </c>
    </row>
    <row r="666" spans="1:4" ht="15" thickBot="1">
      <c r="A666" s="33"/>
      <c r="B666" s="35"/>
      <c r="C666" s="38">
        <f t="shared" si="30"/>
        <v>0</v>
      </c>
      <c r="D666" s="36" t="e">
        <f t="shared" si="31"/>
        <v>#DIV/0!</v>
      </c>
    </row>
    <row r="667" spans="1:4" ht="15" thickBot="1">
      <c r="A667" s="33"/>
      <c r="B667" s="35"/>
      <c r="C667" s="38">
        <f t="shared" si="30"/>
        <v>0</v>
      </c>
      <c r="D667" s="36" t="e">
        <f t="shared" si="31"/>
        <v>#DIV/0!</v>
      </c>
    </row>
    <row r="668" spans="1:4" ht="15" thickBot="1">
      <c r="A668" s="33"/>
      <c r="B668" s="35"/>
      <c r="C668" s="38">
        <f t="shared" si="30"/>
        <v>0</v>
      </c>
      <c r="D668" s="36" t="e">
        <f t="shared" si="31"/>
        <v>#DIV/0!</v>
      </c>
    </row>
    <row r="669" spans="1:4" ht="15" thickBot="1">
      <c r="A669" s="33"/>
      <c r="B669" s="35"/>
      <c r="C669" s="38">
        <f t="shared" si="30"/>
        <v>0</v>
      </c>
      <c r="D669" s="36" t="e">
        <f t="shared" si="31"/>
        <v>#DIV/0!</v>
      </c>
    </row>
    <row r="670" spans="1:4" ht="15" thickBot="1">
      <c r="A670" s="33"/>
      <c r="B670" s="35"/>
      <c r="C670" s="38">
        <f t="shared" si="30"/>
        <v>0</v>
      </c>
      <c r="D670" s="36" t="e">
        <f t="shared" si="31"/>
        <v>#DIV/0!</v>
      </c>
    </row>
    <row r="671" spans="1:4" ht="15" thickBot="1">
      <c r="A671" s="33"/>
      <c r="B671" s="35"/>
      <c r="C671" s="38">
        <f t="shared" si="30"/>
        <v>0</v>
      </c>
      <c r="D671" s="36" t="e">
        <f t="shared" si="31"/>
        <v>#DIV/0!</v>
      </c>
    </row>
    <row r="672" spans="1:4" ht="15" thickBot="1">
      <c r="A672" s="33"/>
      <c r="B672" s="35"/>
      <c r="C672" s="38">
        <f t="shared" si="30"/>
        <v>0</v>
      </c>
      <c r="D672" s="36" t="e">
        <f t="shared" si="31"/>
        <v>#DIV/0!</v>
      </c>
    </row>
    <row r="673" spans="1:4" ht="15" thickBot="1">
      <c r="A673" s="33"/>
      <c r="B673" s="35"/>
      <c r="C673" s="38">
        <f t="shared" si="30"/>
        <v>0</v>
      </c>
      <c r="D673" s="36" t="e">
        <f t="shared" si="31"/>
        <v>#DIV/0!</v>
      </c>
    </row>
    <row r="674" spans="1:4" ht="15" thickBot="1">
      <c r="A674" s="33"/>
      <c r="B674" s="35"/>
      <c r="C674" s="38">
        <f t="shared" si="30"/>
        <v>0</v>
      </c>
      <c r="D674" s="36" t="e">
        <f t="shared" si="31"/>
        <v>#DIV/0!</v>
      </c>
    </row>
    <row r="675" spans="1:4" ht="15" thickBot="1">
      <c r="A675" s="33"/>
      <c r="B675" s="35"/>
      <c r="C675" s="38">
        <f t="shared" si="30"/>
        <v>0</v>
      </c>
      <c r="D675" s="36" t="e">
        <f t="shared" si="31"/>
        <v>#DIV/0!</v>
      </c>
    </row>
    <row r="676" spans="1:4" ht="15" thickBot="1">
      <c r="A676" s="33"/>
      <c r="B676" s="35"/>
      <c r="C676" s="38">
        <f t="shared" si="30"/>
        <v>0</v>
      </c>
      <c r="D676" s="36" t="e">
        <f t="shared" si="31"/>
        <v>#DIV/0!</v>
      </c>
    </row>
    <row r="677" spans="1:4" ht="15" thickBot="1">
      <c r="A677" s="33"/>
      <c r="B677" s="35"/>
      <c r="C677" s="38">
        <f t="shared" si="30"/>
        <v>0</v>
      </c>
      <c r="D677" s="36" t="e">
        <f t="shared" si="31"/>
        <v>#DIV/0!</v>
      </c>
    </row>
    <row r="678" spans="1:4" ht="15" thickBot="1">
      <c r="A678" s="33"/>
      <c r="B678" s="35"/>
      <c r="C678" s="38">
        <f t="shared" si="30"/>
        <v>0</v>
      </c>
      <c r="D678" s="36" t="e">
        <f t="shared" si="31"/>
        <v>#DIV/0!</v>
      </c>
    </row>
    <row r="679" spans="1:4" ht="15" thickBot="1">
      <c r="A679" s="33"/>
      <c r="B679" s="35"/>
      <c r="C679" s="38">
        <f t="shared" si="30"/>
        <v>0</v>
      </c>
      <c r="D679" s="36" t="e">
        <f t="shared" si="31"/>
        <v>#DIV/0!</v>
      </c>
    </row>
    <row r="680" spans="1:4" ht="15" thickBot="1">
      <c r="A680" s="33"/>
      <c r="B680" s="35"/>
      <c r="C680" s="38">
        <f t="shared" si="30"/>
        <v>0</v>
      </c>
      <c r="D680" s="36" t="e">
        <f t="shared" si="31"/>
        <v>#DIV/0!</v>
      </c>
    </row>
    <row r="681" spans="1:4" ht="15" thickBot="1">
      <c r="A681" s="33"/>
      <c r="B681" s="35"/>
      <c r="C681" s="38">
        <f t="shared" si="30"/>
        <v>0</v>
      </c>
      <c r="D681" s="36" t="e">
        <f t="shared" si="31"/>
        <v>#DIV/0!</v>
      </c>
    </row>
    <row r="682" spans="1:4" ht="15" thickBot="1">
      <c r="A682" s="33"/>
      <c r="B682" s="35"/>
      <c r="C682" s="38">
        <f t="shared" si="30"/>
        <v>0</v>
      </c>
      <c r="D682" s="36" t="e">
        <f t="shared" si="31"/>
        <v>#DIV/0!</v>
      </c>
    </row>
    <row r="683" spans="1:4" ht="15" thickBot="1">
      <c r="A683" s="33"/>
      <c r="B683" s="35"/>
      <c r="C683" s="38">
        <f t="shared" si="30"/>
        <v>0</v>
      </c>
      <c r="D683" s="36" t="e">
        <f t="shared" si="31"/>
        <v>#DIV/0!</v>
      </c>
    </row>
    <row r="684" spans="1:4" ht="15" thickBot="1">
      <c r="A684" s="33"/>
      <c r="B684" s="35"/>
      <c r="C684" s="38">
        <f t="shared" si="30"/>
        <v>0</v>
      </c>
      <c r="D684" s="36" t="e">
        <f t="shared" si="31"/>
        <v>#DIV/0!</v>
      </c>
    </row>
    <row r="685" spans="1:4" ht="15" thickBot="1">
      <c r="A685" s="33"/>
      <c r="B685" s="35"/>
      <c r="C685" s="38">
        <f t="shared" si="30"/>
        <v>0</v>
      </c>
      <c r="D685" s="36" t="e">
        <f t="shared" si="31"/>
        <v>#DIV/0!</v>
      </c>
    </row>
    <row r="686" spans="1:4" ht="15" thickBot="1">
      <c r="A686" s="33"/>
      <c r="B686" s="35"/>
      <c r="C686" s="38">
        <f t="shared" si="30"/>
        <v>0</v>
      </c>
      <c r="D686" s="36" t="e">
        <f t="shared" si="31"/>
        <v>#DIV/0!</v>
      </c>
    </row>
    <row r="687" spans="1:4" ht="15" thickBot="1">
      <c r="A687" s="33"/>
      <c r="B687" s="35"/>
      <c r="C687" s="38">
        <f t="shared" si="30"/>
        <v>0</v>
      </c>
      <c r="D687" s="36" t="e">
        <f t="shared" si="31"/>
        <v>#DIV/0!</v>
      </c>
    </row>
    <row r="688" spans="1:4" ht="15" thickBot="1">
      <c r="A688" s="33"/>
      <c r="B688" s="35"/>
      <c r="C688" s="38">
        <f t="shared" si="30"/>
        <v>0</v>
      </c>
      <c r="D688" s="36" t="e">
        <f t="shared" si="31"/>
        <v>#DIV/0!</v>
      </c>
    </row>
    <row r="689" spans="1:4" ht="15" thickBot="1">
      <c r="A689" s="33"/>
      <c r="B689" s="35"/>
      <c r="C689" s="38">
        <f t="shared" si="30"/>
        <v>0</v>
      </c>
      <c r="D689" s="36" t="e">
        <f t="shared" si="31"/>
        <v>#DIV/0!</v>
      </c>
    </row>
    <row r="690" spans="1:4" ht="15" thickBot="1">
      <c r="A690" s="33"/>
      <c r="B690" s="35"/>
      <c r="C690" s="38">
        <f t="shared" si="30"/>
        <v>0</v>
      </c>
      <c r="D690" s="36" t="e">
        <f t="shared" si="31"/>
        <v>#DIV/0!</v>
      </c>
    </row>
    <row r="691" spans="1:4" ht="15" thickBot="1">
      <c r="A691" s="33"/>
      <c r="B691" s="35"/>
      <c r="C691" s="38">
        <f t="shared" si="30"/>
        <v>0</v>
      </c>
      <c r="D691" s="36" t="e">
        <f t="shared" si="31"/>
        <v>#DIV/0!</v>
      </c>
    </row>
    <row r="692" spans="1:4" ht="15" thickBot="1">
      <c r="A692" s="33"/>
      <c r="B692" s="35"/>
      <c r="C692" s="38">
        <f t="shared" si="30"/>
        <v>0</v>
      </c>
      <c r="D692" s="36" t="e">
        <f t="shared" si="31"/>
        <v>#DIV/0!</v>
      </c>
    </row>
    <row r="693" spans="1:4" ht="15" thickBot="1">
      <c r="A693" s="33"/>
      <c r="B693" s="35"/>
      <c r="C693" s="38">
        <f t="shared" si="30"/>
        <v>0</v>
      </c>
      <c r="D693" s="36" t="e">
        <f t="shared" si="31"/>
        <v>#DIV/0!</v>
      </c>
    </row>
    <row r="694" spans="1:4" ht="15" thickBot="1">
      <c r="A694" s="33"/>
      <c r="B694" s="35"/>
      <c r="C694" s="38">
        <f t="shared" si="30"/>
        <v>0</v>
      </c>
      <c r="D694" s="36" t="e">
        <f t="shared" si="31"/>
        <v>#DIV/0!</v>
      </c>
    </row>
    <row r="695" spans="1:4" ht="15" thickBot="1">
      <c r="A695" s="33"/>
      <c r="B695" s="35"/>
      <c r="C695" s="38">
        <f t="shared" si="30"/>
        <v>0</v>
      </c>
      <c r="D695" s="36" t="e">
        <f t="shared" si="31"/>
        <v>#DIV/0!</v>
      </c>
    </row>
    <row r="696" spans="1:4" ht="15" thickBot="1">
      <c r="A696" s="33"/>
      <c r="B696" s="35"/>
      <c r="C696" s="38">
        <f t="shared" si="30"/>
        <v>0</v>
      </c>
      <c r="D696" s="36" t="e">
        <f t="shared" si="31"/>
        <v>#DIV/0!</v>
      </c>
    </row>
    <row r="697" spans="1:4" ht="15" thickBot="1">
      <c r="A697" s="33"/>
      <c r="B697" s="35"/>
      <c r="C697" s="38">
        <f t="shared" si="30"/>
        <v>0</v>
      </c>
      <c r="D697" s="36" t="e">
        <f t="shared" si="31"/>
        <v>#DIV/0!</v>
      </c>
    </row>
    <row r="698" spans="1:4" ht="15" thickBot="1">
      <c r="A698" s="33"/>
      <c r="B698" s="35"/>
      <c r="C698" s="38">
        <f t="shared" si="30"/>
        <v>0</v>
      </c>
      <c r="D698" s="36" t="e">
        <f t="shared" si="31"/>
        <v>#DIV/0!</v>
      </c>
    </row>
    <row r="699" spans="1:4" ht="15" thickBot="1">
      <c r="A699" s="33"/>
      <c r="B699" s="35"/>
      <c r="C699" s="38">
        <f t="shared" si="30"/>
        <v>0</v>
      </c>
      <c r="D699" s="36" t="e">
        <f t="shared" si="31"/>
        <v>#DIV/0!</v>
      </c>
    </row>
    <row r="700" spans="1:4" ht="15" thickBot="1">
      <c r="A700" s="33"/>
      <c r="B700" s="35"/>
      <c r="C700" s="38">
        <f t="shared" si="30"/>
        <v>0</v>
      </c>
      <c r="D700" s="36" t="e">
        <f t="shared" si="31"/>
        <v>#DIV/0!</v>
      </c>
    </row>
    <row r="701" spans="1:4" ht="15" thickBot="1">
      <c r="A701" s="33"/>
      <c r="B701" s="35"/>
      <c r="C701" s="38">
        <f t="shared" si="30"/>
        <v>0</v>
      </c>
      <c r="D701" s="36" t="e">
        <f t="shared" si="31"/>
        <v>#DIV/0!</v>
      </c>
    </row>
    <row r="702" spans="1:4" ht="15" thickBot="1">
      <c r="A702" s="33"/>
      <c r="B702" s="35"/>
      <c r="C702" s="38">
        <f t="shared" si="30"/>
        <v>0</v>
      </c>
      <c r="D702" s="36" t="e">
        <f t="shared" si="31"/>
        <v>#DIV/0!</v>
      </c>
    </row>
    <row r="703" spans="1:4" ht="15" thickBot="1">
      <c r="A703" s="33"/>
      <c r="B703" s="35"/>
      <c r="C703" s="38">
        <f t="shared" si="30"/>
        <v>0</v>
      </c>
      <c r="D703" s="36" t="e">
        <f t="shared" si="31"/>
        <v>#DIV/0!</v>
      </c>
    </row>
    <row r="704" spans="1:4" ht="15" thickBot="1">
      <c r="A704" s="33"/>
      <c r="B704" s="35"/>
      <c r="C704" s="38">
        <f t="shared" si="30"/>
        <v>0</v>
      </c>
      <c r="D704" s="36" t="e">
        <f t="shared" si="31"/>
        <v>#DIV/0!</v>
      </c>
    </row>
    <row r="705" spans="1:4" ht="15" thickBot="1">
      <c r="A705" s="33"/>
      <c r="B705" s="35"/>
      <c r="C705" s="38">
        <f t="shared" si="30"/>
        <v>0</v>
      </c>
      <c r="D705" s="36" t="e">
        <f t="shared" si="31"/>
        <v>#DIV/0!</v>
      </c>
    </row>
    <row r="706" spans="1:4" ht="15" thickBot="1">
      <c r="A706" s="33"/>
      <c r="B706" s="35"/>
      <c r="C706" s="38">
        <f t="shared" si="30"/>
        <v>0</v>
      </c>
      <c r="D706" s="36" t="e">
        <f t="shared" si="31"/>
        <v>#DIV/0!</v>
      </c>
    </row>
    <row r="707" spans="1:4" ht="15" thickBot="1">
      <c r="A707" s="33"/>
      <c r="B707" s="35"/>
      <c r="C707" s="38">
        <f t="shared" si="30"/>
        <v>0</v>
      </c>
      <c r="D707" s="36" t="e">
        <f t="shared" si="31"/>
        <v>#DIV/0!</v>
      </c>
    </row>
    <row r="708" spans="1:4" ht="15" thickBot="1">
      <c r="A708" s="33"/>
      <c r="B708" s="35"/>
      <c r="C708" s="38">
        <f t="shared" si="30"/>
        <v>0</v>
      </c>
      <c r="D708" s="36" t="e">
        <f t="shared" si="31"/>
        <v>#DIV/0!</v>
      </c>
    </row>
    <row r="709" spans="1:4" ht="15" thickBot="1">
      <c r="A709" s="33"/>
      <c r="B709" s="35"/>
      <c r="C709" s="38">
        <f t="shared" ref="C709:C772" si="32">A709</f>
        <v>0</v>
      </c>
      <c r="D709" s="36" t="e">
        <f t="shared" si="31"/>
        <v>#DIV/0!</v>
      </c>
    </row>
    <row r="710" spans="1:4" ht="15" thickBot="1">
      <c r="A710" s="33"/>
      <c r="B710" s="35"/>
      <c r="C710" s="38">
        <f t="shared" si="32"/>
        <v>0</v>
      </c>
      <c r="D710" s="36" t="e">
        <f t="shared" si="31"/>
        <v>#DIV/0!</v>
      </c>
    </row>
    <row r="711" spans="1:4" ht="15" thickBot="1">
      <c r="A711" s="33"/>
      <c r="B711" s="35"/>
      <c r="C711" s="38">
        <f t="shared" si="32"/>
        <v>0</v>
      </c>
      <c r="D711" s="36" t="e">
        <f t="shared" si="31"/>
        <v>#DIV/0!</v>
      </c>
    </row>
    <row r="712" spans="1:4" ht="15" thickBot="1">
      <c r="A712" s="33"/>
      <c r="B712" s="35"/>
      <c r="C712" s="38">
        <f t="shared" si="32"/>
        <v>0</v>
      </c>
      <c r="D712" s="36" t="e">
        <f t="shared" ref="D712:D775" si="33">AVERAGE(B708:B712)</f>
        <v>#DIV/0!</v>
      </c>
    </row>
    <row r="713" spans="1:4" ht="15" thickBot="1">
      <c r="A713" s="33"/>
      <c r="B713" s="35"/>
      <c r="C713" s="38">
        <f t="shared" si="32"/>
        <v>0</v>
      </c>
      <c r="D713" s="36" t="e">
        <f t="shared" si="33"/>
        <v>#DIV/0!</v>
      </c>
    </row>
    <row r="714" spans="1:4" ht="15" thickBot="1">
      <c r="A714" s="33"/>
      <c r="B714" s="35"/>
      <c r="C714" s="38">
        <f t="shared" si="32"/>
        <v>0</v>
      </c>
      <c r="D714" s="36" t="e">
        <f t="shared" si="33"/>
        <v>#DIV/0!</v>
      </c>
    </row>
    <row r="715" spans="1:4" ht="15" thickBot="1">
      <c r="A715" s="33"/>
      <c r="B715" s="35"/>
      <c r="C715" s="38">
        <f t="shared" si="32"/>
        <v>0</v>
      </c>
      <c r="D715" s="36" t="e">
        <f t="shared" si="33"/>
        <v>#DIV/0!</v>
      </c>
    </row>
    <row r="716" spans="1:4" ht="15" thickBot="1">
      <c r="A716" s="33"/>
      <c r="B716" s="35"/>
      <c r="C716" s="38">
        <f t="shared" si="32"/>
        <v>0</v>
      </c>
      <c r="D716" s="36" t="e">
        <f t="shared" si="33"/>
        <v>#DIV/0!</v>
      </c>
    </row>
    <row r="717" spans="1:4" ht="15" thickBot="1">
      <c r="A717" s="33"/>
      <c r="B717" s="35"/>
      <c r="C717" s="38">
        <f t="shared" si="32"/>
        <v>0</v>
      </c>
      <c r="D717" s="36" t="e">
        <f t="shared" si="33"/>
        <v>#DIV/0!</v>
      </c>
    </row>
    <row r="718" spans="1:4" ht="15" thickBot="1">
      <c r="A718" s="33"/>
      <c r="B718" s="35"/>
      <c r="C718" s="38">
        <f t="shared" si="32"/>
        <v>0</v>
      </c>
      <c r="D718" s="36" t="e">
        <f t="shared" si="33"/>
        <v>#DIV/0!</v>
      </c>
    </row>
    <row r="719" spans="1:4" ht="15" thickBot="1">
      <c r="A719" s="33"/>
      <c r="B719" s="35"/>
      <c r="C719" s="38">
        <f t="shared" si="32"/>
        <v>0</v>
      </c>
      <c r="D719" s="36" t="e">
        <f t="shared" si="33"/>
        <v>#DIV/0!</v>
      </c>
    </row>
    <row r="720" spans="1:4" ht="15" thickBot="1">
      <c r="A720" s="33"/>
      <c r="B720" s="35"/>
      <c r="C720" s="38">
        <f t="shared" si="32"/>
        <v>0</v>
      </c>
      <c r="D720" s="36" t="e">
        <f t="shared" si="33"/>
        <v>#DIV/0!</v>
      </c>
    </row>
    <row r="721" spans="1:4" ht="15" thickBot="1">
      <c r="A721" s="33"/>
      <c r="B721" s="35"/>
      <c r="C721" s="38">
        <f t="shared" si="32"/>
        <v>0</v>
      </c>
      <c r="D721" s="36" t="e">
        <f t="shared" si="33"/>
        <v>#DIV/0!</v>
      </c>
    </row>
    <row r="722" spans="1:4" ht="15" thickBot="1">
      <c r="A722" s="33"/>
      <c r="B722" s="35"/>
      <c r="C722" s="38">
        <f t="shared" si="32"/>
        <v>0</v>
      </c>
      <c r="D722" s="36" t="e">
        <f t="shared" si="33"/>
        <v>#DIV/0!</v>
      </c>
    </row>
    <row r="723" spans="1:4" ht="15" thickBot="1">
      <c r="A723" s="33"/>
      <c r="B723" s="35"/>
      <c r="C723" s="38">
        <f t="shared" si="32"/>
        <v>0</v>
      </c>
      <c r="D723" s="36" t="e">
        <f t="shared" si="33"/>
        <v>#DIV/0!</v>
      </c>
    </row>
    <row r="724" spans="1:4" ht="15" thickBot="1">
      <c r="A724" s="33"/>
      <c r="B724" s="35"/>
      <c r="C724" s="38">
        <f t="shared" si="32"/>
        <v>0</v>
      </c>
      <c r="D724" s="36" t="e">
        <f t="shared" si="33"/>
        <v>#DIV/0!</v>
      </c>
    </row>
    <row r="725" spans="1:4" ht="15" thickBot="1">
      <c r="A725" s="33"/>
      <c r="B725" s="35"/>
      <c r="C725" s="38">
        <f t="shared" si="32"/>
        <v>0</v>
      </c>
      <c r="D725" s="36" t="e">
        <f t="shared" si="33"/>
        <v>#DIV/0!</v>
      </c>
    </row>
    <row r="726" spans="1:4" ht="15" thickBot="1">
      <c r="A726" s="33"/>
      <c r="B726" s="35"/>
      <c r="C726" s="38">
        <f t="shared" si="32"/>
        <v>0</v>
      </c>
      <c r="D726" s="36" t="e">
        <f t="shared" si="33"/>
        <v>#DIV/0!</v>
      </c>
    </row>
    <row r="727" spans="1:4" ht="15" thickBot="1">
      <c r="A727" s="33"/>
      <c r="B727" s="35"/>
      <c r="C727" s="38">
        <f t="shared" si="32"/>
        <v>0</v>
      </c>
      <c r="D727" s="36" t="e">
        <f t="shared" si="33"/>
        <v>#DIV/0!</v>
      </c>
    </row>
    <row r="728" spans="1:4" ht="15" thickBot="1">
      <c r="A728" s="33"/>
      <c r="B728" s="35"/>
      <c r="C728" s="38">
        <f t="shared" si="32"/>
        <v>0</v>
      </c>
      <c r="D728" s="36" t="e">
        <f t="shared" si="33"/>
        <v>#DIV/0!</v>
      </c>
    </row>
    <row r="729" spans="1:4" ht="15" thickBot="1">
      <c r="A729" s="33"/>
      <c r="B729" s="35"/>
      <c r="C729" s="38">
        <f t="shared" si="32"/>
        <v>0</v>
      </c>
      <c r="D729" s="36" t="e">
        <f t="shared" si="33"/>
        <v>#DIV/0!</v>
      </c>
    </row>
    <row r="730" spans="1:4" ht="15" thickBot="1">
      <c r="A730" s="33"/>
      <c r="B730" s="35"/>
      <c r="C730" s="38">
        <f t="shared" si="32"/>
        <v>0</v>
      </c>
      <c r="D730" s="36" t="e">
        <f t="shared" si="33"/>
        <v>#DIV/0!</v>
      </c>
    </row>
    <row r="731" spans="1:4" ht="15" thickBot="1">
      <c r="A731" s="33"/>
      <c r="B731" s="35"/>
      <c r="C731" s="38">
        <f t="shared" si="32"/>
        <v>0</v>
      </c>
      <c r="D731" s="36" t="e">
        <f t="shared" si="33"/>
        <v>#DIV/0!</v>
      </c>
    </row>
    <row r="732" spans="1:4" ht="15" thickBot="1">
      <c r="A732" s="33"/>
      <c r="B732" s="35"/>
      <c r="C732" s="38">
        <f t="shared" si="32"/>
        <v>0</v>
      </c>
      <c r="D732" s="36" t="e">
        <f t="shared" si="33"/>
        <v>#DIV/0!</v>
      </c>
    </row>
    <row r="733" spans="1:4" ht="15" thickBot="1">
      <c r="A733" s="33"/>
      <c r="B733" s="35"/>
      <c r="C733" s="38">
        <f t="shared" si="32"/>
        <v>0</v>
      </c>
      <c r="D733" s="36" t="e">
        <f t="shared" si="33"/>
        <v>#DIV/0!</v>
      </c>
    </row>
    <row r="734" spans="1:4" ht="15" thickBot="1">
      <c r="A734" s="33"/>
      <c r="B734" s="35"/>
      <c r="C734" s="38">
        <f t="shared" si="32"/>
        <v>0</v>
      </c>
      <c r="D734" s="36" t="e">
        <f t="shared" si="33"/>
        <v>#DIV/0!</v>
      </c>
    </row>
    <row r="735" spans="1:4" ht="15" thickBot="1">
      <c r="A735" s="33"/>
      <c r="B735" s="35"/>
      <c r="C735" s="38">
        <f t="shared" si="32"/>
        <v>0</v>
      </c>
      <c r="D735" s="36" t="e">
        <f t="shared" si="33"/>
        <v>#DIV/0!</v>
      </c>
    </row>
    <row r="736" spans="1:4" ht="15" thickBot="1">
      <c r="A736" s="33"/>
      <c r="B736" s="35"/>
      <c r="C736" s="38">
        <f t="shared" si="32"/>
        <v>0</v>
      </c>
      <c r="D736" s="36" t="e">
        <f t="shared" si="33"/>
        <v>#DIV/0!</v>
      </c>
    </row>
    <row r="737" spans="1:4" ht="15" thickBot="1">
      <c r="A737" s="33"/>
      <c r="B737" s="35"/>
      <c r="C737" s="38">
        <f t="shared" si="32"/>
        <v>0</v>
      </c>
      <c r="D737" s="36" t="e">
        <f t="shared" si="33"/>
        <v>#DIV/0!</v>
      </c>
    </row>
    <row r="738" spans="1:4" ht="15" thickBot="1">
      <c r="A738" s="33"/>
      <c r="B738" s="35"/>
      <c r="C738" s="38">
        <f t="shared" si="32"/>
        <v>0</v>
      </c>
      <c r="D738" s="36" t="e">
        <f t="shared" si="33"/>
        <v>#DIV/0!</v>
      </c>
    </row>
    <row r="739" spans="1:4" ht="15" thickBot="1">
      <c r="A739" s="33"/>
      <c r="B739" s="35"/>
      <c r="C739" s="38">
        <f t="shared" si="32"/>
        <v>0</v>
      </c>
      <c r="D739" s="36" t="e">
        <f t="shared" si="33"/>
        <v>#DIV/0!</v>
      </c>
    </row>
    <row r="740" spans="1:4" ht="15" thickBot="1">
      <c r="A740" s="33"/>
      <c r="B740" s="35"/>
      <c r="C740" s="38">
        <f t="shared" si="32"/>
        <v>0</v>
      </c>
      <c r="D740" s="36" t="e">
        <f t="shared" si="33"/>
        <v>#DIV/0!</v>
      </c>
    </row>
    <row r="741" spans="1:4" ht="15" thickBot="1">
      <c r="A741" s="33"/>
      <c r="B741" s="35"/>
      <c r="C741" s="38">
        <f t="shared" si="32"/>
        <v>0</v>
      </c>
      <c r="D741" s="36" t="e">
        <f t="shared" si="33"/>
        <v>#DIV/0!</v>
      </c>
    </row>
    <row r="742" spans="1:4" ht="15" thickBot="1">
      <c r="A742" s="33"/>
      <c r="B742" s="35"/>
      <c r="C742" s="38">
        <f t="shared" si="32"/>
        <v>0</v>
      </c>
      <c r="D742" s="36" t="e">
        <f t="shared" si="33"/>
        <v>#DIV/0!</v>
      </c>
    </row>
    <row r="743" spans="1:4" ht="15" thickBot="1">
      <c r="A743" s="33"/>
      <c r="B743" s="35"/>
      <c r="C743" s="38">
        <f t="shared" si="32"/>
        <v>0</v>
      </c>
      <c r="D743" s="36" t="e">
        <f t="shared" si="33"/>
        <v>#DIV/0!</v>
      </c>
    </row>
    <row r="744" spans="1:4" ht="15" thickBot="1">
      <c r="A744" s="33"/>
      <c r="B744" s="35"/>
      <c r="C744" s="38">
        <f t="shared" si="32"/>
        <v>0</v>
      </c>
      <c r="D744" s="36" t="e">
        <f t="shared" si="33"/>
        <v>#DIV/0!</v>
      </c>
    </row>
    <row r="745" spans="1:4" ht="15" thickBot="1">
      <c r="A745" s="33"/>
      <c r="B745" s="35"/>
      <c r="C745" s="38">
        <f t="shared" si="32"/>
        <v>0</v>
      </c>
      <c r="D745" s="36" t="e">
        <f t="shared" si="33"/>
        <v>#DIV/0!</v>
      </c>
    </row>
    <row r="746" spans="1:4" ht="15" thickBot="1">
      <c r="A746" s="33"/>
      <c r="B746" s="35"/>
      <c r="C746" s="38">
        <f t="shared" si="32"/>
        <v>0</v>
      </c>
      <c r="D746" s="36" t="e">
        <f t="shared" si="33"/>
        <v>#DIV/0!</v>
      </c>
    </row>
    <row r="747" spans="1:4" ht="15" thickBot="1">
      <c r="A747" s="33"/>
      <c r="B747" s="35"/>
      <c r="C747" s="38">
        <f t="shared" si="32"/>
        <v>0</v>
      </c>
      <c r="D747" s="36" t="e">
        <f t="shared" si="33"/>
        <v>#DIV/0!</v>
      </c>
    </row>
    <row r="748" spans="1:4" ht="15" thickBot="1">
      <c r="A748" s="33"/>
      <c r="B748" s="35"/>
      <c r="C748" s="38">
        <f t="shared" si="32"/>
        <v>0</v>
      </c>
      <c r="D748" s="36" t="e">
        <f t="shared" si="33"/>
        <v>#DIV/0!</v>
      </c>
    </row>
    <row r="749" spans="1:4" ht="15" thickBot="1">
      <c r="A749" s="33"/>
      <c r="B749" s="35"/>
      <c r="C749" s="38">
        <f t="shared" si="32"/>
        <v>0</v>
      </c>
      <c r="D749" s="36" t="e">
        <f t="shared" si="33"/>
        <v>#DIV/0!</v>
      </c>
    </row>
    <row r="750" spans="1:4" ht="15" thickBot="1">
      <c r="A750" s="33"/>
      <c r="B750" s="35"/>
      <c r="C750" s="38">
        <f t="shared" si="32"/>
        <v>0</v>
      </c>
      <c r="D750" s="36" t="e">
        <f t="shared" si="33"/>
        <v>#DIV/0!</v>
      </c>
    </row>
    <row r="751" spans="1:4" ht="15" thickBot="1">
      <c r="A751" s="33"/>
      <c r="B751" s="35"/>
      <c r="C751" s="38">
        <f t="shared" si="32"/>
        <v>0</v>
      </c>
      <c r="D751" s="36" t="e">
        <f t="shared" si="33"/>
        <v>#DIV/0!</v>
      </c>
    </row>
    <row r="752" spans="1:4" ht="15" thickBot="1">
      <c r="A752" s="33"/>
      <c r="B752" s="35"/>
      <c r="C752" s="38">
        <f t="shared" si="32"/>
        <v>0</v>
      </c>
      <c r="D752" s="36" t="e">
        <f t="shared" si="33"/>
        <v>#DIV/0!</v>
      </c>
    </row>
    <row r="753" spans="1:4" ht="15" thickBot="1">
      <c r="A753" s="33"/>
      <c r="B753" s="35"/>
      <c r="C753" s="38">
        <f t="shared" si="32"/>
        <v>0</v>
      </c>
      <c r="D753" s="36" t="e">
        <f t="shared" si="33"/>
        <v>#DIV/0!</v>
      </c>
    </row>
    <row r="754" spans="1:4" ht="15" thickBot="1">
      <c r="A754" s="33"/>
      <c r="B754" s="35"/>
      <c r="C754" s="38">
        <f t="shared" si="32"/>
        <v>0</v>
      </c>
      <c r="D754" s="36" t="e">
        <f t="shared" si="33"/>
        <v>#DIV/0!</v>
      </c>
    </row>
    <row r="755" spans="1:4" ht="15" thickBot="1">
      <c r="A755" s="33"/>
      <c r="B755" s="35"/>
      <c r="C755" s="38">
        <f t="shared" si="32"/>
        <v>0</v>
      </c>
      <c r="D755" s="36" t="e">
        <f t="shared" si="33"/>
        <v>#DIV/0!</v>
      </c>
    </row>
    <row r="756" spans="1:4" ht="15" thickBot="1">
      <c r="A756" s="33"/>
      <c r="B756" s="35"/>
      <c r="C756" s="38">
        <f t="shared" si="32"/>
        <v>0</v>
      </c>
      <c r="D756" s="36" t="e">
        <f t="shared" si="33"/>
        <v>#DIV/0!</v>
      </c>
    </row>
    <row r="757" spans="1:4" ht="15" thickBot="1">
      <c r="A757" s="33"/>
      <c r="B757" s="35"/>
      <c r="C757" s="38">
        <f t="shared" si="32"/>
        <v>0</v>
      </c>
      <c r="D757" s="36" t="e">
        <f t="shared" si="33"/>
        <v>#DIV/0!</v>
      </c>
    </row>
    <row r="758" spans="1:4" ht="15" thickBot="1">
      <c r="A758" s="33"/>
      <c r="B758" s="35"/>
      <c r="C758" s="38">
        <f t="shared" si="32"/>
        <v>0</v>
      </c>
      <c r="D758" s="36" t="e">
        <f t="shared" si="33"/>
        <v>#DIV/0!</v>
      </c>
    </row>
    <row r="759" spans="1:4" ht="15" thickBot="1">
      <c r="A759" s="33"/>
      <c r="B759" s="35"/>
      <c r="C759" s="38">
        <f t="shared" si="32"/>
        <v>0</v>
      </c>
      <c r="D759" s="36" t="e">
        <f t="shared" si="33"/>
        <v>#DIV/0!</v>
      </c>
    </row>
    <row r="760" spans="1:4" ht="15" thickBot="1">
      <c r="A760" s="33"/>
      <c r="B760" s="35"/>
      <c r="C760" s="38">
        <f t="shared" si="32"/>
        <v>0</v>
      </c>
      <c r="D760" s="36" t="e">
        <f t="shared" si="33"/>
        <v>#DIV/0!</v>
      </c>
    </row>
    <row r="761" spans="1:4" ht="15" thickBot="1">
      <c r="A761" s="33"/>
      <c r="B761" s="35"/>
      <c r="C761" s="38">
        <f t="shared" si="32"/>
        <v>0</v>
      </c>
      <c r="D761" s="36" t="e">
        <f t="shared" si="33"/>
        <v>#DIV/0!</v>
      </c>
    </row>
    <row r="762" spans="1:4" ht="15" thickBot="1">
      <c r="A762" s="33"/>
      <c r="B762" s="35"/>
      <c r="C762" s="38">
        <f t="shared" si="32"/>
        <v>0</v>
      </c>
      <c r="D762" s="36" t="e">
        <f t="shared" si="33"/>
        <v>#DIV/0!</v>
      </c>
    </row>
    <row r="763" spans="1:4" ht="15" thickBot="1">
      <c r="A763" s="33"/>
      <c r="B763" s="35"/>
      <c r="C763" s="38">
        <f t="shared" si="32"/>
        <v>0</v>
      </c>
      <c r="D763" s="36" t="e">
        <f t="shared" si="33"/>
        <v>#DIV/0!</v>
      </c>
    </row>
    <row r="764" spans="1:4" ht="15" thickBot="1">
      <c r="A764" s="33"/>
      <c r="B764" s="35"/>
      <c r="C764" s="38">
        <f t="shared" si="32"/>
        <v>0</v>
      </c>
      <c r="D764" s="36" t="e">
        <f t="shared" si="33"/>
        <v>#DIV/0!</v>
      </c>
    </row>
    <row r="765" spans="1:4" ht="15" thickBot="1">
      <c r="A765" s="33"/>
      <c r="B765" s="35"/>
      <c r="C765" s="38">
        <f t="shared" si="32"/>
        <v>0</v>
      </c>
      <c r="D765" s="36" t="e">
        <f t="shared" si="33"/>
        <v>#DIV/0!</v>
      </c>
    </row>
    <row r="766" spans="1:4" ht="15" thickBot="1">
      <c r="A766" s="33"/>
      <c r="B766" s="35"/>
      <c r="C766" s="38">
        <f t="shared" si="32"/>
        <v>0</v>
      </c>
      <c r="D766" s="36" t="e">
        <f t="shared" si="33"/>
        <v>#DIV/0!</v>
      </c>
    </row>
    <row r="767" spans="1:4" ht="15" thickBot="1">
      <c r="A767" s="33"/>
      <c r="B767" s="35"/>
      <c r="C767" s="38">
        <f t="shared" si="32"/>
        <v>0</v>
      </c>
      <c r="D767" s="36" t="e">
        <f t="shared" si="33"/>
        <v>#DIV/0!</v>
      </c>
    </row>
    <row r="768" spans="1:4" ht="15" thickBot="1">
      <c r="A768" s="33"/>
      <c r="B768" s="35"/>
      <c r="C768" s="38">
        <f t="shared" si="32"/>
        <v>0</v>
      </c>
      <c r="D768" s="36" t="e">
        <f t="shared" si="33"/>
        <v>#DIV/0!</v>
      </c>
    </row>
    <row r="769" spans="1:4" ht="15" thickBot="1">
      <c r="A769" s="33"/>
      <c r="B769" s="35"/>
      <c r="C769" s="38">
        <f t="shared" si="32"/>
        <v>0</v>
      </c>
      <c r="D769" s="36" t="e">
        <f t="shared" si="33"/>
        <v>#DIV/0!</v>
      </c>
    </row>
    <row r="770" spans="1:4" ht="15" thickBot="1">
      <c r="A770" s="33"/>
      <c r="B770" s="35"/>
      <c r="C770" s="38">
        <f t="shared" si="32"/>
        <v>0</v>
      </c>
      <c r="D770" s="36" t="e">
        <f t="shared" si="33"/>
        <v>#DIV/0!</v>
      </c>
    </row>
    <row r="771" spans="1:4" ht="15" thickBot="1">
      <c r="A771" s="33"/>
      <c r="B771" s="35"/>
      <c r="C771" s="38">
        <f t="shared" si="32"/>
        <v>0</v>
      </c>
      <c r="D771" s="36" t="e">
        <f t="shared" si="33"/>
        <v>#DIV/0!</v>
      </c>
    </row>
    <row r="772" spans="1:4" ht="15" thickBot="1">
      <c r="A772" s="33"/>
      <c r="B772" s="35"/>
      <c r="C772" s="38">
        <f t="shared" si="32"/>
        <v>0</v>
      </c>
      <c r="D772" s="36" t="e">
        <f t="shared" si="33"/>
        <v>#DIV/0!</v>
      </c>
    </row>
    <row r="773" spans="1:4" ht="15" thickBot="1">
      <c r="A773" s="33"/>
      <c r="B773" s="35"/>
      <c r="C773" s="38">
        <f t="shared" ref="C773:C836" si="34">A773</f>
        <v>0</v>
      </c>
      <c r="D773" s="36" t="e">
        <f t="shared" si="33"/>
        <v>#DIV/0!</v>
      </c>
    </row>
    <row r="774" spans="1:4" ht="15" thickBot="1">
      <c r="A774" s="33"/>
      <c r="B774" s="35"/>
      <c r="C774" s="38">
        <f t="shared" si="34"/>
        <v>0</v>
      </c>
      <c r="D774" s="36" t="e">
        <f t="shared" si="33"/>
        <v>#DIV/0!</v>
      </c>
    </row>
    <row r="775" spans="1:4" ht="15" thickBot="1">
      <c r="A775" s="33"/>
      <c r="B775" s="35"/>
      <c r="C775" s="38">
        <f t="shared" si="34"/>
        <v>0</v>
      </c>
      <c r="D775" s="36" t="e">
        <f t="shared" si="33"/>
        <v>#DIV/0!</v>
      </c>
    </row>
    <row r="776" spans="1:4" ht="15" thickBot="1">
      <c r="A776" s="33"/>
      <c r="B776" s="35"/>
      <c r="C776" s="38">
        <f t="shared" si="34"/>
        <v>0</v>
      </c>
      <c r="D776" s="36" t="e">
        <f t="shared" ref="D776:D839" si="35">AVERAGE(B772:B776)</f>
        <v>#DIV/0!</v>
      </c>
    </row>
    <row r="777" spans="1:4" ht="15" thickBot="1">
      <c r="A777" s="33"/>
      <c r="B777" s="35"/>
      <c r="C777" s="38">
        <f t="shared" si="34"/>
        <v>0</v>
      </c>
      <c r="D777" s="36" t="e">
        <f t="shared" si="35"/>
        <v>#DIV/0!</v>
      </c>
    </row>
    <row r="778" spans="1:4" ht="15" thickBot="1">
      <c r="A778" s="33"/>
      <c r="B778" s="35"/>
      <c r="C778" s="38">
        <f t="shared" si="34"/>
        <v>0</v>
      </c>
      <c r="D778" s="36" t="e">
        <f t="shared" si="35"/>
        <v>#DIV/0!</v>
      </c>
    </row>
    <row r="779" spans="1:4" ht="15" thickBot="1">
      <c r="A779" s="33"/>
      <c r="B779" s="35"/>
      <c r="C779" s="38">
        <f t="shared" si="34"/>
        <v>0</v>
      </c>
      <c r="D779" s="36" t="e">
        <f t="shared" si="35"/>
        <v>#DIV/0!</v>
      </c>
    </row>
    <row r="780" spans="1:4" ht="15" thickBot="1">
      <c r="A780" s="33"/>
      <c r="B780" s="35"/>
      <c r="C780" s="38">
        <f t="shared" si="34"/>
        <v>0</v>
      </c>
      <c r="D780" s="36" t="e">
        <f t="shared" si="35"/>
        <v>#DIV/0!</v>
      </c>
    </row>
    <row r="781" spans="1:4" ht="15" thickBot="1">
      <c r="A781" s="33"/>
      <c r="B781" s="35"/>
      <c r="C781" s="38">
        <f t="shared" si="34"/>
        <v>0</v>
      </c>
      <c r="D781" s="36" t="e">
        <f t="shared" si="35"/>
        <v>#DIV/0!</v>
      </c>
    </row>
    <row r="782" spans="1:4" ht="15" thickBot="1">
      <c r="A782" s="33"/>
      <c r="B782" s="35"/>
      <c r="C782" s="38">
        <f t="shared" si="34"/>
        <v>0</v>
      </c>
      <c r="D782" s="36" t="e">
        <f t="shared" si="35"/>
        <v>#DIV/0!</v>
      </c>
    </row>
    <row r="783" spans="1:4" ht="15" thickBot="1">
      <c r="A783" s="33"/>
      <c r="B783" s="35"/>
      <c r="C783" s="38">
        <f t="shared" si="34"/>
        <v>0</v>
      </c>
      <c r="D783" s="36" t="e">
        <f t="shared" si="35"/>
        <v>#DIV/0!</v>
      </c>
    </row>
    <row r="784" spans="1:4" ht="15" thickBot="1">
      <c r="A784" s="33"/>
      <c r="B784" s="35"/>
      <c r="C784" s="38">
        <f t="shared" si="34"/>
        <v>0</v>
      </c>
      <c r="D784" s="36" t="e">
        <f t="shared" si="35"/>
        <v>#DIV/0!</v>
      </c>
    </row>
    <row r="785" spans="1:4" ht="15" thickBot="1">
      <c r="A785" s="33"/>
      <c r="B785" s="35"/>
      <c r="C785" s="38">
        <f t="shared" si="34"/>
        <v>0</v>
      </c>
      <c r="D785" s="36" t="e">
        <f t="shared" si="35"/>
        <v>#DIV/0!</v>
      </c>
    </row>
    <row r="786" spans="1:4" ht="15" thickBot="1">
      <c r="A786" s="33"/>
      <c r="B786" s="35"/>
      <c r="C786" s="38">
        <f t="shared" si="34"/>
        <v>0</v>
      </c>
      <c r="D786" s="36" t="e">
        <f t="shared" si="35"/>
        <v>#DIV/0!</v>
      </c>
    </row>
    <row r="787" spans="1:4" ht="15" thickBot="1">
      <c r="A787" s="33"/>
      <c r="B787" s="35"/>
      <c r="C787" s="38">
        <f t="shared" si="34"/>
        <v>0</v>
      </c>
      <c r="D787" s="36" t="e">
        <f t="shared" si="35"/>
        <v>#DIV/0!</v>
      </c>
    </row>
    <row r="788" spans="1:4" ht="15" thickBot="1">
      <c r="A788" s="33"/>
      <c r="B788" s="35"/>
      <c r="C788" s="38">
        <f t="shared" si="34"/>
        <v>0</v>
      </c>
      <c r="D788" s="36" t="e">
        <f t="shared" si="35"/>
        <v>#DIV/0!</v>
      </c>
    </row>
    <row r="789" spans="1:4" ht="15" thickBot="1">
      <c r="A789" s="33"/>
      <c r="B789" s="35"/>
      <c r="C789" s="38">
        <f t="shared" si="34"/>
        <v>0</v>
      </c>
      <c r="D789" s="36" t="e">
        <f t="shared" si="35"/>
        <v>#DIV/0!</v>
      </c>
    </row>
    <row r="790" spans="1:4" ht="15" thickBot="1">
      <c r="A790" s="33"/>
      <c r="B790" s="35"/>
      <c r="C790" s="38">
        <f t="shared" si="34"/>
        <v>0</v>
      </c>
      <c r="D790" s="36" t="e">
        <f t="shared" si="35"/>
        <v>#DIV/0!</v>
      </c>
    </row>
    <row r="791" spans="1:4" ht="15" thickBot="1">
      <c r="A791" s="33"/>
      <c r="B791" s="35"/>
      <c r="C791" s="38">
        <f t="shared" si="34"/>
        <v>0</v>
      </c>
      <c r="D791" s="36" t="e">
        <f t="shared" si="35"/>
        <v>#DIV/0!</v>
      </c>
    </row>
    <row r="792" spans="1:4" ht="15" thickBot="1">
      <c r="A792" s="33"/>
      <c r="B792" s="35"/>
      <c r="C792" s="38">
        <f t="shared" si="34"/>
        <v>0</v>
      </c>
      <c r="D792" s="36" t="e">
        <f t="shared" si="35"/>
        <v>#DIV/0!</v>
      </c>
    </row>
    <row r="793" spans="1:4" ht="15" thickBot="1">
      <c r="A793" s="33"/>
      <c r="B793" s="35"/>
      <c r="C793" s="38">
        <f t="shared" si="34"/>
        <v>0</v>
      </c>
      <c r="D793" s="36" t="e">
        <f t="shared" si="35"/>
        <v>#DIV/0!</v>
      </c>
    </row>
    <row r="794" spans="1:4" ht="15" thickBot="1">
      <c r="A794" s="33"/>
      <c r="B794" s="35"/>
      <c r="C794" s="38">
        <f t="shared" si="34"/>
        <v>0</v>
      </c>
      <c r="D794" s="36" t="e">
        <f t="shared" si="35"/>
        <v>#DIV/0!</v>
      </c>
    </row>
    <row r="795" spans="1:4" ht="15" thickBot="1">
      <c r="A795" s="33"/>
      <c r="B795" s="35"/>
      <c r="C795" s="38">
        <f t="shared" si="34"/>
        <v>0</v>
      </c>
      <c r="D795" s="36" t="e">
        <f t="shared" si="35"/>
        <v>#DIV/0!</v>
      </c>
    </row>
    <row r="796" spans="1:4" ht="15" thickBot="1">
      <c r="A796" s="33"/>
      <c r="B796" s="35"/>
      <c r="C796" s="38">
        <f t="shared" si="34"/>
        <v>0</v>
      </c>
      <c r="D796" s="36" t="e">
        <f t="shared" si="35"/>
        <v>#DIV/0!</v>
      </c>
    </row>
    <row r="797" spans="1:4" ht="15" thickBot="1">
      <c r="A797" s="33"/>
      <c r="B797" s="35"/>
      <c r="C797" s="38">
        <f t="shared" si="34"/>
        <v>0</v>
      </c>
      <c r="D797" s="36" t="e">
        <f t="shared" si="35"/>
        <v>#DIV/0!</v>
      </c>
    </row>
    <row r="798" spans="1:4" ht="15" thickBot="1">
      <c r="A798" s="33"/>
      <c r="B798" s="35"/>
      <c r="C798" s="38">
        <f t="shared" si="34"/>
        <v>0</v>
      </c>
      <c r="D798" s="36" t="e">
        <f t="shared" si="35"/>
        <v>#DIV/0!</v>
      </c>
    </row>
    <row r="799" spans="1:4" ht="15" thickBot="1">
      <c r="A799" s="33"/>
      <c r="B799" s="35"/>
      <c r="C799" s="38">
        <f t="shared" si="34"/>
        <v>0</v>
      </c>
      <c r="D799" s="36" t="e">
        <f t="shared" si="35"/>
        <v>#DIV/0!</v>
      </c>
    </row>
    <row r="800" spans="1:4" ht="15" thickBot="1">
      <c r="A800" s="33"/>
      <c r="B800" s="35"/>
      <c r="C800" s="38">
        <f t="shared" si="34"/>
        <v>0</v>
      </c>
      <c r="D800" s="36" t="e">
        <f t="shared" si="35"/>
        <v>#DIV/0!</v>
      </c>
    </row>
    <row r="801" spans="1:4" ht="15" thickBot="1">
      <c r="A801" s="33"/>
      <c r="B801" s="35"/>
      <c r="C801" s="38">
        <f t="shared" si="34"/>
        <v>0</v>
      </c>
      <c r="D801" s="36" t="e">
        <f t="shared" si="35"/>
        <v>#DIV/0!</v>
      </c>
    </row>
    <row r="802" spans="1:4" ht="15" thickBot="1">
      <c r="A802" s="33"/>
      <c r="B802" s="35"/>
      <c r="C802" s="38">
        <f t="shared" si="34"/>
        <v>0</v>
      </c>
      <c r="D802" s="36" t="e">
        <f t="shared" si="35"/>
        <v>#DIV/0!</v>
      </c>
    </row>
    <row r="803" spans="1:4" ht="15" thickBot="1">
      <c r="A803" s="33"/>
      <c r="B803" s="35"/>
      <c r="C803" s="38">
        <f t="shared" si="34"/>
        <v>0</v>
      </c>
      <c r="D803" s="36" t="e">
        <f t="shared" si="35"/>
        <v>#DIV/0!</v>
      </c>
    </row>
    <row r="804" spans="1:4" ht="15" thickBot="1">
      <c r="A804" s="33"/>
      <c r="B804" s="35"/>
      <c r="C804" s="38">
        <f t="shared" si="34"/>
        <v>0</v>
      </c>
      <c r="D804" s="36" t="e">
        <f t="shared" si="35"/>
        <v>#DIV/0!</v>
      </c>
    </row>
    <row r="805" spans="1:4" ht="15" thickBot="1">
      <c r="A805" s="33"/>
      <c r="B805" s="35"/>
      <c r="C805" s="38">
        <f t="shared" si="34"/>
        <v>0</v>
      </c>
      <c r="D805" s="36" t="e">
        <f t="shared" si="35"/>
        <v>#DIV/0!</v>
      </c>
    </row>
    <row r="806" spans="1:4" ht="15" thickBot="1">
      <c r="A806" s="33"/>
      <c r="B806" s="35"/>
      <c r="C806" s="38">
        <f t="shared" si="34"/>
        <v>0</v>
      </c>
      <c r="D806" s="36" t="e">
        <f t="shared" si="35"/>
        <v>#DIV/0!</v>
      </c>
    </row>
    <row r="807" spans="1:4" ht="15" thickBot="1">
      <c r="A807" s="33"/>
      <c r="B807" s="35"/>
      <c r="C807" s="38">
        <f t="shared" si="34"/>
        <v>0</v>
      </c>
      <c r="D807" s="36" t="e">
        <f t="shared" si="35"/>
        <v>#DIV/0!</v>
      </c>
    </row>
    <row r="808" spans="1:4" ht="15" thickBot="1">
      <c r="A808" s="33"/>
      <c r="B808" s="35"/>
      <c r="C808" s="38">
        <f t="shared" si="34"/>
        <v>0</v>
      </c>
      <c r="D808" s="36" t="e">
        <f t="shared" si="35"/>
        <v>#DIV/0!</v>
      </c>
    </row>
    <row r="809" spans="1:4" ht="15" thickBot="1">
      <c r="A809" s="33"/>
      <c r="B809" s="35"/>
      <c r="C809" s="38">
        <f t="shared" si="34"/>
        <v>0</v>
      </c>
      <c r="D809" s="36" t="e">
        <f t="shared" si="35"/>
        <v>#DIV/0!</v>
      </c>
    </row>
    <row r="810" spans="1:4" ht="15" thickBot="1">
      <c r="A810" s="33"/>
      <c r="B810" s="35"/>
      <c r="C810" s="38">
        <f t="shared" si="34"/>
        <v>0</v>
      </c>
      <c r="D810" s="36" t="e">
        <f t="shared" si="35"/>
        <v>#DIV/0!</v>
      </c>
    </row>
    <row r="811" spans="1:4" ht="15" thickBot="1">
      <c r="A811" s="33"/>
      <c r="B811" s="35"/>
      <c r="C811" s="38">
        <f t="shared" si="34"/>
        <v>0</v>
      </c>
      <c r="D811" s="36" t="e">
        <f t="shared" si="35"/>
        <v>#DIV/0!</v>
      </c>
    </row>
    <row r="812" spans="1:4" ht="15" thickBot="1">
      <c r="A812" s="33"/>
      <c r="B812" s="35"/>
      <c r="C812" s="38">
        <f t="shared" si="34"/>
        <v>0</v>
      </c>
      <c r="D812" s="36" t="e">
        <f t="shared" si="35"/>
        <v>#DIV/0!</v>
      </c>
    </row>
    <row r="813" spans="1:4" ht="15" thickBot="1">
      <c r="A813" s="33"/>
      <c r="B813" s="35"/>
      <c r="C813" s="38">
        <f t="shared" si="34"/>
        <v>0</v>
      </c>
      <c r="D813" s="36" t="e">
        <f t="shared" si="35"/>
        <v>#DIV/0!</v>
      </c>
    </row>
    <row r="814" spans="1:4" ht="15" thickBot="1">
      <c r="A814" s="33"/>
      <c r="B814" s="35"/>
      <c r="C814" s="38">
        <f t="shared" si="34"/>
        <v>0</v>
      </c>
      <c r="D814" s="36" t="e">
        <f t="shared" si="35"/>
        <v>#DIV/0!</v>
      </c>
    </row>
    <row r="815" spans="1:4" ht="15" thickBot="1">
      <c r="A815" s="33"/>
      <c r="B815" s="35"/>
      <c r="C815" s="38">
        <f t="shared" si="34"/>
        <v>0</v>
      </c>
      <c r="D815" s="36" t="e">
        <f t="shared" si="35"/>
        <v>#DIV/0!</v>
      </c>
    </row>
    <row r="816" spans="1:4" ht="15" thickBot="1">
      <c r="A816" s="33"/>
      <c r="B816" s="35"/>
      <c r="C816" s="38">
        <f t="shared" si="34"/>
        <v>0</v>
      </c>
      <c r="D816" s="36" t="e">
        <f t="shared" si="35"/>
        <v>#DIV/0!</v>
      </c>
    </row>
    <row r="817" spans="1:4" ht="15" thickBot="1">
      <c r="A817" s="33"/>
      <c r="B817" s="35"/>
      <c r="C817" s="38">
        <f t="shared" si="34"/>
        <v>0</v>
      </c>
      <c r="D817" s="36" t="e">
        <f t="shared" si="35"/>
        <v>#DIV/0!</v>
      </c>
    </row>
    <row r="818" spans="1:4" ht="15" thickBot="1">
      <c r="A818" s="33"/>
      <c r="B818" s="35"/>
      <c r="C818" s="38">
        <f t="shared" si="34"/>
        <v>0</v>
      </c>
      <c r="D818" s="36" t="e">
        <f t="shared" si="35"/>
        <v>#DIV/0!</v>
      </c>
    </row>
    <row r="819" spans="1:4" ht="15" thickBot="1">
      <c r="A819" s="33"/>
      <c r="B819" s="35"/>
      <c r="C819" s="38">
        <f t="shared" si="34"/>
        <v>0</v>
      </c>
      <c r="D819" s="36" t="e">
        <f t="shared" si="35"/>
        <v>#DIV/0!</v>
      </c>
    </row>
    <row r="820" spans="1:4" ht="15" thickBot="1">
      <c r="A820" s="33"/>
      <c r="B820" s="35"/>
      <c r="C820" s="38">
        <f t="shared" si="34"/>
        <v>0</v>
      </c>
      <c r="D820" s="36" t="e">
        <f t="shared" si="35"/>
        <v>#DIV/0!</v>
      </c>
    </row>
    <row r="821" spans="1:4" ht="15" thickBot="1">
      <c r="A821" s="33"/>
      <c r="B821" s="35"/>
      <c r="C821" s="38">
        <f t="shared" si="34"/>
        <v>0</v>
      </c>
      <c r="D821" s="36" t="e">
        <f t="shared" si="35"/>
        <v>#DIV/0!</v>
      </c>
    </row>
    <row r="822" spans="1:4" ht="15" thickBot="1">
      <c r="A822" s="33"/>
      <c r="B822" s="35"/>
      <c r="C822" s="38">
        <f t="shared" si="34"/>
        <v>0</v>
      </c>
      <c r="D822" s="36" t="e">
        <f t="shared" si="35"/>
        <v>#DIV/0!</v>
      </c>
    </row>
    <row r="823" spans="1:4" ht="15" thickBot="1">
      <c r="A823" s="33"/>
      <c r="B823" s="35"/>
      <c r="C823" s="38">
        <f t="shared" si="34"/>
        <v>0</v>
      </c>
      <c r="D823" s="36" t="e">
        <f t="shared" si="35"/>
        <v>#DIV/0!</v>
      </c>
    </row>
    <row r="824" spans="1:4" ht="15" thickBot="1">
      <c r="A824" s="33"/>
      <c r="B824" s="35"/>
      <c r="C824" s="38">
        <f t="shared" si="34"/>
        <v>0</v>
      </c>
      <c r="D824" s="36" t="e">
        <f t="shared" si="35"/>
        <v>#DIV/0!</v>
      </c>
    </row>
    <row r="825" spans="1:4" ht="15" thickBot="1">
      <c r="A825" s="33"/>
      <c r="B825" s="35"/>
      <c r="C825" s="38">
        <f t="shared" si="34"/>
        <v>0</v>
      </c>
      <c r="D825" s="36" t="e">
        <f t="shared" si="35"/>
        <v>#DIV/0!</v>
      </c>
    </row>
    <row r="826" spans="1:4" ht="15" thickBot="1">
      <c r="A826" s="33"/>
      <c r="B826" s="35"/>
      <c r="C826" s="38">
        <f t="shared" si="34"/>
        <v>0</v>
      </c>
      <c r="D826" s="36" t="e">
        <f t="shared" si="35"/>
        <v>#DIV/0!</v>
      </c>
    </row>
    <row r="827" spans="1:4" ht="15" thickBot="1">
      <c r="A827" s="33"/>
      <c r="B827" s="35"/>
      <c r="C827" s="38">
        <f t="shared" si="34"/>
        <v>0</v>
      </c>
      <c r="D827" s="36" t="e">
        <f t="shared" si="35"/>
        <v>#DIV/0!</v>
      </c>
    </row>
    <row r="828" spans="1:4" ht="15" thickBot="1">
      <c r="A828" s="33"/>
      <c r="B828" s="35"/>
      <c r="C828" s="38">
        <f t="shared" si="34"/>
        <v>0</v>
      </c>
      <c r="D828" s="36" t="e">
        <f t="shared" si="35"/>
        <v>#DIV/0!</v>
      </c>
    </row>
    <row r="829" spans="1:4" ht="15" thickBot="1">
      <c r="A829" s="33"/>
      <c r="B829" s="35"/>
      <c r="C829" s="38">
        <f t="shared" si="34"/>
        <v>0</v>
      </c>
      <c r="D829" s="36" t="e">
        <f t="shared" si="35"/>
        <v>#DIV/0!</v>
      </c>
    </row>
    <row r="830" spans="1:4" ht="15" thickBot="1">
      <c r="A830" s="33"/>
      <c r="B830" s="35"/>
      <c r="C830" s="38">
        <f t="shared" si="34"/>
        <v>0</v>
      </c>
      <c r="D830" s="36" t="e">
        <f t="shared" si="35"/>
        <v>#DIV/0!</v>
      </c>
    </row>
    <row r="831" spans="1:4" ht="15" thickBot="1">
      <c r="A831" s="33"/>
      <c r="B831" s="35"/>
      <c r="C831" s="38">
        <f t="shared" si="34"/>
        <v>0</v>
      </c>
      <c r="D831" s="36" t="e">
        <f t="shared" si="35"/>
        <v>#DIV/0!</v>
      </c>
    </row>
    <row r="832" spans="1:4" ht="15" thickBot="1">
      <c r="A832" s="33"/>
      <c r="B832" s="35"/>
      <c r="C832" s="38">
        <f t="shared" si="34"/>
        <v>0</v>
      </c>
      <c r="D832" s="36" t="e">
        <f t="shared" si="35"/>
        <v>#DIV/0!</v>
      </c>
    </row>
    <row r="833" spans="1:4" ht="15" thickBot="1">
      <c r="A833" s="33"/>
      <c r="B833" s="35"/>
      <c r="C833" s="38">
        <f t="shared" si="34"/>
        <v>0</v>
      </c>
      <c r="D833" s="36" t="e">
        <f t="shared" si="35"/>
        <v>#DIV/0!</v>
      </c>
    </row>
    <row r="834" spans="1:4" ht="15" thickBot="1">
      <c r="A834" s="33"/>
      <c r="B834" s="35"/>
      <c r="C834" s="38">
        <f t="shared" si="34"/>
        <v>0</v>
      </c>
      <c r="D834" s="36" t="e">
        <f t="shared" si="35"/>
        <v>#DIV/0!</v>
      </c>
    </row>
    <row r="835" spans="1:4" ht="15" thickBot="1">
      <c r="A835" s="33"/>
      <c r="B835" s="35"/>
      <c r="C835" s="38">
        <f t="shared" si="34"/>
        <v>0</v>
      </c>
      <c r="D835" s="36" t="e">
        <f t="shared" si="35"/>
        <v>#DIV/0!</v>
      </c>
    </row>
    <row r="836" spans="1:4" ht="15" thickBot="1">
      <c r="A836" s="33"/>
      <c r="B836" s="35"/>
      <c r="C836" s="38">
        <f t="shared" si="34"/>
        <v>0</v>
      </c>
      <c r="D836" s="36" t="e">
        <f t="shared" si="35"/>
        <v>#DIV/0!</v>
      </c>
    </row>
    <row r="837" spans="1:4" ht="15" thickBot="1">
      <c r="A837" s="33"/>
      <c r="B837" s="35"/>
      <c r="C837" s="38">
        <f t="shared" ref="C837:C900" si="36">A837</f>
        <v>0</v>
      </c>
      <c r="D837" s="36" t="e">
        <f t="shared" si="35"/>
        <v>#DIV/0!</v>
      </c>
    </row>
    <row r="838" spans="1:4" ht="15" thickBot="1">
      <c r="A838" s="33"/>
      <c r="B838" s="35"/>
      <c r="C838" s="38">
        <f t="shared" si="36"/>
        <v>0</v>
      </c>
      <c r="D838" s="36" t="e">
        <f t="shared" si="35"/>
        <v>#DIV/0!</v>
      </c>
    </row>
    <row r="839" spans="1:4" ht="15" thickBot="1">
      <c r="A839" s="33"/>
      <c r="B839" s="35"/>
      <c r="C839" s="38">
        <f t="shared" si="36"/>
        <v>0</v>
      </c>
      <c r="D839" s="36" t="e">
        <f t="shared" si="35"/>
        <v>#DIV/0!</v>
      </c>
    </row>
    <row r="840" spans="1:4" ht="15" thickBot="1">
      <c r="A840" s="33"/>
      <c r="B840" s="35"/>
      <c r="C840" s="38">
        <f t="shared" si="36"/>
        <v>0</v>
      </c>
      <c r="D840" s="36" t="e">
        <f t="shared" ref="D840:D903" si="37">AVERAGE(B836:B840)</f>
        <v>#DIV/0!</v>
      </c>
    </row>
    <row r="841" spans="1:4" ht="15" thickBot="1">
      <c r="A841" s="33"/>
      <c r="B841" s="35"/>
      <c r="C841" s="38">
        <f t="shared" si="36"/>
        <v>0</v>
      </c>
      <c r="D841" s="36" t="e">
        <f t="shared" si="37"/>
        <v>#DIV/0!</v>
      </c>
    </row>
    <row r="842" spans="1:4" ht="15" thickBot="1">
      <c r="A842" s="33"/>
      <c r="B842" s="35"/>
      <c r="C842" s="38">
        <f t="shared" si="36"/>
        <v>0</v>
      </c>
      <c r="D842" s="36" t="e">
        <f t="shared" si="37"/>
        <v>#DIV/0!</v>
      </c>
    </row>
    <row r="843" spans="1:4" ht="15" thickBot="1">
      <c r="A843" s="33"/>
      <c r="B843" s="35"/>
      <c r="C843" s="38">
        <f t="shared" si="36"/>
        <v>0</v>
      </c>
      <c r="D843" s="36" t="e">
        <f t="shared" si="37"/>
        <v>#DIV/0!</v>
      </c>
    </row>
    <row r="844" spans="1:4" ht="15" thickBot="1">
      <c r="A844" s="33"/>
      <c r="B844" s="35"/>
      <c r="C844" s="38">
        <f t="shared" si="36"/>
        <v>0</v>
      </c>
      <c r="D844" s="36" t="e">
        <f t="shared" si="37"/>
        <v>#DIV/0!</v>
      </c>
    </row>
    <row r="845" spans="1:4" ht="15" thickBot="1">
      <c r="A845" s="33"/>
      <c r="B845" s="35"/>
      <c r="C845" s="38">
        <f t="shared" si="36"/>
        <v>0</v>
      </c>
      <c r="D845" s="36" t="e">
        <f t="shared" si="37"/>
        <v>#DIV/0!</v>
      </c>
    </row>
    <row r="846" spans="1:4" ht="15" thickBot="1">
      <c r="A846" s="33"/>
      <c r="B846" s="35"/>
      <c r="C846" s="38">
        <f t="shared" si="36"/>
        <v>0</v>
      </c>
      <c r="D846" s="36" t="e">
        <f t="shared" si="37"/>
        <v>#DIV/0!</v>
      </c>
    </row>
    <row r="847" spans="1:4" ht="15" thickBot="1">
      <c r="A847" s="33"/>
      <c r="B847" s="35"/>
      <c r="C847" s="38">
        <f t="shared" si="36"/>
        <v>0</v>
      </c>
      <c r="D847" s="36" t="e">
        <f t="shared" si="37"/>
        <v>#DIV/0!</v>
      </c>
    </row>
    <row r="848" spans="1:4" ht="15" thickBot="1">
      <c r="A848" s="33"/>
      <c r="B848" s="35"/>
      <c r="C848" s="38">
        <f t="shared" si="36"/>
        <v>0</v>
      </c>
      <c r="D848" s="36" t="e">
        <f t="shared" si="37"/>
        <v>#DIV/0!</v>
      </c>
    </row>
    <row r="849" spans="1:4" ht="15" thickBot="1">
      <c r="A849" s="33"/>
      <c r="B849" s="35"/>
      <c r="C849" s="38">
        <f t="shared" si="36"/>
        <v>0</v>
      </c>
      <c r="D849" s="36" t="e">
        <f t="shared" si="37"/>
        <v>#DIV/0!</v>
      </c>
    </row>
    <row r="850" spans="1:4" ht="15" thickBot="1">
      <c r="A850" s="33"/>
      <c r="B850" s="35"/>
      <c r="C850" s="38">
        <f t="shared" si="36"/>
        <v>0</v>
      </c>
      <c r="D850" s="36" t="e">
        <f t="shared" si="37"/>
        <v>#DIV/0!</v>
      </c>
    </row>
    <row r="851" spans="1:4" ht="15" thickBot="1">
      <c r="A851" s="33"/>
      <c r="B851" s="35"/>
      <c r="C851" s="38">
        <f t="shared" si="36"/>
        <v>0</v>
      </c>
      <c r="D851" s="36" t="e">
        <f t="shared" si="37"/>
        <v>#DIV/0!</v>
      </c>
    </row>
    <row r="852" spans="1:4" ht="15" thickBot="1">
      <c r="A852" s="33"/>
      <c r="B852" s="35"/>
      <c r="C852" s="38">
        <f t="shared" si="36"/>
        <v>0</v>
      </c>
      <c r="D852" s="36" t="e">
        <f t="shared" si="37"/>
        <v>#DIV/0!</v>
      </c>
    </row>
    <row r="853" spans="1:4" ht="15" thickBot="1">
      <c r="A853" s="33"/>
      <c r="B853" s="35"/>
      <c r="C853" s="38">
        <f t="shared" si="36"/>
        <v>0</v>
      </c>
      <c r="D853" s="36" t="e">
        <f t="shared" si="37"/>
        <v>#DIV/0!</v>
      </c>
    </row>
    <row r="854" spans="1:4" ht="15" thickBot="1">
      <c r="A854" s="33"/>
      <c r="B854" s="35"/>
      <c r="C854" s="38">
        <f t="shared" si="36"/>
        <v>0</v>
      </c>
      <c r="D854" s="36" t="e">
        <f t="shared" si="37"/>
        <v>#DIV/0!</v>
      </c>
    </row>
    <row r="855" spans="1:4" ht="15" thickBot="1">
      <c r="A855" s="33"/>
      <c r="B855" s="35"/>
      <c r="C855" s="38">
        <f t="shared" si="36"/>
        <v>0</v>
      </c>
      <c r="D855" s="36" t="e">
        <f t="shared" si="37"/>
        <v>#DIV/0!</v>
      </c>
    </row>
    <row r="856" spans="1:4" ht="15" thickBot="1">
      <c r="A856" s="33"/>
      <c r="B856" s="35"/>
      <c r="C856" s="38">
        <f t="shared" si="36"/>
        <v>0</v>
      </c>
      <c r="D856" s="36" t="e">
        <f t="shared" si="37"/>
        <v>#DIV/0!</v>
      </c>
    </row>
    <row r="857" spans="1:4" ht="15" thickBot="1">
      <c r="A857" s="33"/>
      <c r="B857" s="35"/>
      <c r="C857" s="38">
        <f t="shared" si="36"/>
        <v>0</v>
      </c>
      <c r="D857" s="36" t="e">
        <f t="shared" si="37"/>
        <v>#DIV/0!</v>
      </c>
    </row>
    <row r="858" spans="1:4" ht="15" thickBot="1">
      <c r="A858" s="33"/>
      <c r="B858" s="35"/>
      <c r="C858" s="38">
        <f t="shared" si="36"/>
        <v>0</v>
      </c>
      <c r="D858" s="36" t="e">
        <f t="shared" si="37"/>
        <v>#DIV/0!</v>
      </c>
    </row>
    <row r="859" spans="1:4" ht="15" thickBot="1">
      <c r="A859" s="33"/>
      <c r="B859" s="35"/>
      <c r="C859" s="38">
        <f t="shared" si="36"/>
        <v>0</v>
      </c>
      <c r="D859" s="36" t="e">
        <f t="shared" si="37"/>
        <v>#DIV/0!</v>
      </c>
    </row>
    <row r="860" spans="1:4" ht="15" thickBot="1">
      <c r="A860" s="33"/>
      <c r="B860" s="35"/>
      <c r="C860" s="38">
        <f t="shared" si="36"/>
        <v>0</v>
      </c>
      <c r="D860" s="36" t="e">
        <f t="shared" si="37"/>
        <v>#DIV/0!</v>
      </c>
    </row>
    <row r="861" spans="1:4" ht="15" thickBot="1">
      <c r="A861" s="33"/>
      <c r="B861" s="35"/>
      <c r="C861" s="38">
        <f t="shared" si="36"/>
        <v>0</v>
      </c>
      <c r="D861" s="36" t="e">
        <f t="shared" si="37"/>
        <v>#DIV/0!</v>
      </c>
    </row>
    <row r="862" spans="1:4" ht="15" thickBot="1">
      <c r="A862" s="33"/>
      <c r="B862" s="35"/>
      <c r="C862" s="38">
        <f t="shared" si="36"/>
        <v>0</v>
      </c>
      <c r="D862" s="36" t="e">
        <f t="shared" si="37"/>
        <v>#DIV/0!</v>
      </c>
    </row>
    <row r="863" spans="1:4" ht="15" thickBot="1">
      <c r="A863" s="33"/>
      <c r="B863" s="35"/>
      <c r="C863" s="38">
        <f t="shared" si="36"/>
        <v>0</v>
      </c>
      <c r="D863" s="36" t="e">
        <f t="shared" si="37"/>
        <v>#DIV/0!</v>
      </c>
    </row>
    <row r="864" spans="1:4" ht="15" thickBot="1">
      <c r="A864" s="33"/>
      <c r="B864" s="35"/>
      <c r="C864" s="38">
        <f t="shared" si="36"/>
        <v>0</v>
      </c>
      <c r="D864" s="36" t="e">
        <f t="shared" si="37"/>
        <v>#DIV/0!</v>
      </c>
    </row>
    <row r="865" spans="1:4" ht="15" thickBot="1">
      <c r="A865" s="33"/>
      <c r="B865" s="35"/>
      <c r="C865" s="38">
        <f t="shared" si="36"/>
        <v>0</v>
      </c>
      <c r="D865" s="36" t="e">
        <f t="shared" si="37"/>
        <v>#DIV/0!</v>
      </c>
    </row>
    <row r="866" spans="1:4" ht="15" thickBot="1">
      <c r="A866" s="33"/>
      <c r="B866" s="35"/>
      <c r="C866" s="38">
        <f t="shared" si="36"/>
        <v>0</v>
      </c>
      <c r="D866" s="36" t="e">
        <f t="shared" si="37"/>
        <v>#DIV/0!</v>
      </c>
    </row>
    <row r="867" spans="1:4" ht="15" thickBot="1">
      <c r="A867" s="33"/>
      <c r="B867" s="35"/>
      <c r="C867" s="38">
        <f t="shared" si="36"/>
        <v>0</v>
      </c>
      <c r="D867" s="36" t="e">
        <f t="shared" si="37"/>
        <v>#DIV/0!</v>
      </c>
    </row>
    <row r="868" spans="1:4" ht="15" thickBot="1">
      <c r="A868" s="33"/>
      <c r="B868" s="35"/>
      <c r="C868" s="38">
        <f t="shared" si="36"/>
        <v>0</v>
      </c>
      <c r="D868" s="36" t="e">
        <f t="shared" si="37"/>
        <v>#DIV/0!</v>
      </c>
    </row>
    <row r="869" spans="1:4" ht="15" thickBot="1">
      <c r="A869" s="33"/>
      <c r="B869" s="35"/>
      <c r="C869" s="38">
        <f t="shared" si="36"/>
        <v>0</v>
      </c>
      <c r="D869" s="36" t="e">
        <f t="shared" si="37"/>
        <v>#DIV/0!</v>
      </c>
    </row>
    <row r="870" spans="1:4" ht="15" thickBot="1">
      <c r="A870" s="33"/>
      <c r="B870" s="35"/>
      <c r="C870" s="38">
        <f t="shared" si="36"/>
        <v>0</v>
      </c>
      <c r="D870" s="36" t="e">
        <f t="shared" si="37"/>
        <v>#DIV/0!</v>
      </c>
    </row>
    <row r="871" spans="1:4" ht="15" thickBot="1">
      <c r="A871" s="33"/>
      <c r="B871" s="35"/>
      <c r="C871" s="38">
        <f t="shared" si="36"/>
        <v>0</v>
      </c>
      <c r="D871" s="36" t="e">
        <f t="shared" si="37"/>
        <v>#DIV/0!</v>
      </c>
    </row>
    <row r="872" spans="1:4" ht="15" thickBot="1">
      <c r="A872" s="33"/>
      <c r="B872" s="35"/>
      <c r="C872" s="38">
        <f t="shared" si="36"/>
        <v>0</v>
      </c>
      <c r="D872" s="36" t="e">
        <f t="shared" si="37"/>
        <v>#DIV/0!</v>
      </c>
    </row>
    <row r="873" spans="1:4" ht="15" thickBot="1">
      <c r="A873" s="33"/>
      <c r="B873" s="35"/>
      <c r="C873" s="38">
        <f t="shared" si="36"/>
        <v>0</v>
      </c>
      <c r="D873" s="36" t="e">
        <f t="shared" si="37"/>
        <v>#DIV/0!</v>
      </c>
    </row>
    <row r="874" spans="1:4" ht="15" thickBot="1">
      <c r="A874" s="33"/>
      <c r="B874" s="35"/>
      <c r="C874" s="38">
        <f t="shared" si="36"/>
        <v>0</v>
      </c>
      <c r="D874" s="36" t="e">
        <f t="shared" si="37"/>
        <v>#DIV/0!</v>
      </c>
    </row>
    <row r="875" spans="1:4" ht="15" thickBot="1">
      <c r="A875" s="33"/>
      <c r="B875" s="35"/>
      <c r="C875" s="38">
        <f t="shared" si="36"/>
        <v>0</v>
      </c>
      <c r="D875" s="36" t="e">
        <f t="shared" si="37"/>
        <v>#DIV/0!</v>
      </c>
    </row>
    <row r="876" spans="1:4" ht="15" thickBot="1">
      <c r="A876" s="33"/>
      <c r="B876" s="35"/>
      <c r="C876" s="38">
        <f t="shared" si="36"/>
        <v>0</v>
      </c>
      <c r="D876" s="36" t="e">
        <f t="shared" si="37"/>
        <v>#DIV/0!</v>
      </c>
    </row>
    <row r="877" spans="1:4" ht="15" thickBot="1">
      <c r="A877" s="33"/>
      <c r="B877" s="35"/>
      <c r="C877" s="38">
        <f t="shared" si="36"/>
        <v>0</v>
      </c>
      <c r="D877" s="36" t="e">
        <f t="shared" si="37"/>
        <v>#DIV/0!</v>
      </c>
    </row>
    <row r="878" spans="1:4" ht="15" thickBot="1">
      <c r="A878" s="33"/>
      <c r="B878" s="35"/>
      <c r="C878" s="38">
        <f t="shared" si="36"/>
        <v>0</v>
      </c>
      <c r="D878" s="36" t="e">
        <f t="shared" si="37"/>
        <v>#DIV/0!</v>
      </c>
    </row>
    <row r="879" spans="1:4" ht="15" thickBot="1">
      <c r="A879" s="33"/>
      <c r="B879" s="35"/>
      <c r="C879" s="38">
        <f t="shared" si="36"/>
        <v>0</v>
      </c>
      <c r="D879" s="36" t="e">
        <f t="shared" si="37"/>
        <v>#DIV/0!</v>
      </c>
    </row>
    <row r="880" spans="1:4" ht="15" thickBot="1">
      <c r="A880" s="33"/>
      <c r="B880" s="35"/>
      <c r="C880" s="38">
        <f t="shared" si="36"/>
        <v>0</v>
      </c>
      <c r="D880" s="36" t="e">
        <f t="shared" si="37"/>
        <v>#DIV/0!</v>
      </c>
    </row>
    <row r="881" spans="1:4" ht="15" thickBot="1">
      <c r="A881" s="33"/>
      <c r="B881" s="35"/>
      <c r="C881" s="38">
        <f t="shared" si="36"/>
        <v>0</v>
      </c>
      <c r="D881" s="36" t="e">
        <f t="shared" si="37"/>
        <v>#DIV/0!</v>
      </c>
    </row>
    <row r="882" spans="1:4" ht="15" thickBot="1">
      <c r="A882" s="33"/>
      <c r="B882" s="35"/>
      <c r="C882" s="38">
        <f t="shared" si="36"/>
        <v>0</v>
      </c>
      <c r="D882" s="36" t="e">
        <f t="shared" si="37"/>
        <v>#DIV/0!</v>
      </c>
    </row>
    <row r="883" spans="1:4" ht="15" thickBot="1">
      <c r="A883" s="33"/>
      <c r="B883" s="35"/>
      <c r="C883" s="38">
        <f t="shared" si="36"/>
        <v>0</v>
      </c>
      <c r="D883" s="36" t="e">
        <f t="shared" si="37"/>
        <v>#DIV/0!</v>
      </c>
    </row>
    <row r="884" spans="1:4" ht="15" thickBot="1">
      <c r="A884" s="33"/>
      <c r="B884" s="35"/>
      <c r="C884" s="38">
        <f t="shared" si="36"/>
        <v>0</v>
      </c>
      <c r="D884" s="36" t="e">
        <f t="shared" si="37"/>
        <v>#DIV/0!</v>
      </c>
    </row>
    <row r="885" spans="1:4" ht="15" thickBot="1">
      <c r="A885" s="33"/>
      <c r="B885" s="35"/>
      <c r="C885" s="38">
        <f t="shared" si="36"/>
        <v>0</v>
      </c>
      <c r="D885" s="36" t="e">
        <f t="shared" si="37"/>
        <v>#DIV/0!</v>
      </c>
    </row>
    <row r="886" spans="1:4" ht="15" thickBot="1">
      <c r="A886" s="33"/>
      <c r="B886" s="35"/>
      <c r="C886" s="38">
        <f t="shared" si="36"/>
        <v>0</v>
      </c>
      <c r="D886" s="36" t="e">
        <f t="shared" si="37"/>
        <v>#DIV/0!</v>
      </c>
    </row>
    <row r="887" spans="1:4" ht="15" thickBot="1">
      <c r="A887" s="33"/>
      <c r="B887" s="35"/>
      <c r="C887" s="38">
        <f t="shared" si="36"/>
        <v>0</v>
      </c>
      <c r="D887" s="36" t="e">
        <f t="shared" si="37"/>
        <v>#DIV/0!</v>
      </c>
    </row>
    <row r="888" spans="1:4" ht="15" thickBot="1">
      <c r="A888" s="33"/>
      <c r="B888" s="35"/>
      <c r="C888" s="38">
        <f t="shared" si="36"/>
        <v>0</v>
      </c>
      <c r="D888" s="36" t="e">
        <f t="shared" si="37"/>
        <v>#DIV/0!</v>
      </c>
    </row>
    <row r="889" spans="1:4" ht="15" thickBot="1">
      <c r="A889" s="33"/>
      <c r="B889" s="35"/>
      <c r="C889" s="38">
        <f t="shared" si="36"/>
        <v>0</v>
      </c>
      <c r="D889" s="36" t="e">
        <f t="shared" si="37"/>
        <v>#DIV/0!</v>
      </c>
    </row>
    <row r="890" spans="1:4" ht="15" thickBot="1">
      <c r="A890" s="33"/>
      <c r="B890" s="35"/>
      <c r="C890" s="38">
        <f t="shared" si="36"/>
        <v>0</v>
      </c>
      <c r="D890" s="36" t="e">
        <f t="shared" si="37"/>
        <v>#DIV/0!</v>
      </c>
    </row>
    <row r="891" spans="1:4" ht="15" thickBot="1">
      <c r="A891" s="33"/>
      <c r="B891" s="35"/>
      <c r="C891" s="38">
        <f t="shared" si="36"/>
        <v>0</v>
      </c>
      <c r="D891" s="36" t="e">
        <f t="shared" si="37"/>
        <v>#DIV/0!</v>
      </c>
    </row>
    <row r="892" spans="1:4" ht="15" thickBot="1">
      <c r="A892" s="33"/>
      <c r="B892" s="35"/>
      <c r="C892" s="38">
        <f t="shared" si="36"/>
        <v>0</v>
      </c>
      <c r="D892" s="36" t="e">
        <f t="shared" si="37"/>
        <v>#DIV/0!</v>
      </c>
    </row>
    <row r="893" spans="1:4" ht="15" thickBot="1">
      <c r="A893" s="33"/>
      <c r="B893" s="35"/>
      <c r="C893" s="38">
        <f t="shared" si="36"/>
        <v>0</v>
      </c>
      <c r="D893" s="36" t="e">
        <f t="shared" si="37"/>
        <v>#DIV/0!</v>
      </c>
    </row>
    <row r="894" spans="1:4" ht="15" thickBot="1">
      <c r="A894" s="33"/>
      <c r="B894" s="35"/>
      <c r="C894" s="38">
        <f t="shared" si="36"/>
        <v>0</v>
      </c>
      <c r="D894" s="36" t="e">
        <f t="shared" si="37"/>
        <v>#DIV/0!</v>
      </c>
    </row>
    <row r="895" spans="1:4" ht="15" thickBot="1">
      <c r="A895" s="33"/>
      <c r="B895" s="35"/>
      <c r="C895" s="38">
        <f t="shared" si="36"/>
        <v>0</v>
      </c>
      <c r="D895" s="36" t="e">
        <f t="shared" si="37"/>
        <v>#DIV/0!</v>
      </c>
    </row>
    <row r="896" spans="1:4" ht="15" thickBot="1">
      <c r="A896" s="33"/>
      <c r="B896" s="35"/>
      <c r="C896" s="38">
        <f t="shared" si="36"/>
        <v>0</v>
      </c>
      <c r="D896" s="36" t="e">
        <f t="shared" si="37"/>
        <v>#DIV/0!</v>
      </c>
    </row>
    <row r="897" spans="1:4" ht="15" thickBot="1">
      <c r="A897" s="33"/>
      <c r="B897" s="35"/>
      <c r="C897" s="38">
        <f t="shared" si="36"/>
        <v>0</v>
      </c>
      <c r="D897" s="36" t="e">
        <f t="shared" si="37"/>
        <v>#DIV/0!</v>
      </c>
    </row>
    <row r="898" spans="1:4" ht="15" thickBot="1">
      <c r="A898" s="33"/>
      <c r="B898" s="35"/>
      <c r="C898" s="38">
        <f t="shared" si="36"/>
        <v>0</v>
      </c>
      <c r="D898" s="36" t="e">
        <f t="shared" si="37"/>
        <v>#DIV/0!</v>
      </c>
    </row>
    <row r="899" spans="1:4" ht="15" thickBot="1">
      <c r="A899" s="33"/>
      <c r="B899" s="35"/>
      <c r="C899" s="38">
        <f t="shared" si="36"/>
        <v>0</v>
      </c>
      <c r="D899" s="36" t="e">
        <f t="shared" si="37"/>
        <v>#DIV/0!</v>
      </c>
    </row>
    <row r="900" spans="1:4" ht="15" thickBot="1">
      <c r="A900" s="33"/>
      <c r="B900" s="35"/>
      <c r="C900" s="38">
        <f t="shared" si="36"/>
        <v>0</v>
      </c>
      <c r="D900" s="36" t="e">
        <f t="shared" si="37"/>
        <v>#DIV/0!</v>
      </c>
    </row>
    <row r="901" spans="1:4" ht="15" thickBot="1">
      <c r="A901" s="33"/>
      <c r="B901" s="35"/>
      <c r="C901" s="38">
        <f t="shared" ref="C901:C964" si="38">A901</f>
        <v>0</v>
      </c>
      <c r="D901" s="36" t="e">
        <f t="shared" si="37"/>
        <v>#DIV/0!</v>
      </c>
    </row>
    <row r="902" spans="1:4" ht="15" thickBot="1">
      <c r="A902" s="33"/>
      <c r="B902" s="35"/>
      <c r="C902" s="38">
        <f t="shared" si="38"/>
        <v>0</v>
      </c>
      <c r="D902" s="36" t="e">
        <f t="shared" si="37"/>
        <v>#DIV/0!</v>
      </c>
    </row>
    <row r="903" spans="1:4" ht="15" thickBot="1">
      <c r="A903" s="33"/>
      <c r="B903" s="35"/>
      <c r="C903" s="38">
        <f t="shared" si="38"/>
        <v>0</v>
      </c>
      <c r="D903" s="36" t="e">
        <f t="shared" si="37"/>
        <v>#DIV/0!</v>
      </c>
    </row>
    <row r="904" spans="1:4" ht="15" thickBot="1">
      <c r="A904" s="33"/>
      <c r="B904" s="35"/>
      <c r="C904" s="38">
        <f t="shared" si="38"/>
        <v>0</v>
      </c>
      <c r="D904" s="36" t="e">
        <f t="shared" ref="D904:D967" si="39">AVERAGE(B900:B904)</f>
        <v>#DIV/0!</v>
      </c>
    </row>
    <row r="905" spans="1:4" ht="15" thickBot="1">
      <c r="A905" s="33"/>
      <c r="B905" s="35"/>
      <c r="C905" s="38">
        <f t="shared" si="38"/>
        <v>0</v>
      </c>
      <c r="D905" s="36" t="e">
        <f t="shared" si="39"/>
        <v>#DIV/0!</v>
      </c>
    </row>
    <row r="906" spans="1:4" ht="15" thickBot="1">
      <c r="A906" s="33"/>
      <c r="B906" s="35"/>
      <c r="C906" s="38">
        <f t="shared" si="38"/>
        <v>0</v>
      </c>
      <c r="D906" s="36" t="e">
        <f t="shared" si="39"/>
        <v>#DIV/0!</v>
      </c>
    </row>
    <row r="907" spans="1:4" ht="15" thickBot="1">
      <c r="A907" s="33"/>
      <c r="B907" s="35"/>
      <c r="C907" s="38">
        <f t="shared" si="38"/>
        <v>0</v>
      </c>
      <c r="D907" s="36" t="e">
        <f t="shared" si="39"/>
        <v>#DIV/0!</v>
      </c>
    </row>
    <row r="908" spans="1:4" ht="15" thickBot="1">
      <c r="A908" s="33"/>
      <c r="B908" s="35"/>
      <c r="C908" s="38">
        <f t="shared" si="38"/>
        <v>0</v>
      </c>
      <c r="D908" s="36" t="e">
        <f t="shared" si="39"/>
        <v>#DIV/0!</v>
      </c>
    </row>
    <row r="909" spans="1:4" ht="15" thickBot="1">
      <c r="A909" s="33"/>
      <c r="B909" s="35"/>
      <c r="C909" s="38">
        <f t="shared" si="38"/>
        <v>0</v>
      </c>
      <c r="D909" s="36" t="e">
        <f t="shared" si="39"/>
        <v>#DIV/0!</v>
      </c>
    </row>
    <row r="910" spans="1:4" ht="15" thickBot="1">
      <c r="A910" s="33"/>
      <c r="B910" s="35"/>
      <c r="C910" s="38">
        <f t="shared" si="38"/>
        <v>0</v>
      </c>
      <c r="D910" s="36" t="e">
        <f t="shared" si="39"/>
        <v>#DIV/0!</v>
      </c>
    </row>
    <row r="911" spans="1:4" ht="15" thickBot="1">
      <c r="A911" s="33"/>
      <c r="B911" s="35"/>
      <c r="C911" s="38">
        <f t="shared" si="38"/>
        <v>0</v>
      </c>
      <c r="D911" s="36" t="e">
        <f t="shared" si="39"/>
        <v>#DIV/0!</v>
      </c>
    </row>
    <row r="912" spans="1:4" ht="15" thickBot="1">
      <c r="A912" s="33"/>
      <c r="B912" s="35"/>
      <c r="C912" s="38">
        <f t="shared" si="38"/>
        <v>0</v>
      </c>
      <c r="D912" s="36" t="e">
        <f t="shared" si="39"/>
        <v>#DIV/0!</v>
      </c>
    </row>
    <row r="913" spans="1:4" ht="15" thickBot="1">
      <c r="A913" s="33"/>
      <c r="B913" s="35"/>
      <c r="C913" s="38">
        <f t="shared" si="38"/>
        <v>0</v>
      </c>
      <c r="D913" s="36" t="e">
        <f t="shared" si="39"/>
        <v>#DIV/0!</v>
      </c>
    </row>
    <row r="914" spans="1:4" ht="15" thickBot="1">
      <c r="A914" s="33"/>
      <c r="B914" s="35"/>
      <c r="C914" s="38">
        <f t="shared" si="38"/>
        <v>0</v>
      </c>
      <c r="D914" s="36" t="e">
        <f t="shared" si="39"/>
        <v>#DIV/0!</v>
      </c>
    </row>
    <row r="915" spans="1:4" ht="15" thickBot="1">
      <c r="A915" s="33"/>
      <c r="B915" s="35"/>
      <c r="C915" s="38">
        <f t="shared" si="38"/>
        <v>0</v>
      </c>
      <c r="D915" s="36" t="e">
        <f t="shared" si="39"/>
        <v>#DIV/0!</v>
      </c>
    </row>
    <row r="916" spans="1:4" ht="15" thickBot="1">
      <c r="A916" s="33"/>
      <c r="B916" s="35"/>
      <c r="C916" s="38">
        <f t="shared" si="38"/>
        <v>0</v>
      </c>
      <c r="D916" s="36" t="e">
        <f t="shared" si="39"/>
        <v>#DIV/0!</v>
      </c>
    </row>
    <row r="917" spans="1:4" ht="15" thickBot="1">
      <c r="A917" s="33"/>
      <c r="B917" s="35"/>
      <c r="C917" s="38">
        <f t="shared" si="38"/>
        <v>0</v>
      </c>
      <c r="D917" s="36" t="e">
        <f t="shared" si="39"/>
        <v>#DIV/0!</v>
      </c>
    </row>
    <row r="918" spans="1:4" ht="15" thickBot="1">
      <c r="A918" s="33"/>
      <c r="B918" s="35"/>
      <c r="C918" s="38">
        <f t="shared" si="38"/>
        <v>0</v>
      </c>
      <c r="D918" s="36" t="e">
        <f t="shared" si="39"/>
        <v>#DIV/0!</v>
      </c>
    </row>
    <row r="919" spans="1:4" ht="15" thickBot="1">
      <c r="A919" s="33"/>
      <c r="B919" s="35"/>
      <c r="C919" s="38">
        <f t="shared" si="38"/>
        <v>0</v>
      </c>
      <c r="D919" s="36" t="e">
        <f t="shared" si="39"/>
        <v>#DIV/0!</v>
      </c>
    </row>
    <row r="920" spans="1:4" ht="15" thickBot="1">
      <c r="A920" s="33"/>
      <c r="B920" s="35"/>
      <c r="C920" s="38">
        <f t="shared" si="38"/>
        <v>0</v>
      </c>
      <c r="D920" s="36" t="e">
        <f t="shared" si="39"/>
        <v>#DIV/0!</v>
      </c>
    </row>
    <row r="921" spans="1:4" ht="15" thickBot="1">
      <c r="A921" s="33"/>
      <c r="B921" s="35"/>
      <c r="C921" s="38">
        <f t="shared" si="38"/>
        <v>0</v>
      </c>
      <c r="D921" s="36" t="e">
        <f t="shared" si="39"/>
        <v>#DIV/0!</v>
      </c>
    </row>
    <row r="922" spans="1:4" ht="15" thickBot="1">
      <c r="A922" s="33"/>
      <c r="B922" s="35"/>
      <c r="C922" s="38">
        <f t="shared" si="38"/>
        <v>0</v>
      </c>
      <c r="D922" s="36" t="e">
        <f t="shared" si="39"/>
        <v>#DIV/0!</v>
      </c>
    </row>
    <row r="923" spans="1:4" ht="15" thickBot="1">
      <c r="A923" s="33"/>
      <c r="B923" s="35"/>
      <c r="C923" s="38">
        <f t="shared" si="38"/>
        <v>0</v>
      </c>
      <c r="D923" s="36" t="e">
        <f t="shared" si="39"/>
        <v>#DIV/0!</v>
      </c>
    </row>
    <row r="924" spans="1:4" ht="15" thickBot="1">
      <c r="A924" s="33"/>
      <c r="B924" s="35"/>
      <c r="C924" s="38">
        <f t="shared" si="38"/>
        <v>0</v>
      </c>
      <c r="D924" s="36" t="e">
        <f t="shared" si="39"/>
        <v>#DIV/0!</v>
      </c>
    </row>
    <row r="925" spans="1:4" ht="15" thickBot="1">
      <c r="A925" s="33"/>
      <c r="B925" s="35"/>
      <c r="C925" s="38">
        <f t="shared" si="38"/>
        <v>0</v>
      </c>
      <c r="D925" s="36" t="e">
        <f t="shared" si="39"/>
        <v>#DIV/0!</v>
      </c>
    </row>
    <row r="926" spans="1:4" ht="15" thickBot="1">
      <c r="A926" s="33"/>
      <c r="B926" s="35"/>
      <c r="C926" s="38">
        <f t="shared" si="38"/>
        <v>0</v>
      </c>
      <c r="D926" s="36" t="e">
        <f t="shared" si="39"/>
        <v>#DIV/0!</v>
      </c>
    </row>
    <row r="927" spans="1:4" ht="15" thickBot="1">
      <c r="A927" s="33"/>
      <c r="B927" s="35"/>
      <c r="C927" s="38">
        <f t="shared" si="38"/>
        <v>0</v>
      </c>
      <c r="D927" s="36" t="e">
        <f t="shared" si="39"/>
        <v>#DIV/0!</v>
      </c>
    </row>
    <row r="928" spans="1:4" ht="15" thickBot="1">
      <c r="A928" s="33"/>
      <c r="B928" s="35"/>
      <c r="C928" s="38">
        <f t="shared" si="38"/>
        <v>0</v>
      </c>
      <c r="D928" s="36" t="e">
        <f t="shared" si="39"/>
        <v>#DIV/0!</v>
      </c>
    </row>
    <row r="929" spans="1:4" ht="15" thickBot="1">
      <c r="A929" s="33"/>
      <c r="B929" s="35"/>
      <c r="C929" s="38">
        <f t="shared" si="38"/>
        <v>0</v>
      </c>
      <c r="D929" s="36" t="e">
        <f t="shared" si="39"/>
        <v>#DIV/0!</v>
      </c>
    </row>
    <row r="930" spans="1:4" ht="15" thickBot="1">
      <c r="A930" s="33"/>
      <c r="B930" s="35"/>
      <c r="C930" s="38">
        <f t="shared" si="38"/>
        <v>0</v>
      </c>
      <c r="D930" s="36" t="e">
        <f t="shared" si="39"/>
        <v>#DIV/0!</v>
      </c>
    </row>
    <row r="931" spans="1:4" ht="15" thickBot="1">
      <c r="A931" s="33"/>
      <c r="B931" s="35"/>
      <c r="C931" s="38">
        <f t="shared" si="38"/>
        <v>0</v>
      </c>
      <c r="D931" s="36" t="e">
        <f t="shared" si="39"/>
        <v>#DIV/0!</v>
      </c>
    </row>
    <row r="932" spans="1:4" ht="15" thickBot="1">
      <c r="A932" s="33"/>
      <c r="B932" s="35"/>
      <c r="C932" s="38">
        <f t="shared" si="38"/>
        <v>0</v>
      </c>
      <c r="D932" s="36" t="e">
        <f t="shared" si="39"/>
        <v>#DIV/0!</v>
      </c>
    </row>
    <row r="933" spans="1:4" ht="15" thickBot="1">
      <c r="A933" s="33"/>
      <c r="B933" s="35"/>
      <c r="C933" s="38">
        <f t="shared" si="38"/>
        <v>0</v>
      </c>
      <c r="D933" s="36" t="e">
        <f t="shared" si="39"/>
        <v>#DIV/0!</v>
      </c>
    </row>
    <row r="934" spans="1:4" ht="15" thickBot="1">
      <c r="A934" s="33"/>
      <c r="B934" s="35"/>
      <c r="C934" s="38">
        <f t="shared" si="38"/>
        <v>0</v>
      </c>
      <c r="D934" s="36" t="e">
        <f t="shared" si="39"/>
        <v>#DIV/0!</v>
      </c>
    </row>
    <row r="935" spans="1:4" ht="15" thickBot="1">
      <c r="A935" s="33"/>
      <c r="B935" s="35"/>
      <c r="C935" s="38">
        <f t="shared" si="38"/>
        <v>0</v>
      </c>
      <c r="D935" s="36" t="e">
        <f t="shared" si="39"/>
        <v>#DIV/0!</v>
      </c>
    </row>
    <row r="936" spans="1:4" ht="15" thickBot="1">
      <c r="A936" s="33"/>
      <c r="B936" s="35"/>
      <c r="C936" s="38">
        <f t="shared" si="38"/>
        <v>0</v>
      </c>
      <c r="D936" s="36" t="e">
        <f t="shared" si="39"/>
        <v>#DIV/0!</v>
      </c>
    </row>
    <row r="937" spans="1:4" ht="15" thickBot="1">
      <c r="A937" s="33"/>
      <c r="B937" s="35"/>
      <c r="C937" s="38">
        <f t="shared" si="38"/>
        <v>0</v>
      </c>
      <c r="D937" s="36" t="e">
        <f t="shared" si="39"/>
        <v>#DIV/0!</v>
      </c>
    </row>
    <row r="938" spans="1:4" ht="15" thickBot="1">
      <c r="A938" s="33"/>
      <c r="B938" s="35"/>
      <c r="C938" s="38">
        <f t="shared" si="38"/>
        <v>0</v>
      </c>
      <c r="D938" s="36" t="e">
        <f t="shared" si="39"/>
        <v>#DIV/0!</v>
      </c>
    </row>
    <row r="939" spans="1:4" ht="15" thickBot="1">
      <c r="A939" s="33"/>
      <c r="B939" s="35"/>
      <c r="C939" s="38">
        <f t="shared" si="38"/>
        <v>0</v>
      </c>
      <c r="D939" s="36" t="e">
        <f t="shared" si="39"/>
        <v>#DIV/0!</v>
      </c>
    </row>
    <row r="940" spans="1:4" ht="15" thickBot="1">
      <c r="A940" s="33"/>
      <c r="B940" s="35"/>
      <c r="C940" s="38">
        <f t="shared" si="38"/>
        <v>0</v>
      </c>
      <c r="D940" s="36" t="e">
        <f t="shared" si="39"/>
        <v>#DIV/0!</v>
      </c>
    </row>
    <row r="941" spans="1:4" ht="15" thickBot="1">
      <c r="A941" s="33"/>
      <c r="B941" s="35"/>
      <c r="C941" s="38">
        <f t="shared" si="38"/>
        <v>0</v>
      </c>
      <c r="D941" s="36" t="e">
        <f t="shared" si="39"/>
        <v>#DIV/0!</v>
      </c>
    </row>
    <row r="942" spans="1:4" ht="15" thickBot="1">
      <c r="A942" s="33"/>
      <c r="B942" s="35"/>
      <c r="C942" s="38">
        <f t="shared" si="38"/>
        <v>0</v>
      </c>
      <c r="D942" s="36" t="e">
        <f t="shared" si="39"/>
        <v>#DIV/0!</v>
      </c>
    </row>
    <row r="943" spans="1:4" ht="15" thickBot="1">
      <c r="A943" s="33"/>
      <c r="B943" s="35"/>
      <c r="C943" s="38">
        <f t="shared" si="38"/>
        <v>0</v>
      </c>
      <c r="D943" s="36" t="e">
        <f t="shared" si="39"/>
        <v>#DIV/0!</v>
      </c>
    </row>
    <row r="944" spans="1:4" ht="15" thickBot="1">
      <c r="A944" s="33"/>
      <c r="B944" s="35"/>
      <c r="C944" s="38">
        <f t="shared" si="38"/>
        <v>0</v>
      </c>
      <c r="D944" s="36" t="e">
        <f t="shared" si="39"/>
        <v>#DIV/0!</v>
      </c>
    </row>
    <row r="945" spans="1:4" ht="15" thickBot="1">
      <c r="A945" s="33"/>
      <c r="B945" s="35"/>
      <c r="C945" s="38">
        <f t="shared" si="38"/>
        <v>0</v>
      </c>
      <c r="D945" s="36" t="e">
        <f t="shared" si="39"/>
        <v>#DIV/0!</v>
      </c>
    </row>
    <row r="946" spans="1:4" ht="15" thickBot="1">
      <c r="A946" s="33"/>
      <c r="B946" s="35"/>
      <c r="C946" s="38">
        <f t="shared" si="38"/>
        <v>0</v>
      </c>
      <c r="D946" s="36" t="e">
        <f t="shared" si="39"/>
        <v>#DIV/0!</v>
      </c>
    </row>
    <row r="947" spans="1:4" ht="15" thickBot="1">
      <c r="A947" s="33"/>
      <c r="B947" s="35"/>
      <c r="C947" s="38">
        <f t="shared" si="38"/>
        <v>0</v>
      </c>
      <c r="D947" s="36" t="e">
        <f t="shared" si="39"/>
        <v>#DIV/0!</v>
      </c>
    </row>
    <row r="948" spans="1:4" ht="15" thickBot="1">
      <c r="A948" s="33"/>
      <c r="B948" s="35"/>
      <c r="C948" s="38">
        <f t="shared" si="38"/>
        <v>0</v>
      </c>
      <c r="D948" s="36" t="e">
        <f t="shared" si="39"/>
        <v>#DIV/0!</v>
      </c>
    </row>
    <row r="949" spans="1:4" ht="15" thickBot="1">
      <c r="A949" s="33"/>
      <c r="B949" s="35"/>
      <c r="C949" s="38">
        <f t="shared" si="38"/>
        <v>0</v>
      </c>
      <c r="D949" s="36" t="e">
        <f t="shared" si="39"/>
        <v>#DIV/0!</v>
      </c>
    </row>
    <row r="950" spans="1:4" ht="15" thickBot="1">
      <c r="A950" s="33"/>
      <c r="B950" s="35"/>
      <c r="C950" s="38">
        <f t="shared" si="38"/>
        <v>0</v>
      </c>
      <c r="D950" s="36" t="e">
        <f t="shared" si="39"/>
        <v>#DIV/0!</v>
      </c>
    </row>
    <row r="951" spans="1:4" ht="15" thickBot="1">
      <c r="A951" s="33"/>
      <c r="B951" s="35"/>
      <c r="C951" s="38">
        <f t="shared" si="38"/>
        <v>0</v>
      </c>
      <c r="D951" s="36" t="e">
        <f t="shared" si="39"/>
        <v>#DIV/0!</v>
      </c>
    </row>
    <row r="952" spans="1:4" ht="15" thickBot="1">
      <c r="A952" s="33"/>
      <c r="B952" s="35"/>
      <c r="C952" s="38">
        <f t="shared" si="38"/>
        <v>0</v>
      </c>
      <c r="D952" s="36" t="e">
        <f t="shared" si="39"/>
        <v>#DIV/0!</v>
      </c>
    </row>
    <row r="953" spans="1:4" ht="15" thickBot="1">
      <c r="A953" s="33"/>
      <c r="B953" s="35"/>
      <c r="C953" s="38">
        <f t="shared" si="38"/>
        <v>0</v>
      </c>
      <c r="D953" s="36" t="e">
        <f t="shared" si="39"/>
        <v>#DIV/0!</v>
      </c>
    </row>
    <row r="954" spans="1:4" ht="15" thickBot="1">
      <c r="A954" s="33"/>
      <c r="B954" s="35"/>
      <c r="C954" s="38">
        <f t="shared" si="38"/>
        <v>0</v>
      </c>
      <c r="D954" s="36" t="e">
        <f t="shared" si="39"/>
        <v>#DIV/0!</v>
      </c>
    </row>
    <row r="955" spans="1:4" ht="15" thickBot="1">
      <c r="A955" s="33"/>
      <c r="B955" s="35"/>
      <c r="C955" s="38">
        <f t="shared" si="38"/>
        <v>0</v>
      </c>
      <c r="D955" s="36" t="e">
        <f t="shared" si="39"/>
        <v>#DIV/0!</v>
      </c>
    </row>
    <row r="956" spans="1:4" ht="15" thickBot="1">
      <c r="A956" s="33"/>
      <c r="B956" s="35"/>
      <c r="C956" s="38">
        <f t="shared" si="38"/>
        <v>0</v>
      </c>
      <c r="D956" s="36" t="e">
        <f t="shared" si="39"/>
        <v>#DIV/0!</v>
      </c>
    </row>
    <row r="957" spans="1:4" ht="15" thickBot="1">
      <c r="A957" s="33"/>
      <c r="B957" s="35"/>
      <c r="C957" s="38">
        <f t="shared" si="38"/>
        <v>0</v>
      </c>
      <c r="D957" s="36" t="e">
        <f t="shared" si="39"/>
        <v>#DIV/0!</v>
      </c>
    </row>
    <row r="958" spans="1:4" ht="15" thickBot="1">
      <c r="A958" s="33"/>
      <c r="B958" s="35"/>
      <c r="C958" s="38">
        <f t="shared" si="38"/>
        <v>0</v>
      </c>
      <c r="D958" s="36" t="e">
        <f t="shared" si="39"/>
        <v>#DIV/0!</v>
      </c>
    </row>
    <row r="959" spans="1:4" ht="15" thickBot="1">
      <c r="A959" s="33"/>
      <c r="B959" s="35"/>
      <c r="C959" s="38">
        <f t="shared" si="38"/>
        <v>0</v>
      </c>
      <c r="D959" s="36" t="e">
        <f t="shared" si="39"/>
        <v>#DIV/0!</v>
      </c>
    </row>
    <row r="960" spans="1:4" ht="15" thickBot="1">
      <c r="A960" s="33"/>
      <c r="B960" s="35"/>
      <c r="C960" s="38">
        <f t="shared" si="38"/>
        <v>0</v>
      </c>
      <c r="D960" s="36" t="e">
        <f t="shared" si="39"/>
        <v>#DIV/0!</v>
      </c>
    </row>
    <row r="961" spans="1:4" ht="15" thickBot="1">
      <c r="A961" s="33"/>
      <c r="B961" s="35"/>
      <c r="C961" s="38">
        <f t="shared" si="38"/>
        <v>0</v>
      </c>
      <c r="D961" s="36" t="e">
        <f t="shared" si="39"/>
        <v>#DIV/0!</v>
      </c>
    </row>
    <row r="962" spans="1:4" ht="15" thickBot="1">
      <c r="A962" s="33"/>
      <c r="B962" s="35"/>
      <c r="C962" s="38">
        <f t="shared" si="38"/>
        <v>0</v>
      </c>
      <c r="D962" s="36" t="e">
        <f t="shared" si="39"/>
        <v>#DIV/0!</v>
      </c>
    </row>
    <row r="963" spans="1:4" ht="15" thickBot="1">
      <c r="A963" s="33"/>
      <c r="B963" s="35"/>
      <c r="C963" s="38">
        <f t="shared" si="38"/>
        <v>0</v>
      </c>
      <c r="D963" s="36" t="e">
        <f t="shared" si="39"/>
        <v>#DIV/0!</v>
      </c>
    </row>
    <row r="964" spans="1:4" ht="15" thickBot="1">
      <c r="A964" s="33"/>
      <c r="B964" s="35"/>
      <c r="C964" s="38">
        <f t="shared" si="38"/>
        <v>0</v>
      </c>
      <c r="D964" s="36" t="e">
        <f t="shared" si="39"/>
        <v>#DIV/0!</v>
      </c>
    </row>
    <row r="965" spans="1:4" ht="15" thickBot="1">
      <c r="A965" s="33"/>
      <c r="B965" s="35"/>
      <c r="C965" s="38">
        <f t="shared" ref="C965:C1028" si="40">A965</f>
        <v>0</v>
      </c>
      <c r="D965" s="36" t="e">
        <f t="shared" si="39"/>
        <v>#DIV/0!</v>
      </c>
    </row>
    <row r="966" spans="1:4" ht="15" thickBot="1">
      <c r="A966" s="33"/>
      <c r="B966" s="35"/>
      <c r="C966" s="38">
        <f t="shared" si="40"/>
        <v>0</v>
      </c>
      <c r="D966" s="36" t="e">
        <f t="shared" si="39"/>
        <v>#DIV/0!</v>
      </c>
    </row>
    <row r="967" spans="1:4" ht="15" thickBot="1">
      <c r="A967" s="33"/>
      <c r="B967" s="35"/>
      <c r="C967" s="38">
        <f t="shared" si="40"/>
        <v>0</v>
      </c>
      <c r="D967" s="36" t="e">
        <f t="shared" si="39"/>
        <v>#DIV/0!</v>
      </c>
    </row>
    <row r="968" spans="1:4" ht="15" thickBot="1">
      <c r="A968" s="33"/>
      <c r="B968" s="35"/>
      <c r="C968" s="38">
        <f t="shared" si="40"/>
        <v>0</v>
      </c>
      <c r="D968" s="36" t="e">
        <f t="shared" ref="D968:D1031" si="41">AVERAGE(B964:B968)</f>
        <v>#DIV/0!</v>
      </c>
    </row>
    <row r="969" spans="1:4" ht="15" thickBot="1">
      <c r="A969" s="33"/>
      <c r="B969" s="35"/>
      <c r="C969" s="38">
        <f t="shared" si="40"/>
        <v>0</v>
      </c>
      <c r="D969" s="36" t="e">
        <f t="shared" si="41"/>
        <v>#DIV/0!</v>
      </c>
    </row>
    <row r="970" spans="1:4" ht="15" thickBot="1">
      <c r="A970" s="33"/>
      <c r="B970" s="35"/>
      <c r="C970" s="38">
        <f t="shared" si="40"/>
        <v>0</v>
      </c>
      <c r="D970" s="36" t="e">
        <f t="shared" si="41"/>
        <v>#DIV/0!</v>
      </c>
    </row>
    <row r="971" spans="1:4" ht="15" thickBot="1">
      <c r="A971" s="33"/>
      <c r="B971" s="35"/>
      <c r="C971" s="38">
        <f t="shared" si="40"/>
        <v>0</v>
      </c>
      <c r="D971" s="36" t="e">
        <f t="shared" si="41"/>
        <v>#DIV/0!</v>
      </c>
    </row>
    <row r="972" spans="1:4" ht="15" thickBot="1">
      <c r="A972" s="33"/>
      <c r="B972" s="35"/>
      <c r="C972" s="38">
        <f t="shared" si="40"/>
        <v>0</v>
      </c>
      <c r="D972" s="36" t="e">
        <f t="shared" si="41"/>
        <v>#DIV/0!</v>
      </c>
    </row>
    <row r="973" spans="1:4" ht="15" thickBot="1">
      <c r="A973" s="33"/>
      <c r="B973" s="35"/>
      <c r="C973" s="38">
        <f t="shared" si="40"/>
        <v>0</v>
      </c>
      <c r="D973" s="36" t="e">
        <f t="shared" si="41"/>
        <v>#DIV/0!</v>
      </c>
    </row>
    <row r="974" spans="1:4" ht="15" thickBot="1">
      <c r="A974" s="33"/>
      <c r="B974" s="35"/>
      <c r="C974" s="38">
        <f t="shared" si="40"/>
        <v>0</v>
      </c>
      <c r="D974" s="36" t="e">
        <f t="shared" si="41"/>
        <v>#DIV/0!</v>
      </c>
    </row>
    <row r="975" spans="1:4" ht="15" thickBot="1">
      <c r="A975" s="33"/>
      <c r="B975" s="35"/>
      <c r="C975" s="38">
        <f t="shared" si="40"/>
        <v>0</v>
      </c>
      <c r="D975" s="36" t="e">
        <f t="shared" si="41"/>
        <v>#DIV/0!</v>
      </c>
    </row>
    <row r="976" spans="1:4" ht="15" thickBot="1">
      <c r="A976" s="33"/>
      <c r="B976" s="35"/>
      <c r="C976" s="38">
        <f t="shared" si="40"/>
        <v>0</v>
      </c>
      <c r="D976" s="36" t="e">
        <f t="shared" si="41"/>
        <v>#DIV/0!</v>
      </c>
    </row>
    <row r="977" spans="1:4" ht="15" thickBot="1">
      <c r="A977" s="33"/>
      <c r="B977" s="35"/>
      <c r="C977" s="38">
        <f t="shared" si="40"/>
        <v>0</v>
      </c>
      <c r="D977" s="36" t="e">
        <f t="shared" si="41"/>
        <v>#DIV/0!</v>
      </c>
    </row>
    <row r="978" spans="1:4" ht="15" thickBot="1">
      <c r="A978" s="33"/>
      <c r="B978" s="35"/>
      <c r="C978" s="38">
        <f t="shared" si="40"/>
        <v>0</v>
      </c>
      <c r="D978" s="36" t="e">
        <f t="shared" si="41"/>
        <v>#DIV/0!</v>
      </c>
    </row>
    <row r="979" spans="1:4" ht="15" thickBot="1">
      <c r="A979" s="33"/>
      <c r="B979" s="35"/>
      <c r="C979" s="38">
        <f t="shared" si="40"/>
        <v>0</v>
      </c>
      <c r="D979" s="36" t="e">
        <f t="shared" si="41"/>
        <v>#DIV/0!</v>
      </c>
    </row>
    <row r="980" spans="1:4" ht="15" thickBot="1">
      <c r="A980" s="33"/>
      <c r="B980" s="35"/>
      <c r="C980" s="38">
        <f t="shared" si="40"/>
        <v>0</v>
      </c>
      <c r="D980" s="36" t="e">
        <f t="shared" si="41"/>
        <v>#DIV/0!</v>
      </c>
    </row>
    <row r="981" spans="1:4" ht="15" thickBot="1">
      <c r="A981" s="33"/>
      <c r="B981" s="35"/>
      <c r="C981" s="38">
        <f t="shared" si="40"/>
        <v>0</v>
      </c>
      <c r="D981" s="36" t="e">
        <f t="shared" si="41"/>
        <v>#DIV/0!</v>
      </c>
    </row>
    <row r="982" spans="1:4" ht="15" thickBot="1">
      <c r="A982" s="33"/>
      <c r="B982" s="35"/>
      <c r="C982" s="38">
        <f t="shared" si="40"/>
        <v>0</v>
      </c>
      <c r="D982" s="36" t="e">
        <f t="shared" si="41"/>
        <v>#DIV/0!</v>
      </c>
    </row>
    <row r="983" spans="1:4" ht="15" thickBot="1">
      <c r="A983" s="33"/>
      <c r="B983" s="35"/>
      <c r="C983" s="38">
        <f t="shared" si="40"/>
        <v>0</v>
      </c>
      <c r="D983" s="36" t="e">
        <f t="shared" si="41"/>
        <v>#DIV/0!</v>
      </c>
    </row>
    <row r="984" spans="1:4" ht="15" thickBot="1">
      <c r="A984" s="33"/>
      <c r="B984" s="35"/>
      <c r="C984" s="38">
        <f t="shared" si="40"/>
        <v>0</v>
      </c>
      <c r="D984" s="36" t="e">
        <f t="shared" si="41"/>
        <v>#DIV/0!</v>
      </c>
    </row>
    <row r="985" spans="1:4" ht="15" thickBot="1">
      <c r="A985" s="33"/>
      <c r="B985" s="35"/>
      <c r="C985" s="38">
        <f t="shared" si="40"/>
        <v>0</v>
      </c>
      <c r="D985" s="36" t="e">
        <f t="shared" si="41"/>
        <v>#DIV/0!</v>
      </c>
    </row>
    <row r="986" spans="1:4" ht="15" thickBot="1">
      <c r="A986" s="33"/>
      <c r="B986" s="35"/>
      <c r="C986" s="38">
        <f t="shared" si="40"/>
        <v>0</v>
      </c>
      <c r="D986" s="36" t="e">
        <f t="shared" si="41"/>
        <v>#DIV/0!</v>
      </c>
    </row>
    <row r="987" spans="1:4" ht="15" thickBot="1">
      <c r="A987" s="33"/>
      <c r="B987" s="35"/>
      <c r="C987" s="38">
        <f t="shared" si="40"/>
        <v>0</v>
      </c>
      <c r="D987" s="36" t="e">
        <f t="shared" si="41"/>
        <v>#DIV/0!</v>
      </c>
    </row>
    <row r="988" spans="1:4" ht="15" thickBot="1">
      <c r="A988" s="33"/>
      <c r="B988" s="35"/>
      <c r="C988" s="38">
        <f t="shared" si="40"/>
        <v>0</v>
      </c>
      <c r="D988" s="36" t="e">
        <f t="shared" si="41"/>
        <v>#DIV/0!</v>
      </c>
    </row>
    <row r="989" spans="1:4" ht="15" thickBot="1">
      <c r="A989" s="33"/>
      <c r="B989" s="35"/>
      <c r="C989" s="38">
        <f t="shared" si="40"/>
        <v>0</v>
      </c>
      <c r="D989" s="36" t="e">
        <f t="shared" si="41"/>
        <v>#DIV/0!</v>
      </c>
    </row>
    <row r="990" spans="1:4" ht="15" thickBot="1">
      <c r="A990" s="33"/>
      <c r="B990" s="35"/>
      <c r="C990" s="38">
        <f t="shared" si="40"/>
        <v>0</v>
      </c>
      <c r="D990" s="36" t="e">
        <f t="shared" si="41"/>
        <v>#DIV/0!</v>
      </c>
    </row>
    <row r="991" spans="1:4" ht="15" thickBot="1">
      <c r="A991" s="33"/>
      <c r="B991" s="35"/>
      <c r="C991" s="38">
        <f t="shared" si="40"/>
        <v>0</v>
      </c>
      <c r="D991" s="36" t="e">
        <f t="shared" si="41"/>
        <v>#DIV/0!</v>
      </c>
    </row>
    <row r="992" spans="1:4" ht="15" thickBot="1">
      <c r="A992" s="33"/>
      <c r="B992" s="35"/>
      <c r="C992" s="38">
        <f t="shared" si="40"/>
        <v>0</v>
      </c>
      <c r="D992" s="36" t="e">
        <f t="shared" si="41"/>
        <v>#DIV/0!</v>
      </c>
    </row>
    <row r="993" spans="1:4" ht="15" thickBot="1">
      <c r="A993" s="33"/>
      <c r="B993" s="35"/>
      <c r="C993" s="38">
        <f t="shared" si="40"/>
        <v>0</v>
      </c>
      <c r="D993" s="36" t="e">
        <f t="shared" si="41"/>
        <v>#DIV/0!</v>
      </c>
    </row>
    <row r="994" spans="1:4" ht="15" thickBot="1">
      <c r="A994" s="33"/>
      <c r="B994" s="35"/>
      <c r="C994" s="38">
        <f t="shared" si="40"/>
        <v>0</v>
      </c>
      <c r="D994" s="36" t="e">
        <f t="shared" si="41"/>
        <v>#DIV/0!</v>
      </c>
    </row>
    <row r="995" spans="1:4" ht="15" thickBot="1">
      <c r="A995" s="33"/>
      <c r="B995" s="35"/>
      <c r="C995" s="38">
        <f t="shared" si="40"/>
        <v>0</v>
      </c>
      <c r="D995" s="36" t="e">
        <f t="shared" si="41"/>
        <v>#DIV/0!</v>
      </c>
    </row>
    <row r="996" spans="1:4" ht="15" thickBot="1">
      <c r="A996" s="33"/>
      <c r="B996" s="35"/>
      <c r="C996" s="38">
        <f t="shared" si="40"/>
        <v>0</v>
      </c>
      <c r="D996" s="36" t="e">
        <f t="shared" si="41"/>
        <v>#DIV/0!</v>
      </c>
    </row>
    <row r="997" spans="1:4" ht="15" thickBot="1">
      <c r="A997" s="33"/>
      <c r="B997" s="35"/>
      <c r="C997" s="38">
        <f t="shared" si="40"/>
        <v>0</v>
      </c>
      <c r="D997" s="36" t="e">
        <f t="shared" si="41"/>
        <v>#DIV/0!</v>
      </c>
    </row>
    <row r="998" spans="1:4" ht="15" thickBot="1">
      <c r="A998" s="33"/>
      <c r="B998" s="35"/>
      <c r="C998" s="38">
        <f t="shared" si="40"/>
        <v>0</v>
      </c>
      <c r="D998" s="36" t="e">
        <f t="shared" si="41"/>
        <v>#DIV/0!</v>
      </c>
    </row>
    <row r="999" spans="1:4" ht="15" thickBot="1">
      <c r="A999" s="33"/>
      <c r="B999" s="35"/>
      <c r="C999" s="38">
        <f t="shared" si="40"/>
        <v>0</v>
      </c>
      <c r="D999" s="36" t="e">
        <f t="shared" si="41"/>
        <v>#DIV/0!</v>
      </c>
    </row>
    <row r="1000" spans="1:4" ht="15" thickBot="1">
      <c r="A1000" s="33"/>
      <c r="B1000" s="35"/>
      <c r="C1000" s="38">
        <f t="shared" si="40"/>
        <v>0</v>
      </c>
      <c r="D1000" s="36" t="e">
        <f t="shared" si="41"/>
        <v>#DIV/0!</v>
      </c>
    </row>
    <row r="1001" spans="1:4" ht="15" thickBot="1">
      <c r="A1001" s="33"/>
      <c r="B1001" s="35"/>
      <c r="C1001" s="38">
        <f t="shared" si="40"/>
        <v>0</v>
      </c>
      <c r="D1001" s="36" t="e">
        <f t="shared" si="41"/>
        <v>#DIV/0!</v>
      </c>
    </row>
    <row r="1002" spans="1:4" ht="15" thickBot="1">
      <c r="A1002" s="33"/>
      <c r="B1002" s="35"/>
      <c r="C1002" s="38">
        <f t="shared" si="40"/>
        <v>0</v>
      </c>
      <c r="D1002" s="36" t="e">
        <f t="shared" si="41"/>
        <v>#DIV/0!</v>
      </c>
    </row>
    <row r="1003" spans="1:4" ht="15" thickBot="1">
      <c r="A1003" s="33"/>
      <c r="B1003" s="35"/>
      <c r="C1003" s="38">
        <f t="shared" si="40"/>
        <v>0</v>
      </c>
      <c r="D1003" s="36" t="e">
        <f t="shared" si="41"/>
        <v>#DIV/0!</v>
      </c>
    </row>
    <row r="1004" spans="1:4" ht="15" thickBot="1">
      <c r="A1004" s="33"/>
      <c r="B1004" s="35"/>
      <c r="C1004" s="38">
        <f t="shared" si="40"/>
        <v>0</v>
      </c>
      <c r="D1004" s="36" t="e">
        <f t="shared" si="41"/>
        <v>#DIV/0!</v>
      </c>
    </row>
    <row r="1005" spans="1:4" ht="15" thickBot="1">
      <c r="A1005" s="33"/>
      <c r="B1005" s="35"/>
      <c r="C1005" s="38">
        <f t="shared" si="40"/>
        <v>0</v>
      </c>
      <c r="D1005" s="36" t="e">
        <f t="shared" si="41"/>
        <v>#DIV/0!</v>
      </c>
    </row>
    <row r="1006" spans="1:4" ht="15" thickBot="1">
      <c r="A1006" s="33"/>
      <c r="B1006" s="35"/>
      <c r="C1006" s="38">
        <f t="shared" si="40"/>
        <v>0</v>
      </c>
      <c r="D1006" s="36" t="e">
        <f t="shared" si="41"/>
        <v>#DIV/0!</v>
      </c>
    </row>
    <row r="1007" spans="1:4" ht="15" thickBot="1">
      <c r="A1007" s="33"/>
      <c r="B1007" s="35"/>
      <c r="C1007" s="38">
        <f t="shared" si="40"/>
        <v>0</v>
      </c>
      <c r="D1007" s="36" t="e">
        <f t="shared" si="41"/>
        <v>#DIV/0!</v>
      </c>
    </row>
    <row r="1008" spans="1:4" ht="15" thickBot="1">
      <c r="A1008" s="33"/>
      <c r="B1008" s="35"/>
      <c r="C1008" s="38">
        <f t="shared" si="40"/>
        <v>0</v>
      </c>
      <c r="D1008" s="36" t="e">
        <f t="shared" si="41"/>
        <v>#DIV/0!</v>
      </c>
    </row>
    <row r="1009" spans="1:4" ht="15" thickBot="1">
      <c r="A1009" s="33"/>
      <c r="B1009" s="35"/>
      <c r="C1009" s="38">
        <f t="shared" si="40"/>
        <v>0</v>
      </c>
      <c r="D1009" s="36" t="e">
        <f t="shared" si="41"/>
        <v>#DIV/0!</v>
      </c>
    </row>
    <row r="1010" spans="1:4" ht="15" thickBot="1">
      <c r="A1010" s="33"/>
      <c r="B1010" s="35"/>
      <c r="C1010" s="38">
        <f t="shared" si="40"/>
        <v>0</v>
      </c>
      <c r="D1010" s="36" t="e">
        <f t="shared" si="41"/>
        <v>#DIV/0!</v>
      </c>
    </row>
    <row r="1011" spans="1:4" ht="15" thickBot="1">
      <c r="A1011" s="33"/>
      <c r="B1011" s="35"/>
      <c r="C1011" s="38">
        <f t="shared" si="40"/>
        <v>0</v>
      </c>
      <c r="D1011" s="36" t="e">
        <f t="shared" si="41"/>
        <v>#DIV/0!</v>
      </c>
    </row>
    <row r="1012" spans="1:4" ht="15" thickBot="1">
      <c r="A1012" s="33"/>
      <c r="B1012" s="35"/>
      <c r="C1012" s="38">
        <f t="shared" si="40"/>
        <v>0</v>
      </c>
      <c r="D1012" s="36" t="e">
        <f t="shared" si="41"/>
        <v>#DIV/0!</v>
      </c>
    </row>
    <row r="1013" spans="1:4" ht="15" thickBot="1">
      <c r="A1013" s="33"/>
      <c r="B1013" s="35"/>
      <c r="C1013" s="38">
        <f t="shared" si="40"/>
        <v>0</v>
      </c>
      <c r="D1013" s="36" t="e">
        <f t="shared" si="41"/>
        <v>#DIV/0!</v>
      </c>
    </row>
    <row r="1014" spans="1:4" ht="15" thickBot="1">
      <c r="A1014" s="33"/>
      <c r="B1014" s="35"/>
      <c r="C1014" s="38">
        <f t="shared" si="40"/>
        <v>0</v>
      </c>
      <c r="D1014" s="36" t="e">
        <f t="shared" si="41"/>
        <v>#DIV/0!</v>
      </c>
    </row>
    <row r="1015" spans="1:4" ht="15" thickBot="1">
      <c r="A1015" s="33"/>
      <c r="B1015" s="35"/>
      <c r="C1015" s="38">
        <f t="shared" si="40"/>
        <v>0</v>
      </c>
      <c r="D1015" s="36" t="e">
        <f t="shared" si="41"/>
        <v>#DIV/0!</v>
      </c>
    </row>
    <row r="1016" spans="1:4" ht="15" thickBot="1">
      <c r="A1016" s="33"/>
      <c r="B1016" s="35"/>
      <c r="C1016" s="38">
        <f t="shared" si="40"/>
        <v>0</v>
      </c>
      <c r="D1016" s="36" t="e">
        <f t="shared" si="41"/>
        <v>#DIV/0!</v>
      </c>
    </row>
    <row r="1017" spans="1:4" ht="15" thickBot="1">
      <c r="A1017" s="33"/>
      <c r="B1017" s="35"/>
      <c r="C1017" s="38">
        <f t="shared" si="40"/>
        <v>0</v>
      </c>
      <c r="D1017" s="36" t="e">
        <f t="shared" si="41"/>
        <v>#DIV/0!</v>
      </c>
    </row>
    <row r="1018" spans="1:4" ht="15" thickBot="1">
      <c r="A1018" s="33"/>
      <c r="B1018" s="35"/>
      <c r="C1018" s="38">
        <f t="shared" si="40"/>
        <v>0</v>
      </c>
      <c r="D1018" s="36" t="e">
        <f t="shared" si="41"/>
        <v>#DIV/0!</v>
      </c>
    </row>
    <row r="1019" spans="1:4" ht="15" thickBot="1">
      <c r="A1019" s="33"/>
      <c r="B1019" s="35"/>
      <c r="C1019" s="38">
        <f t="shared" si="40"/>
        <v>0</v>
      </c>
      <c r="D1019" s="36" t="e">
        <f t="shared" si="41"/>
        <v>#DIV/0!</v>
      </c>
    </row>
    <row r="1020" spans="1:4" ht="15" thickBot="1">
      <c r="A1020" s="33"/>
      <c r="B1020" s="35"/>
      <c r="C1020" s="38">
        <f t="shared" si="40"/>
        <v>0</v>
      </c>
      <c r="D1020" s="36" t="e">
        <f t="shared" si="41"/>
        <v>#DIV/0!</v>
      </c>
    </row>
    <row r="1021" spans="1:4" ht="15" thickBot="1">
      <c r="A1021" s="33"/>
      <c r="B1021" s="35"/>
      <c r="C1021" s="38">
        <f t="shared" si="40"/>
        <v>0</v>
      </c>
      <c r="D1021" s="36" t="e">
        <f t="shared" si="41"/>
        <v>#DIV/0!</v>
      </c>
    </row>
    <row r="1022" spans="1:4" ht="15" thickBot="1">
      <c r="A1022" s="33"/>
      <c r="B1022" s="35"/>
      <c r="C1022" s="38">
        <f t="shared" si="40"/>
        <v>0</v>
      </c>
      <c r="D1022" s="36" t="e">
        <f t="shared" si="41"/>
        <v>#DIV/0!</v>
      </c>
    </row>
    <row r="1023" spans="1:4" ht="15" thickBot="1">
      <c r="A1023" s="33"/>
      <c r="B1023" s="35"/>
      <c r="C1023" s="38">
        <f t="shared" si="40"/>
        <v>0</v>
      </c>
      <c r="D1023" s="36" t="e">
        <f t="shared" si="41"/>
        <v>#DIV/0!</v>
      </c>
    </row>
    <row r="1024" spans="1:4" ht="15" thickBot="1">
      <c r="A1024" s="33"/>
      <c r="B1024" s="35"/>
      <c r="C1024" s="38">
        <f t="shared" si="40"/>
        <v>0</v>
      </c>
      <c r="D1024" s="36" t="e">
        <f t="shared" si="41"/>
        <v>#DIV/0!</v>
      </c>
    </row>
    <row r="1025" spans="1:4" ht="15" thickBot="1">
      <c r="A1025" s="33"/>
      <c r="B1025" s="35"/>
      <c r="C1025" s="38">
        <f t="shared" si="40"/>
        <v>0</v>
      </c>
      <c r="D1025" s="36" t="e">
        <f t="shared" si="41"/>
        <v>#DIV/0!</v>
      </c>
    </row>
    <row r="1026" spans="1:4" ht="15" thickBot="1">
      <c r="A1026" s="33"/>
      <c r="B1026" s="35"/>
      <c r="C1026" s="38">
        <f t="shared" si="40"/>
        <v>0</v>
      </c>
      <c r="D1026" s="36" t="e">
        <f t="shared" si="41"/>
        <v>#DIV/0!</v>
      </c>
    </row>
    <row r="1027" spans="1:4" ht="15" thickBot="1">
      <c r="A1027" s="33"/>
      <c r="B1027" s="35"/>
      <c r="C1027" s="38">
        <f t="shared" si="40"/>
        <v>0</v>
      </c>
      <c r="D1027" s="36" t="e">
        <f t="shared" si="41"/>
        <v>#DIV/0!</v>
      </c>
    </row>
    <row r="1028" spans="1:4" ht="15" thickBot="1">
      <c r="A1028" s="33"/>
      <c r="B1028" s="35"/>
      <c r="C1028" s="38">
        <f t="shared" si="40"/>
        <v>0</v>
      </c>
      <c r="D1028" s="36" t="e">
        <f t="shared" si="41"/>
        <v>#DIV/0!</v>
      </c>
    </row>
    <row r="1029" spans="1:4" ht="15" thickBot="1">
      <c r="A1029" s="33"/>
      <c r="B1029" s="35"/>
      <c r="C1029" s="38">
        <f t="shared" ref="C1029:C1092" si="42">A1029</f>
        <v>0</v>
      </c>
      <c r="D1029" s="36" t="e">
        <f t="shared" si="41"/>
        <v>#DIV/0!</v>
      </c>
    </row>
    <row r="1030" spans="1:4" ht="15" thickBot="1">
      <c r="A1030" s="33"/>
      <c r="B1030" s="35"/>
      <c r="C1030" s="38">
        <f t="shared" si="42"/>
        <v>0</v>
      </c>
      <c r="D1030" s="36" t="e">
        <f t="shared" si="41"/>
        <v>#DIV/0!</v>
      </c>
    </row>
    <row r="1031" spans="1:4" ht="15" thickBot="1">
      <c r="A1031" s="33"/>
      <c r="B1031" s="35"/>
      <c r="C1031" s="38">
        <f t="shared" si="42"/>
        <v>0</v>
      </c>
      <c r="D1031" s="36" t="e">
        <f t="shared" si="41"/>
        <v>#DIV/0!</v>
      </c>
    </row>
    <row r="1032" spans="1:4" ht="15" thickBot="1">
      <c r="A1032" s="33"/>
      <c r="B1032" s="35"/>
      <c r="C1032" s="38">
        <f t="shared" si="42"/>
        <v>0</v>
      </c>
      <c r="D1032" s="36" t="e">
        <f t="shared" ref="D1032:D1095" si="43">AVERAGE(B1028:B1032)</f>
        <v>#DIV/0!</v>
      </c>
    </row>
    <row r="1033" spans="1:4" ht="15" thickBot="1">
      <c r="A1033" s="33"/>
      <c r="B1033" s="35"/>
      <c r="C1033" s="38">
        <f t="shared" si="42"/>
        <v>0</v>
      </c>
      <c r="D1033" s="36" t="e">
        <f t="shared" si="43"/>
        <v>#DIV/0!</v>
      </c>
    </row>
    <row r="1034" spans="1:4" ht="15" thickBot="1">
      <c r="A1034" s="33"/>
      <c r="B1034" s="35"/>
      <c r="C1034" s="38">
        <f t="shared" si="42"/>
        <v>0</v>
      </c>
      <c r="D1034" s="36" t="e">
        <f t="shared" si="43"/>
        <v>#DIV/0!</v>
      </c>
    </row>
    <row r="1035" spans="1:4" ht="15" thickBot="1">
      <c r="A1035" s="33"/>
      <c r="B1035" s="35"/>
      <c r="C1035" s="38">
        <f t="shared" si="42"/>
        <v>0</v>
      </c>
      <c r="D1035" s="36" t="e">
        <f t="shared" si="43"/>
        <v>#DIV/0!</v>
      </c>
    </row>
    <row r="1036" spans="1:4" ht="15" thickBot="1">
      <c r="A1036" s="33"/>
      <c r="B1036" s="35"/>
      <c r="C1036" s="38">
        <f t="shared" si="42"/>
        <v>0</v>
      </c>
      <c r="D1036" s="36" t="e">
        <f t="shared" si="43"/>
        <v>#DIV/0!</v>
      </c>
    </row>
    <row r="1037" spans="1:4" ht="15" thickBot="1">
      <c r="A1037" s="33"/>
      <c r="B1037" s="35"/>
      <c r="C1037" s="38">
        <f t="shared" si="42"/>
        <v>0</v>
      </c>
      <c r="D1037" s="36" t="e">
        <f t="shared" si="43"/>
        <v>#DIV/0!</v>
      </c>
    </row>
    <row r="1038" spans="1:4" ht="15" thickBot="1">
      <c r="A1038" s="33"/>
      <c r="B1038" s="35"/>
      <c r="C1038" s="38">
        <f t="shared" si="42"/>
        <v>0</v>
      </c>
      <c r="D1038" s="36" t="e">
        <f t="shared" si="43"/>
        <v>#DIV/0!</v>
      </c>
    </row>
    <row r="1039" spans="1:4" ht="15" thickBot="1">
      <c r="A1039" s="33"/>
      <c r="B1039" s="35"/>
      <c r="C1039" s="38">
        <f t="shared" si="42"/>
        <v>0</v>
      </c>
      <c r="D1039" s="36" t="e">
        <f t="shared" si="43"/>
        <v>#DIV/0!</v>
      </c>
    </row>
    <row r="1040" spans="1:4" ht="15" thickBot="1">
      <c r="A1040" s="33"/>
      <c r="B1040" s="35"/>
      <c r="C1040" s="38">
        <f t="shared" si="42"/>
        <v>0</v>
      </c>
      <c r="D1040" s="36" t="e">
        <f t="shared" si="43"/>
        <v>#DIV/0!</v>
      </c>
    </row>
    <row r="1041" spans="1:4" ht="15" thickBot="1">
      <c r="A1041" s="33"/>
      <c r="B1041" s="35"/>
      <c r="C1041" s="38">
        <f t="shared" si="42"/>
        <v>0</v>
      </c>
      <c r="D1041" s="36" t="e">
        <f t="shared" si="43"/>
        <v>#DIV/0!</v>
      </c>
    </row>
    <row r="1042" spans="1:4" ht="15" thickBot="1">
      <c r="A1042" s="33"/>
      <c r="B1042" s="35"/>
      <c r="C1042" s="38">
        <f t="shared" si="42"/>
        <v>0</v>
      </c>
      <c r="D1042" s="36" t="e">
        <f t="shared" si="43"/>
        <v>#DIV/0!</v>
      </c>
    </row>
    <row r="1043" spans="1:4" ht="15" thickBot="1">
      <c r="A1043" s="33"/>
      <c r="B1043" s="35"/>
      <c r="C1043" s="38">
        <f t="shared" si="42"/>
        <v>0</v>
      </c>
      <c r="D1043" s="36" t="e">
        <f t="shared" si="43"/>
        <v>#DIV/0!</v>
      </c>
    </row>
    <row r="1044" spans="1:4" ht="15" thickBot="1">
      <c r="A1044" s="33"/>
      <c r="B1044" s="35"/>
      <c r="C1044" s="38">
        <f t="shared" si="42"/>
        <v>0</v>
      </c>
      <c r="D1044" s="36" t="e">
        <f t="shared" si="43"/>
        <v>#DIV/0!</v>
      </c>
    </row>
    <row r="1045" spans="1:4" ht="15" thickBot="1">
      <c r="A1045" s="33"/>
      <c r="B1045" s="35"/>
      <c r="C1045" s="38">
        <f t="shared" si="42"/>
        <v>0</v>
      </c>
      <c r="D1045" s="36" t="e">
        <f t="shared" si="43"/>
        <v>#DIV/0!</v>
      </c>
    </row>
    <row r="1046" spans="1:4" ht="15" thickBot="1">
      <c r="A1046" s="33"/>
      <c r="B1046" s="35"/>
      <c r="C1046" s="38">
        <f t="shared" si="42"/>
        <v>0</v>
      </c>
      <c r="D1046" s="36" t="e">
        <f t="shared" si="43"/>
        <v>#DIV/0!</v>
      </c>
    </row>
    <row r="1047" spans="1:4" ht="15" thickBot="1">
      <c r="A1047" s="33"/>
      <c r="B1047" s="35"/>
      <c r="C1047" s="38">
        <f t="shared" si="42"/>
        <v>0</v>
      </c>
      <c r="D1047" s="36" t="e">
        <f t="shared" si="43"/>
        <v>#DIV/0!</v>
      </c>
    </row>
    <row r="1048" spans="1:4" ht="15" thickBot="1">
      <c r="A1048" s="33"/>
      <c r="B1048" s="35"/>
      <c r="C1048" s="38">
        <f t="shared" si="42"/>
        <v>0</v>
      </c>
      <c r="D1048" s="36" t="e">
        <f t="shared" si="43"/>
        <v>#DIV/0!</v>
      </c>
    </row>
    <row r="1049" spans="1:4" ht="15" thickBot="1">
      <c r="A1049" s="33"/>
      <c r="B1049" s="35"/>
      <c r="C1049" s="38">
        <f t="shared" si="42"/>
        <v>0</v>
      </c>
      <c r="D1049" s="36" t="e">
        <f t="shared" si="43"/>
        <v>#DIV/0!</v>
      </c>
    </row>
    <row r="1050" spans="1:4" ht="15" thickBot="1">
      <c r="A1050" s="33"/>
      <c r="B1050" s="35"/>
      <c r="C1050" s="38">
        <f t="shared" si="42"/>
        <v>0</v>
      </c>
      <c r="D1050" s="36" t="e">
        <f t="shared" si="43"/>
        <v>#DIV/0!</v>
      </c>
    </row>
    <row r="1051" spans="1:4" ht="15" thickBot="1">
      <c r="A1051" s="33"/>
      <c r="B1051" s="35"/>
      <c r="C1051" s="38">
        <f t="shared" si="42"/>
        <v>0</v>
      </c>
      <c r="D1051" s="36" t="e">
        <f t="shared" si="43"/>
        <v>#DIV/0!</v>
      </c>
    </row>
    <row r="1052" spans="1:4" ht="15" thickBot="1">
      <c r="A1052" s="33"/>
      <c r="B1052" s="35"/>
      <c r="C1052" s="38">
        <f t="shared" si="42"/>
        <v>0</v>
      </c>
      <c r="D1052" s="36" t="e">
        <f t="shared" si="43"/>
        <v>#DIV/0!</v>
      </c>
    </row>
    <row r="1053" spans="1:4" ht="15" thickBot="1">
      <c r="A1053" s="33"/>
      <c r="B1053" s="35"/>
      <c r="C1053" s="38">
        <f t="shared" si="42"/>
        <v>0</v>
      </c>
      <c r="D1053" s="36" t="e">
        <f t="shared" si="43"/>
        <v>#DIV/0!</v>
      </c>
    </row>
    <row r="1054" spans="1:4" ht="15" thickBot="1">
      <c r="A1054" s="33"/>
      <c r="B1054" s="35"/>
      <c r="C1054" s="38">
        <f t="shared" si="42"/>
        <v>0</v>
      </c>
      <c r="D1054" s="36" t="e">
        <f t="shared" si="43"/>
        <v>#DIV/0!</v>
      </c>
    </row>
    <row r="1055" spans="1:4" ht="15" thickBot="1">
      <c r="A1055" s="33"/>
      <c r="B1055" s="35"/>
      <c r="C1055" s="38">
        <f t="shared" si="42"/>
        <v>0</v>
      </c>
      <c r="D1055" s="36" t="e">
        <f t="shared" si="43"/>
        <v>#DIV/0!</v>
      </c>
    </row>
    <row r="1056" spans="1:4" ht="15" thickBot="1">
      <c r="A1056" s="33"/>
      <c r="B1056" s="35"/>
      <c r="C1056" s="38">
        <f t="shared" si="42"/>
        <v>0</v>
      </c>
      <c r="D1056" s="36" t="e">
        <f t="shared" si="43"/>
        <v>#DIV/0!</v>
      </c>
    </row>
    <row r="1057" spans="1:4" ht="15" thickBot="1">
      <c r="A1057" s="33"/>
      <c r="B1057" s="35"/>
      <c r="C1057" s="38">
        <f t="shared" si="42"/>
        <v>0</v>
      </c>
      <c r="D1057" s="36" t="e">
        <f t="shared" si="43"/>
        <v>#DIV/0!</v>
      </c>
    </row>
    <row r="1058" spans="1:4" ht="15" thickBot="1">
      <c r="A1058" s="33"/>
      <c r="B1058" s="35"/>
      <c r="C1058" s="38">
        <f t="shared" si="42"/>
        <v>0</v>
      </c>
      <c r="D1058" s="36" t="e">
        <f t="shared" si="43"/>
        <v>#DIV/0!</v>
      </c>
    </row>
    <row r="1059" spans="1:4" ht="15" thickBot="1">
      <c r="A1059" s="33"/>
      <c r="B1059" s="35"/>
      <c r="C1059" s="38">
        <f t="shared" si="42"/>
        <v>0</v>
      </c>
      <c r="D1059" s="36" t="e">
        <f t="shared" si="43"/>
        <v>#DIV/0!</v>
      </c>
    </row>
    <row r="1060" spans="1:4" ht="15" thickBot="1">
      <c r="A1060" s="33"/>
      <c r="B1060" s="35"/>
      <c r="C1060" s="38">
        <f t="shared" si="42"/>
        <v>0</v>
      </c>
      <c r="D1060" s="36" t="e">
        <f t="shared" si="43"/>
        <v>#DIV/0!</v>
      </c>
    </row>
    <row r="1061" spans="1:4" ht="15" thickBot="1">
      <c r="A1061" s="33"/>
      <c r="B1061" s="35"/>
      <c r="C1061" s="38">
        <f t="shared" si="42"/>
        <v>0</v>
      </c>
      <c r="D1061" s="36" t="e">
        <f t="shared" si="43"/>
        <v>#DIV/0!</v>
      </c>
    </row>
    <row r="1062" spans="1:4" ht="15" thickBot="1">
      <c r="A1062" s="33"/>
      <c r="B1062" s="35"/>
      <c r="C1062" s="38">
        <f t="shared" si="42"/>
        <v>0</v>
      </c>
      <c r="D1062" s="36" t="e">
        <f t="shared" si="43"/>
        <v>#DIV/0!</v>
      </c>
    </row>
    <row r="1063" spans="1:4" ht="15" thickBot="1">
      <c r="A1063" s="33"/>
      <c r="B1063" s="35"/>
      <c r="C1063" s="38">
        <f t="shared" si="42"/>
        <v>0</v>
      </c>
      <c r="D1063" s="36" t="e">
        <f t="shared" si="43"/>
        <v>#DIV/0!</v>
      </c>
    </row>
    <row r="1064" spans="1:4" ht="15" thickBot="1">
      <c r="A1064" s="33"/>
      <c r="B1064" s="35"/>
      <c r="C1064" s="38">
        <f t="shared" si="42"/>
        <v>0</v>
      </c>
      <c r="D1064" s="36" t="e">
        <f t="shared" si="43"/>
        <v>#DIV/0!</v>
      </c>
    </row>
    <row r="1065" spans="1:4" ht="15" thickBot="1">
      <c r="A1065" s="33"/>
      <c r="B1065" s="35"/>
      <c r="C1065" s="38">
        <f t="shared" si="42"/>
        <v>0</v>
      </c>
      <c r="D1065" s="36" t="e">
        <f t="shared" si="43"/>
        <v>#DIV/0!</v>
      </c>
    </row>
    <row r="1066" spans="1:4" ht="15" thickBot="1">
      <c r="A1066" s="33"/>
      <c r="B1066" s="35"/>
      <c r="C1066" s="38">
        <f t="shared" si="42"/>
        <v>0</v>
      </c>
      <c r="D1066" s="36" t="e">
        <f t="shared" si="43"/>
        <v>#DIV/0!</v>
      </c>
    </row>
    <row r="1067" spans="1:4" ht="15" thickBot="1">
      <c r="A1067" s="33"/>
      <c r="B1067" s="35"/>
      <c r="C1067" s="38">
        <f t="shared" si="42"/>
        <v>0</v>
      </c>
      <c r="D1067" s="36" t="e">
        <f t="shared" si="43"/>
        <v>#DIV/0!</v>
      </c>
    </row>
    <row r="1068" spans="1:4" ht="15" thickBot="1">
      <c r="A1068" s="33"/>
      <c r="B1068" s="35"/>
      <c r="C1068" s="38">
        <f t="shared" si="42"/>
        <v>0</v>
      </c>
      <c r="D1068" s="36" t="e">
        <f t="shared" si="43"/>
        <v>#DIV/0!</v>
      </c>
    </row>
    <row r="1069" spans="1:4" ht="15" thickBot="1">
      <c r="A1069" s="33"/>
      <c r="B1069" s="35"/>
      <c r="C1069" s="38">
        <f t="shared" si="42"/>
        <v>0</v>
      </c>
      <c r="D1069" s="36" t="e">
        <f t="shared" si="43"/>
        <v>#DIV/0!</v>
      </c>
    </row>
    <row r="1070" spans="1:4" ht="15" thickBot="1">
      <c r="A1070" s="33"/>
      <c r="B1070" s="35"/>
      <c r="C1070" s="38">
        <f t="shared" si="42"/>
        <v>0</v>
      </c>
      <c r="D1070" s="36" t="e">
        <f t="shared" si="43"/>
        <v>#DIV/0!</v>
      </c>
    </row>
    <row r="1071" spans="1:4" ht="15" thickBot="1">
      <c r="A1071" s="33"/>
      <c r="B1071" s="35"/>
      <c r="C1071" s="38">
        <f t="shared" si="42"/>
        <v>0</v>
      </c>
      <c r="D1071" s="36" t="e">
        <f t="shared" si="43"/>
        <v>#DIV/0!</v>
      </c>
    </row>
    <row r="1072" spans="1:4" ht="15" thickBot="1">
      <c r="A1072" s="33"/>
      <c r="B1072" s="35"/>
      <c r="C1072" s="38">
        <f t="shared" si="42"/>
        <v>0</v>
      </c>
      <c r="D1072" s="36" t="e">
        <f t="shared" si="43"/>
        <v>#DIV/0!</v>
      </c>
    </row>
    <row r="1073" spans="1:4" ht="15" thickBot="1">
      <c r="A1073" s="33"/>
      <c r="B1073" s="35"/>
      <c r="C1073" s="38">
        <f t="shared" si="42"/>
        <v>0</v>
      </c>
      <c r="D1073" s="36" t="e">
        <f t="shared" si="43"/>
        <v>#DIV/0!</v>
      </c>
    </row>
    <row r="1074" spans="1:4" ht="15" thickBot="1">
      <c r="A1074" s="33"/>
      <c r="B1074" s="35"/>
      <c r="C1074" s="38">
        <f t="shared" si="42"/>
        <v>0</v>
      </c>
      <c r="D1074" s="36" t="e">
        <f t="shared" si="43"/>
        <v>#DIV/0!</v>
      </c>
    </row>
    <row r="1075" spans="1:4" ht="15" thickBot="1">
      <c r="A1075" s="33"/>
      <c r="B1075" s="35"/>
      <c r="C1075" s="38">
        <f t="shared" si="42"/>
        <v>0</v>
      </c>
      <c r="D1075" s="36" t="e">
        <f t="shared" si="43"/>
        <v>#DIV/0!</v>
      </c>
    </row>
    <row r="1076" spans="1:4" ht="15" thickBot="1">
      <c r="A1076" s="33"/>
      <c r="B1076" s="35"/>
      <c r="C1076" s="38">
        <f t="shared" si="42"/>
        <v>0</v>
      </c>
      <c r="D1076" s="36" t="e">
        <f t="shared" si="43"/>
        <v>#DIV/0!</v>
      </c>
    </row>
    <row r="1077" spans="1:4" ht="15" thickBot="1">
      <c r="A1077" s="33"/>
      <c r="B1077" s="35"/>
      <c r="C1077" s="38">
        <f t="shared" si="42"/>
        <v>0</v>
      </c>
      <c r="D1077" s="36" t="e">
        <f t="shared" si="43"/>
        <v>#DIV/0!</v>
      </c>
    </row>
    <row r="1078" spans="1:4" ht="15" thickBot="1">
      <c r="A1078" s="33"/>
      <c r="B1078" s="35"/>
      <c r="C1078" s="38">
        <f t="shared" si="42"/>
        <v>0</v>
      </c>
      <c r="D1078" s="36" t="e">
        <f t="shared" si="43"/>
        <v>#DIV/0!</v>
      </c>
    </row>
    <row r="1079" spans="1:4" ht="15" thickBot="1">
      <c r="A1079" s="33"/>
      <c r="B1079" s="35"/>
      <c r="C1079" s="38">
        <f t="shared" si="42"/>
        <v>0</v>
      </c>
      <c r="D1079" s="36" t="e">
        <f t="shared" si="43"/>
        <v>#DIV/0!</v>
      </c>
    </row>
    <row r="1080" spans="1:4" ht="15" thickBot="1">
      <c r="A1080" s="33"/>
      <c r="B1080" s="35"/>
      <c r="C1080" s="38">
        <f t="shared" si="42"/>
        <v>0</v>
      </c>
      <c r="D1080" s="36" t="e">
        <f t="shared" si="43"/>
        <v>#DIV/0!</v>
      </c>
    </row>
    <row r="1081" spans="1:4" ht="15" thickBot="1">
      <c r="A1081" s="33"/>
      <c r="B1081" s="35"/>
      <c r="C1081" s="38">
        <f t="shared" si="42"/>
        <v>0</v>
      </c>
      <c r="D1081" s="36" t="e">
        <f t="shared" si="43"/>
        <v>#DIV/0!</v>
      </c>
    </row>
    <row r="1082" spans="1:4" ht="15" thickBot="1">
      <c r="A1082" s="33"/>
      <c r="B1082" s="35"/>
      <c r="C1082" s="38">
        <f t="shared" si="42"/>
        <v>0</v>
      </c>
      <c r="D1082" s="36" t="e">
        <f t="shared" si="43"/>
        <v>#DIV/0!</v>
      </c>
    </row>
    <row r="1083" spans="1:4" ht="15" thickBot="1">
      <c r="A1083" s="33"/>
      <c r="B1083" s="35"/>
      <c r="C1083" s="38">
        <f t="shared" si="42"/>
        <v>0</v>
      </c>
      <c r="D1083" s="36" t="e">
        <f t="shared" si="43"/>
        <v>#DIV/0!</v>
      </c>
    </row>
    <row r="1084" spans="1:4" ht="15" thickBot="1">
      <c r="A1084" s="33"/>
      <c r="B1084" s="35"/>
      <c r="C1084" s="38">
        <f t="shared" si="42"/>
        <v>0</v>
      </c>
      <c r="D1084" s="36" t="e">
        <f t="shared" si="43"/>
        <v>#DIV/0!</v>
      </c>
    </row>
    <row r="1085" spans="1:4" ht="15" thickBot="1">
      <c r="A1085" s="33"/>
      <c r="B1085" s="35"/>
      <c r="C1085" s="38">
        <f t="shared" si="42"/>
        <v>0</v>
      </c>
      <c r="D1085" s="36" t="e">
        <f t="shared" si="43"/>
        <v>#DIV/0!</v>
      </c>
    </row>
    <row r="1086" spans="1:4" ht="15" thickBot="1">
      <c r="A1086" s="33"/>
      <c r="B1086" s="35"/>
      <c r="C1086" s="38">
        <f t="shared" si="42"/>
        <v>0</v>
      </c>
      <c r="D1086" s="36" t="e">
        <f t="shared" si="43"/>
        <v>#DIV/0!</v>
      </c>
    </row>
    <row r="1087" spans="1:4" ht="15" thickBot="1">
      <c r="A1087" s="33"/>
      <c r="B1087" s="35"/>
      <c r="C1087" s="38">
        <f t="shared" si="42"/>
        <v>0</v>
      </c>
      <c r="D1087" s="36" t="e">
        <f t="shared" si="43"/>
        <v>#DIV/0!</v>
      </c>
    </row>
    <row r="1088" spans="1:4" ht="15" thickBot="1">
      <c r="A1088" s="33"/>
      <c r="B1088" s="35"/>
      <c r="C1088" s="38">
        <f t="shared" si="42"/>
        <v>0</v>
      </c>
      <c r="D1088" s="36" t="e">
        <f t="shared" si="43"/>
        <v>#DIV/0!</v>
      </c>
    </row>
    <row r="1089" spans="1:4" ht="15" thickBot="1">
      <c r="A1089" s="33"/>
      <c r="B1089" s="35"/>
      <c r="C1089" s="38">
        <f t="shared" si="42"/>
        <v>0</v>
      </c>
      <c r="D1089" s="36" t="e">
        <f t="shared" si="43"/>
        <v>#DIV/0!</v>
      </c>
    </row>
    <row r="1090" spans="1:4" ht="15" thickBot="1">
      <c r="A1090" s="33"/>
      <c r="B1090" s="35"/>
      <c r="C1090" s="38">
        <f t="shared" si="42"/>
        <v>0</v>
      </c>
      <c r="D1090" s="36" t="e">
        <f t="shared" si="43"/>
        <v>#DIV/0!</v>
      </c>
    </row>
    <row r="1091" spans="1:4" ht="15" thickBot="1">
      <c r="A1091" s="33"/>
      <c r="B1091" s="35"/>
      <c r="C1091" s="38">
        <f t="shared" si="42"/>
        <v>0</v>
      </c>
      <c r="D1091" s="36" t="e">
        <f t="shared" si="43"/>
        <v>#DIV/0!</v>
      </c>
    </row>
    <row r="1092" spans="1:4" ht="15" thickBot="1">
      <c r="A1092" s="33"/>
      <c r="B1092" s="35"/>
      <c r="C1092" s="38">
        <f t="shared" si="42"/>
        <v>0</v>
      </c>
      <c r="D1092" s="36" t="e">
        <f t="shared" si="43"/>
        <v>#DIV/0!</v>
      </c>
    </row>
    <row r="1093" spans="1:4" ht="15" thickBot="1">
      <c r="A1093" s="33"/>
      <c r="B1093" s="35"/>
      <c r="C1093" s="38">
        <f t="shared" ref="C1093:C1156" si="44">A1093</f>
        <v>0</v>
      </c>
      <c r="D1093" s="36" t="e">
        <f t="shared" si="43"/>
        <v>#DIV/0!</v>
      </c>
    </row>
    <row r="1094" spans="1:4" ht="15" thickBot="1">
      <c r="A1094" s="33"/>
      <c r="B1094" s="35"/>
      <c r="C1094" s="38">
        <f t="shared" si="44"/>
        <v>0</v>
      </c>
      <c r="D1094" s="36" t="e">
        <f t="shared" si="43"/>
        <v>#DIV/0!</v>
      </c>
    </row>
    <row r="1095" spans="1:4" ht="15" thickBot="1">
      <c r="A1095" s="33"/>
      <c r="B1095" s="35"/>
      <c r="C1095" s="38">
        <f t="shared" si="44"/>
        <v>0</v>
      </c>
      <c r="D1095" s="36" t="e">
        <f t="shared" si="43"/>
        <v>#DIV/0!</v>
      </c>
    </row>
    <row r="1096" spans="1:4" ht="15" thickBot="1">
      <c r="A1096" s="33"/>
      <c r="B1096" s="35"/>
      <c r="C1096" s="38">
        <f t="shared" si="44"/>
        <v>0</v>
      </c>
      <c r="D1096" s="36" t="e">
        <f t="shared" ref="D1096:D1159" si="45">AVERAGE(B1092:B1096)</f>
        <v>#DIV/0!</v>
      </c>
    </row>
    <row r="1097" spans="1:4" ht="15" thickBot="1">
      <c r="A1097" s="33"/>
      <c r="B1097" s="35"/>
      <c r="C1097" s="38">
        <f t="shared" si="44"/>
        <v>0</v>
      </c>
      <c r="D1097" s="36" t="e">
        <f t="shared" si="45"/>
        <v>#DIV/0!</v>
      </c>
    </row>
    <row r="1098" spans="1:4" ht="15" thickBot="1">
      <c r="A1098" s="33"/>
      <c r="B1098" s="35"/>
      <c r="C1098" s="38">
        <f t="shared" si="44"/>
        <v>0</v>
      </c>
      <c r="D1098" s="36" t="e">
        <f t="shared" si="45"/>
        <v>#DIV/0!</v>
      </c>
    </row>
    <row r="1099" spans="1:4" ht="15" thickBot="1">
      <c r="A1099" s="33"/>
      <c r="B1099" s="35"/>
      <c r="C1099" s="38">
        <f t="shared" si="44"/>
        <v>0</v>
      </c>
      <c r="D1099" s="36" t="e">
        <f t="shared" si="45"/>
        <v>#DIV/0!</v>
      </c>
    </row>
    <row r="1100" spans="1:4" ht="15" thickBot="1">
      <c r="A1100" s="33"/>
      <c r="B1100" s="35"/>
      <c r="C1100" s="38">
        <f t="shared" si="44"/>
        <v>0</v>
      </c>
      <c r="D1100" s="36" t="e">
        <f t="shared" si="45"/>
        <v>#DIV/0!</v>
      </c>
    </row>
    <row r="1101" spans="1:4" ht="15" thickBot="1">
      <c r="A1101" s="33"/>
      <c r="B1101" s="35"/>
      <c r="C1101" s="38">
        <f t="shared" si="44"/>
        <v>0</v>
      </c>
      <c r="D1101" s="36" t="e">
        <f t="shared" si="45"/>
        <v>#DIV/0!</v>
      </c>
    </row>
    <row r="1102" spans="1:4" ht="15" thickBot="1">
      <c r="A1102" s="33"/>
      <c r="B1102" s="35"/>
      <c r="C1102" s="38">
        <f t="shared" si="44"/>
        <v>0</v>
      </c>
      <c r="D1102" s="36" t="e">
        <f t="shared" si="45"/>
        <v>#DIV/0!</v>
      </c>
    </row>
    <row r="1103" spans="1:4" ht="15" thickBot="1">
      <c r="A1103" s="33"/>
      <c r="B1103" s="35"/>
      <c r="C1103" s="38">
        <f t="shared" si="44"/>
        <v>0</v>
      </c>
      <c r="D1103" s="36" t="e">
        <f t="shared" si="45"/>
        <v>#DIV/0!</v>
      </c>
    </row>
    <row r="1104" spans="1:4" ht="15" thickBot="1">
      <c r="A1104" s="33"/>
      <c r="B1104" s="35"/>
      <c r="C1104" s="38">
        <f t="shared" si="44"/>
        <v>0</v>
      </c>
      <c r="D1104" s="36" t="e">
        <f t="shared" si="45"/>
        <v>#DIV/0!</v>
      </c>
    </row>
    <row r="1105" spans="1:4" ht="15" thickBot="1">
      <c r="A1105" s="33"/>
      <c r="B1105" s="35"/>
      <c r="C1105" s="38">
        <f t="shared" si="44"/>
        <v>0</v>
      </c>
      <c r="D1105" s="36" t="e">
        <f t="shared" si="45"/>
        <v>#DIV/0!</v>
      </c>
    </row>
    <row r="1106" spans="1:4" ht="15" thickBot="1">
      <c r="A1106" s="33"/>
      <c r="B1106" s="35"/>
      <c r="C1106" s="38">
        <f t="shared" si="44"/>
        <v>0</v>
      </c>
      <c r="D1106" s="36" t="e">
        <f t="shared" si="45"/>
        <v>#DIV/0!</v>
      </c>
    </row>
    <row r="1107" spans="1:4" ht="15" thickBot="1">
      <c r="A1107" s="33"/>
      <c r="B1107" s="35"/>
      <c r="C1107" s="38">
        <f t="shared" si="44"/>
        <v>0</v>
      </c>
      <c r="D1107" s="36" t="e">
        <f t="shared" si="45"/>
        <v>#DIV/0!</v>
      </c>
    </row>
    <row r="1108" spans="1:4" ht="15" thickBot="1">
      <c r="A1108" s="33"/>
      <c r="B1108" s="35"/>
      <c r="C1108" s="38">
        <f t="shared" si="44"/>
        <v>0</v>
      </c>
      <c r="D1108" s="36" t="e">
        <f t="shared" si="45"/>
        <v>#DIV/0!</v>
      </c>
    </row>
    <row r="1109" spans="1:4" ht="15" thickBot="1">
      <c r="A1109" s="33"/>
      <c r="B1109" s="35"/>
      <c r="C1109" s="38">
        <f t="shared" si="44"/>
        <v>0</v>
      </c>
      <c r="D1109" s="36" t="e">
        <f t="shared" si="45"/>
        <v>#DIV/0!</v>
      </c>
    </row>
    <row r="1110" spans="1:4" ht="15" thickBot="1">
      <c r="A1110" s="33"/>
      <c r="B1110" s="35"/>
      <c r="C1110" s="38">
        <f t="shared" si="44"/>
        <v>0</v>
      </c>
      <c r="D1110" s="36" t="e">
        <f t="shared" si="45"/>
        <v>#DIV/0!</v>
      </c>
    </row>
    <row r="1111" spans="1:4" ht="15" thickBot="1">
      <c r="A1111" s="33"/>
      <c r="B1111" s="35"/>
      <c r="C1111" s="38">
        <f t="shared" si="44"/>
        <v>0</v>
      </c>
      <c r="D1111" s="36" t="e">
        <f t="shared" si="45"/>
        <v>#DIV/0!</v>
      </c>
    </row>
    <row r="1112" spans="1:4" ht="15" thickBot="1">
      <c r="A1112" s="33"/>
      <c r="B1112" s="35"/>
      <c r="C1112" s="38">
        <f t="shared" si="44"/>
        <v>0</v>
      </c>
      <c r="D1112" s="36" t="e">
        <f t="shared" si="45"/>
        <v>#DIV/0!</v>
      </c>
    </row>
    <row r="1113" spans="1:4" ht="15" thickBot="1">
      <c r="A1113" s="33"/>
      <c r="B1113" s="35"/>
      <c r="C1113" s="38">
        <f t="shared" si="44"/>
        <v>0</v>
      </c>
      <c r="D1113" s="36" t="e">
        <f t="shared" si="45"/>
        <v>#DIV/0!</v>
      </c>
    </row>
    <row r="1114" spans="1:4" ht="15" thickBot="1">
      <c r="A1114" s="33"/>
      <c r="B1114" s="35"/>
      <c r="C1114" s="38">
        <f t="shared" si="44"/>
        <v>0</v>
      </c>
      <c r="D1114" s="36" t="e">
        <f t="shared" si="45"/>
        <v>#DIV/0!</v>
      </c>
    </row>
    <row r="1115" spans="1:4" ht="15" thickBot="1">
      <c r="A1115" s="33"/>
      <c r="B1115" s="35"/>
      <c r="C1115" s="38">
        <f t="shared" si="44"/>
        <v>0</v>
      </c>
      <c r="D1115" s="36" t="e">
        <f t="shared" si="45"/>
        <v>#DIV/0!</v>
      </c>
    </row>
    <row r="1116" spans="1:4" ht="15" thickBot="1">
      <c r="A1116" s="33"/>
      <c r="B1116" s="35"/>
      <c r="C1116" s="38">
        <f t="shared" si="44"/>
        <v>0</v>
      </c>
      <c r="D1116" s="36" t="e">
        <f t="shared" si="45"/>
        <v>#DIV/0!</v>
      </c>
    </row>
    <row r="1117" spans="1:4" ht="15" thickBot="1">
      <c r="A1117" s="33"/>
      <c r="B1117" s="35"/>
      <c r="C1117" s="38">
        <f t="shared" si="44"/>
        <v>0</v>
      </c>
      <c r="D1117" s="36" t="e">
        <f t="shared" si="45"/>
        <v>#DIV/0!</v>
      </c>
    </row>
    <row r="1118" spans="1:4" ht="15" thickBot="1">
      <c r="A1118" s="33"/>
      <c r="B1118" s="35"/>
      <c r="C1118" s="38">
        <f t="shared" si="44"/>
        <v>0</v>
      </c>
      <c r="D1118" s="36" t="e">
        <f t="shared" si="45"/>
        <v>#DIV/0!</v>
      </c>
    </row>
    <row r="1119" spans="1:4" ht="15" thickBot="1">
      <c r="A1119" s="33"/>
      <c r="B1119" s="35"/>
      <c r="C1119" s="38">
        <f t="shared" si="44"/>
        <v>0</v>
      </c>
      <c r="D1119" s="36" t="e">
        <f t="shared" si="45"/>
        <v>#DIV/0!</v>
      </c>
    </row>
    <row r="1120" spans="1:4" ht="15" thickBot="1">
      <c r="A1120" s="33"/>
      <c r="B1120" s="35"/>
      <c r="C1120" s="38">
        <f t="shared" si="44"/>
        <v>0</v>
      </c>
      <c r="D1120" s="36" t="e">
        <f t="shared" si="45"/>
        <v>#DIV/0!</v>
      </c>
    </row>
    <row r="1121" spans="1:4" ht="15" thickBot="1">
      <c r="A1121" s="33"/>
      <c r="B1121" s="35"/>
      <c r="C1121" s="38">
        <f t="shared" si="44"/>
        <v>0</v>
      </c>
      <c r="D1121" s="36" t="e">
        <f t="shared" si="45"/>
        <v>#DIV/0!</v>
      </c>
    </row>
    <row r="1122" spans="1:4" ht="15" thickBot="1">
      <c r="A1122" s="33"/>
      <c r="B1122" s="35"/>
      <c r="C1122" s="38">
        <f t="shared" si="44"/>
        <v>0</v>
      </c>
      <c r="D1122" s="36" t="e">
        <f t="shared" si="45"/>
        <v>#DIV/0!</v>
      </c>
    </row>
    <row r="1123" spans="1:4" ht="15" thickBot="1">
      <c r="A1123" s="33"/>
      <c r="B1123" s="35"/>
      <c r="C1123" s="38">
        <f t="shared" si="44"/>
        <v>0</v>
      </c>
      <c r="D1123" s="36" t="e">
        <f t="shared" si="45"/>
        <v>#DIV/0!</v>
      </c>
    </row>
    <row r="1124" spans="1:4" ht="15" thickBot="1">
      <c r="A1124" s="33"/>
      <c r="B1124" s="35"/>
      <c r="C1124" s="38">
        <f t="shared" si="44"/>
        <v>0</v>
      </c>
      <c r="D1124" s="36" t="e">
        <f t="shared" si="45"/>
        <v>#DIV/0!</v>
      </c>
    </row>
    <row r="1125" spans="1:4" ht="15" thickBot="1">
      <c r="A1125" s="33"/>
      <c r="B1125" s="35"/>
      <c r="C1125" s="38">
        <f t="shared" si="44"/>
        <v>0</v>
      </c>
      <c r="D1125" s="36" t="e">
        <f t="shared" si="45"/>
        <v>#DIV/0!</v>
      </c>
    </row>
    <row r="1126" spans="1:4" ht="15" thickBot="1">
      <c r="A1126" s="33"/>
      <c r="B1126" s="35"/>
      <c r="C1126" s="38">
        <f t="shared" si="44"/>
        <v>0</v>
      </c>
      <c r="D1126" s="36" t="e">
        <f t="shared" si="45"/>
        <v>#DIV/0!</v>
      </c>
    </row>
    <row r="1127" spans="1:4" ht="15" thickBot="1">
      <c r="A1127" s="33"/>
      <c r="B1127" s="35"/>
      <c r="C1127" s="38">
        <f t="shared" si="44"/>
        <v>0</v>
      </c>
      <c r="D1127" s="36" t="e">
        <f t="shared" si="45"/>
        <v>#DIV/0!</v>
      </c>
    </row>
    <row r="1128" spans="1:4" ht="15" thickBot="1">
      <c r="A1128" s="33"/>
      <c r="B1128" s="35"/>
      <c r="C1128" s="38">
        <f t="shared" si="44"/>
        <v>0</v>
      </c>
      <c r="D1128" s="36" t="e">
        <f t="shared" si="45"/>
        <v>#DIV/0!</v>
      </c>
    </row>
    <row r="1129" spans="1:4" ht="15" thickBot="1">
      <c r="A1129" s="33"/>
      <c r="B1129" s="35"/>
      <c r="C1129" s="38">
        <f t="shared" si="44"/>
        <v>0</v>
      </c>
      <c r="D1129" s="36" t="e">
        <f t="shared" si="45"/>
        <v>#DIV/0!</v>
      </c>
    </row>
    <row r="1130" spans="1:4" ht="15" thickBot="1">
      <c r="A1130" s="33"/>
      <c r="B1130" s="35"/>
      <c r="C1130" s="38">
        <f t="shared" si="44"/>
        <v>0</v>
      </c>
      <c r="D1130" s="36" t="e">
        <f t="shared" si="45"/>
        <v>#DIV/0!</v>
      </c>
    </row>
    <row r="1131" spans="1:4" ht="15" thickBot="1">
      <c r="A1131" s="33"/>
      <c r="B1131" s="35"/>
      <c r="C1131" s="38">
        <f t="shared" si="44"/>
        <v>0</v>
      </c>
      <c r="D1131" s="36" t="e">
        <f t="shared" si="45"/>
        <v>#DIV/0!</v>
      </c>
    </row>
    <row r="1132" spans="1:4" ht="15" thickBot="1">
      <c r="A1132" s="33"/>
      <c r="B1132" s="35"/>
      <c r="C1132" s="38">
        <f t="shared" si="44"/>
        <v>0</v>
      </c>
      <c r="D1132" s="36" t="e">
        <f t="shared" si="45"/>
        <v>#DIV/0!</v>
      </c>
    </row>
    <row r="1133" spans="1:4" ht="15" thickBot="1">
      <c r="A1133" s="33"/>
      <c r="B1133" s="35"/>
      <c r="C1133" s="38">
        <f t="shared" si="44"/>
        <v>0</v>
      </c>
      <c r="D1133" s="36" t="e">
        <f t="shared" si="45"/>
        <v>#DIV/0!</v>
      </c>
    </row>
    <row r="1134" spans="1:4" ht="15" thickBot="1">
      <c r="A1134" s="33"/>
      <c r="B1134" s="35"/>
      <c r="C1134" s="38">
        <f t="shared" si="44"/>
        <v>0</v>
      </c>
      <c r="D1134" s="36" t="e">
        <f t="shared" si="45"/>
        <v>#DIV/0!</v>
      </c>
    </row>
    <row r="1135" spans="1:4" ht="15" thickBot="1">
      <c r="A1135" s="33"/>
      <c r="B1135" s="35"/>
      <c r="C1135" s="38">
        <f t="shared" si="44"/>
        <v>0</v>
      </c>
      <c r="D1135" s="36" t="e">
        <f t="shared" si="45"/>
        <v>#DIV/0!</v>
      </c>
    </row>
    <row r="1136" spans="1:4" ht="15" thickBot="1">
      <c r="A1136" s="33"/>
      <c r="B1136" s="35"/>
      <c r="C1136" s="38">
        <f t="shared" si="44"/>
        <v>0</v>
      </c>
      <c r="D1136" s="36" t="e">
        <f t="shared" si="45"/>
        <v>#DIV/0!</v>
      </c>
    </row>
    <row r="1137" spans="1:4" ht="15" thickBot="1">
      <c r="A1137" s="33"/>
      <c r="B1137" s="35"/>
      <c r="C1137" s="38">
        <f t="shared" si="44"/>
        <v>0</v>
      </c>
      <c r="D1137" s="36" t="e">
        <f t="shared" si="45"/>
        <v>#DIV/0!</v>
      </c>
    </row>
    <row r="1138" spans="1:4" ht="15" thickBot="1">
      <c r="A1138" s="33"/>
      <c r="B1138" s="35"/>
      <c r="C1138" s="38">
        <f t="shared" si="44"/>
        <v>0</v>
      </c>
      <c r="D1138" s="36" t="e">
        <f t="shared" si="45"/>
        <v>#DIV/0!</v>
      </c>
    </row>
    <row r="1139" spans="1:4" ht="15" thickBot="1">
      <c r="A1139" s="33"/>
      <c r="B1139" s="35"/>
      <c r="C1139" s="38">
        <f t="shared" si="44"/>
        <v>0</v>
      </c>
      <c r="D1139" s="36" t="e">
        <f t="shared" si="45"/>
        <v>#DIV/0!</v>
      </c>
    </row>
    <row r="1140" spans="1:4" ht="15" thickBot="1">
      <c r="A1140" s="33"/>
      <c r="B1140" s="35"/>
      <c r="C1140" s="38">
        <f t="shared" si="44"/>
        <v>0</v>
      </c>
      <c r="D1140" s="36" t="e">
        <f t="shared" si="45"/>
        <v>#DIV/0!</v>
      </c>
    </row>
    <row r="1141" spans="1:4" ht="15" thickBot="1">
      <c r="A1141" s="33"/>
      <c r="B1141" s="35"/>
      <c r="C1141" s="38">
        <f t="shared" si="44"/>
        <v>0</v>
      </c>
      <c r="D1141" s="36" t="e">
        <f t="shared" si="45"/>
        <v>#DIV/0!</v>
      </c>
    </row>
    <row r="1142" spans="1:4" ht="15" thickBot="1">
      <c r="A1142" s="33"/>
      <c r="B1142" s="35"/>
      <c r="C1142" s="38">
        <f t="shared" si="44"/>
        <v>0</v>
      </c>
      <c r="D1142" s="36" t="e">
        <f t="shared" si="45"/>
        <v>#DIV/0!</v>
      </c>
    </row>
    <row r="1143" spans="1:4" ht="15" thickBot="1">
      <c r="A1143" s="33"/>
      <c r="B1143" s="35"/>
      <c r="C1143" s="38">
        <f t="shared" si="44"/>
        <v>0</v>
      </c>
      <c r="D1143" s="36" t="e">
        <f t="shared" si="45"/>
        <v>#DIV/0!</v>
      </c>
    </row>
    <row r="1144" spans="1:4" ht="15" thickBot="1">
      <c r="A1144" s="33"/>
      <c r="B1144" s="35"/>
      <c r="C1144" s="38">
        <f t="shared" si="44"/>
        <v>0</v>
      </c>
      <c r="D1144" s="36" t="e">
        <f t="shared" si="45"/>
        <v>#DIV/0!</v>
      </c>
    </row>
    <row r="1145" spans="1:4" ht="15" thickBot="1">
      <c r="A1145" s="33"/>
      <c r="B1145" s="35"/>
      <c r="C1145" s="38">
        <f t="shared" si="44"/>
        <v>0</v>
      </c>
      <c r="D1145" s="36" t="e">
        <f t="shared" si="45"/>
        <v>#DIV/0!</v>
      </c>
    </row>
    <row r="1146" spans="1:4" ht="15" thickBot="1">
      <c r="A1146" s="33"/>
      <c r="B1146" s="35"/>
      <c r="C1146" s="38">
        <f t="shared" si="44"/>
        <v>0</v>
      </c>
      <c r="D1146" s="36" t="e">
        <f t="shared" si="45"/>
        <v>#DIV/0!</v>
      </c>
    </row>
    <row r="1147" spans="1:4" ht="15" thickBot="1">
      <c r="A1147" s="33"/>
      <c r="B1147" s="35"/>
      <c r="C1147" s="38">
        <f t="shared" si="44"/>
        <v>0</v>
      </c>
      <c r="D1147" s="36" t="e">
        <f t="shared" si="45"/>
        <v>#DIV/0!</v>
      </c>
    </row>
    <row r="1148" spans="1:4" ht="15" thickBot="1">
      <c r="A1148" s="33"/>
      <c r="B1148" s="35"/>
      <c r="C1148" s="38">
        <f t="shared" si="44"/>
        <v>0</v>
      </c>
      <c r="D1148" s="36" t="e">
        <f t="shared" si="45"/>
        <v>#DIV/0!</v>
      </c>
    </row>
    <row r="1149" spans="1:4" ht="15" thickBot="1">
      <c r="A1149" s="33"/>
      <c r="B1149" s="35"/>
      <c r="C1149" s="38">
        <f t="shared" si="44"/>
        <v>0</v>
      </c>
      <c r="D1149" s="36" t="e">
        <f t="shared" si="45"/>
        <v>#DIV/0!</v>
      </c>
    </row>
    <row r="1150" spans="1:4" ht="15" thickBot="1">
      <c r="A1150" s="33"/>
      <c r="B1150" s="35"/>
      <c r="C1150" s="38">
        <f t="shared" si="44"/>
        <v>0</v>
      </c>
      <c r="D1150" s="36" t="e">
        <f t="shared" si="45"/>
        <v>#DIV/0!</v>
      </c>
    </row>
    <row r="1151" spans="1:4" ht="15" thickBot="1">
      <c r="A1151" s="33"/>
      <c r="B1151" s="35"/>
      <c r="C1151" s="38">
        <f t="shared" si="44"/>
        <v>0</v>
      </c>
      <c r="D1151" s="36" t="e">
        <f t="shared" si="45"/>
        <v>#DIV/0!</v>
      </c>
    </row>
    <row r="1152" spans="1:4" ht="15" thickBot="1">
      <c r="A1152" s="33"/>
      <c r="B1152" s="35"/>
      <c r="C1152" s="38">
        <f t="shared" si="44"/>
        <v>0</v>
      </c>
      <c r="D1152" s="36" t="e">
        <f t="shared" si="45"/>
        <v>#DIV/0!</v>
      </c>
    </row>
    <row r="1153" spans="1:4" ht="15" thickBot="1">
      <c r="A1153" s="33"/>
      <c r="B1153" s="35"/>
      <c r="C1153" s="38">
        <f t="shared" si="44"/>
        <v>0</v>
      </c>
      <c r="D1153" s="36" t="e">
        <f t="shared" si="45"/>
        <v>#DIV/0!</v>
      </c>
    </row>
    <row r="1154" spans="1:4" ht="15" thickBot="1">
      <c r="A1154" s="33"/>
      <c r="B1154" s="35"/>
      <c r="C1154" s="38">
        <f t="shared" si="44"/>
        <v>0</v>
      </c>
      <c r="D1154" s="36" t="e">
        <f t="shared" si="45"/>
        <v>#DIV/0!</v>
      </c>
    </row>
    <row r="1155" spans="1:4" ht="15" thickBot="1">
      <c r="A1155" s="33"/>
      <c r="B1155" s="35"/>
      <c r="C1155" s="38">
        <f t="shared" si="44"/>
        <v>0</v>
      </c>
      <c r="D1155" s="36" t="e">
        <f t="shared" si="45"/>
        <v>#DIV/0!</v>
      </c>
    </row>
    <row r="1156" spans="1:4" ht="15" thickBot="1">
      <c r="A1156" s="33"/>
      <c r="B1156" s="35"/>
      <c r="C1156" s="38">
        <f t="shared" si="44"/>
        <v>0</v>
      </c>
      <c r="D1156" s="36" t="e">
        <f t="shared" si="45"/>
        <v>#DIV/0!</v>
      </c>
    </row>
    <row r="1157" spans="1:4" ht="15" thickBot="1">
      <c r="A1157" s="33"/>
      <c r="B1157" s="35"/>
      <c r="C1157" s="38">
        <f t="shared" ref="C1157:C1220" si="46">A1157</f>
        <v>0</v>
      </c>
      <c r="D1157" s="36" t="e">
        <f t="shared" si="45"/>
        <v>#DIV/0!</v>
      </c>
    </row>
    <row r="1158" spans="1:4" ht="15" thickBot="1">
      <c r="A1158" s="33"/>
      <c r="B1158" s="35"/>
      <c r="C1158" s="38">
        <f t="shared" si="46"/>
        <v>0</v>
      </c>
      <c r="D1158" s="36" t="e">
        <f t="shared" si="45"/>
        <v>#DIV/0!</v>
      </c>
    </row>
    <row r="1159" spans="1:4" ht="15" thickBot="1">
      <c r="A1159" s="33"/>
      <c r="B1159" s="35"/>
      <c r="C1159" s="38">
        <f t="shared" si="46"/>
        <v>0</v>
      </c>
      <c r="D1159" s="36" t="e">
        <f t="shared" si="45"/>
        <v>#DIV/0!</v>
      </c>
    </row>
    <row r="1160" spans="1:4" ht="15" thickBot="1">
      <c r="A1160" s="33"/>
      <c r="B1160" s="35"/>
      <c r="C1160" s="38">
        <f t="shared" si="46"/>
        <v>0</v>
      </c>
      <c r="D1160" s="36" t="e">
        <f t="shared" ref="D1160:D1223" si="47">AVERAGE(B1156:B1160)</f>
        <v>#DIV/0!</v>
      </c>
    </row>
    <row r="1161" spans="1:4" ht="15" thickBot="1">
      <c r="A1161" s="33"/>
      <c r="B1161" s="35"/>
      <c r="C1161" s="38">
        <f t="shared" si="46"/>
        <v>0</v>
      </c>
      <c r="D1161" s="36" t="e">
        <f t="shared" si="47"/>
        <v>#DIV/0!</v>
      </c>
    </row>
    <row r="1162" spans="1:4" ht="15" thickBot="1">
      <c r="A1162" s="33"/>
      <c r="B1162" s="35"/>
      <c r="C1162" s="38">
        <f t="shared" si="46"/>
        <v>0</v>
      </c>
      <c r="D1162" s="36" t="e">
        <f t="shared" si="47"/>
        <v>#DIV/0!</v>
      </c>
    </row>
    <row r="1163" spans="1:4" ht="15" thickBot="1">
      <c r="A1163" s="33"/>
      <c r="B1163" s="35"/>
      <c r="C1163" s="38">
        <f t="shared" si="46"/>
        <v>0</v>
      </c>
      <c r="D1163" s="36" t="e">
        <f t="shared" si="47"/>
        <v>#DIV/0!</v>
      </c>
    </row>
    <row r="1164" spans="1:4" ht="15" thickBot="1">
      <c r="A1164" s="33"/>
      <c r="B1164" s="35"/>
      <c r="C1164" s="38">
        <f t="shared" si="46"/>
        <v>0</v>
      </c>
      <c r="D1164" s="36" t="e">
        <f t="shared" si="47"/>
        <v>#DIV/0!</v>
      </c>
    </row>
    <row r="1165" spans="1:4" ht="15" thickBot="1">
      <c r="A1165" s="33"/>
      <c r="B1165" s="35"/>
      <c r="C1165" s="38">
        <f t="shared" si="46"/>
        <v>0</v>
      </c>
      <c r="D1165" s="36" t="e">
        <f t="shared" si="47"/>
        <v>#DIV/0!</v>
      </c>
    </row>
    <row r="1166" spans="1:4" ht="15" thickBot="1">
      <c r="A1166" s="33"/>
      <c r="B1166" s="35"/>
      <c r="C1166" s="38">
        <f t="shared" si="46"/>
        <v>0</v>
      </c>
      <c r="D1166" s="36" t="e">
        <f t="shared" si="47"/>
        <v>#DIV/0!</v>
      </c>
    </row>
    <row r="1167" spans="1:4" ht="15" thickBot="1">
      <c r="A1167" s="33"/>
      <c r="B1167" s="35"/>
      <c r="C1167" s="38">
        <f t="shared" si="46"/>
        <v>0</v>
      </c>
      <c r="D1167" s="36" t="e">
        <f t="shared" si="47"/>
        <v>#DIV/0!</v>
      </c>
    </row>
    <row r="1168" spans="1:4" ht="15" thickBot="1">
      <c r="A1168" s="33"/>
      <c r="B1168" s="35"/>
      <c r="C1168" s="38">
        <f t="shared" si="46"/>
        <v>0</v>
      </c>
      <c r="D1168" s="36" t="e">
        <f t="shared" si="47"/>
        <v>#DIV/0!</v>
      </c>
    </row>
    <row r="1169" spans="1:4" ht="15" thickBot="1">
      <c r="A1169" s="33"/>
      <c r="B1169" s="35"/>
      <c r="C1169" s="38">
        <f t="shared" si="46"/>
        <v>0</v>
      </c>
      <c r="D1169" s="36" t="e">
        <f t="shared" si="47"/>
        <v>#DIV/0!</v>
      </c>
    </row>
    <row r="1170" spans="1:4" ht="15" thickBot="1">
      <c r="A1170" s="33"/>
      <c r="B1170" s="35"/>
      <c r="C1170" s="38">
        <f t="shared" si="46"/>
        <v>0</v>
      </c>
      <c r="D1170" s="36" t="e">
        <f t="shared" si="47"/>
        <v>#DIV/0!</v>
      </c>
    </row>
    <row r="1171" spans="1:4" ht="15" thickBot="1">
      <c r="A1171" s="33"/>
      <c r="B1171" s="35"/>
      <c r="C1171" s="38">
        <f t="shared" si="46"/>
        <v>0</v>
      </c>
      <c r="D1171" s="36" t="e">
        <f t="shared" si="47"/>
        <v>#DIV/0!</v>
      </c>
    </row>
    <row r="1172" spans="1:4" ht="15" thickBot="1">
      <c r="A1172" s="33"/>
      <c r="B1172" s="35"/>
      <c r="C1172" s="38">
        <f t="shared" si="46"/>
        <v>0</v>
      </c>
      <c r="D1172" s="36" t="e">
        <f t="shared" si="47"/>
        <v>#DIV/0!</v>
      </c>
    </row>
    <row r="1173" spans="1:4" ht="15" thickBot="1">
      <c r="A1173" s="33"/>
      <c r="B1173" s="35"/>
      <c r="C1173" s="38">
        <f t="shared" si="46"/>
        <v>0</v>
      </c>
      <c r="D1173" s="36" t="e">
        <f t="shared" si="47"/>
        <v>#DIV/0!</v>
      </c>
    </row>
    <row r="1174" spans="1:4" ht="15" thickBot="1">
      <c r="A1174" s="33"/>
      <c r="B1174" s="35"/>
      <c r="C1174" s="38">
        <f t="shared" si="46"/>
        <v>0</v>
      </c>
      <c r="D1174" s="36" t="e">
        <f t="shared" si="47"/>
        <v>#DIV/0!</v>
      </c>
    </row>
    <row r="1175" spans="1:4" ht="15" thickBot="1">
      <c r="A1175" s="33"/>
      <c r="B1175" s="35"/>
      <c r="C1175" s="38">
        <f t="shared" si="46"/>
        <v>0</v>
      </c>
      <c r="D1175" s="36" t="e">
        <f t="shared" si="47"/>
        <v>#DIV/0!</v>
      </c>
    </row>
    <row r="1176" spans="1:4" ht="15" thickBot="1">
      <c r="A1176" s="33"/>
      <c r="B1176" s="35"/>
      <c r="C1176" s="38">
        <f t="shared" si="46"/>
        <v>0</v>
      </c>
      <c r="D1176" s="36" t="e">
        <f t="shared" si="47"/>
        <v>#DIV/0!</v>
      </c>
    </row>
    <row r="1177" spans="1:4" ht="15" thickBot="1">
      <c r="A1177" s="33"/>
      <c r="B1177" s="35"/>
      <c r="C1177" s="38">
        <f t="shared" si="46"/>
        <v>0</v>
      </c>
      <c r="D1177" s="36" t="e">
        <f t="shared" si="47"/>
        <v>#DIV/0!</v>
      </c>
    </row>
    <row r="1178" spans="1:4" ht="15" thickBot="1">
      <c r="A1178" s="33"/>
      <c r="B1178" s="35"/>
      <c r="C1178" s="38">
        <f t="shared" si="46"/>
        <v>0</v>
      </c>
      <c r="D1178" s="36" t="e">
        <f t="shared" si="47"/>
        <v>#DIV/0!</v>
      </c>
    </row>
    <row r="1179" spans="1:4" ht="15" thickBot="1">
      <c r="A1179" s="33"/>
      <c r="B1179" s="35"/>
      <c r="C1179" s="38">
        <f t="shared" si="46"/>
        <v>0</v>
      </c>
      <c r="D1179" s="36" t="e">
        <f t="shared" si="47"/>
        <v>#DIV/0!</v>
      </c>
    </row>
    <row r="1180" spans="1:4" ht="15" thickBot="1">
      <c r="A1180" s="33"/>
      <c r="B1180" s="35"/>
      <c r="C1180" s="38">
        <f t="shared" si="46"/>
        <v>0</v>
      </c>
      <c r="D1180" s="36" t="e">
        <f t="shared" si="47"/>
        <v>#DIV/0!</v>
      </c>
    </row>
    <row r="1181" spans="1:4" ht="15" thickBot="1">
      <c r="A1181" s="33"/>
      <c r="B1181" s="35"/>
      <c r="C1181" s="38">
        <f t="shared" si="46"/>
        <v>0</v>
      </c>
      <c r="D1181" s="36" t="e">
        <f t="shared" si="47"/>
        <v>#DIV/0!</v>
      </c>
    </row>
    <row r="1182" spans="1:4" ht="15" thickBot="1">
      <c r="A1182" s="33"/>
      <c r="B1182" s="35"/>
      <c r="C1182" s="38">
        <f t="shared" si="46"/>
        <v>0</v>
      </c>
      <c r="D1182" s="36" t="e">
        <f t="shared" si="47"/>
        <v>#DIV/0!</v>
      </c>
    </row>
    <row r="1183" spans="1:4" ht="15" thickBot="1">
      <c r="A1183" s="33"/>
      <c r="B1183" s="35"/>
      <c r="C1183" s="38">
        <f t="shared" si="46"/>
        <v>0</v>
      </c>
      <c r="D1183" s="36" t="e">
        <f t="shared" si="47"/>
        <v>#DIV/0!</v>
      </c>
    </row>
    <row r="1184" spans="1:4" ht="15" thickBot="1">
      <c r="A1184" s="33"/>
      <c r="B1184" s="35"/>
      <c r="C1184" s="38">
        <f t="shared" si="46"/>
        <v>0</v>
      </c>
      <c r="D1184" s="36" t="e">
        <f t="shared" si="47"/>
        <v>#DIV/0!</v>
      </c>
    </row>
    <row r="1185" spans="1:4" ht="15" thickBot="1">
      <c r="A1185" s="33"/>
      <c r="B1185" s="35"/>
      <c r="C1185" s="38">
        <f t="shared" si="46"/>
        <v>0</v>
      </c>
      <c r="D1185" s="36" t="e">
        <f t="shared" si="47"/>
        <v>#DIV/0!</v>
      </c>
    </row>
    <row r="1186" spans="1:4" ht="15" thickBot="1">
      <c r="A1186" s="33"/>
      <c r="B1186" s="35"/>
      <c r="C1186" s="38">
        <f t="shared" si="46"/>
        <v>0</v>
      </c>
      <c r="D1186" s="36" t="e">
        <f t="shared" si="47"/>
        <v>#DIV/0!</v>
      </c>
    </row>
    <row r="1187" spans="1:4" ht="15" thickBot="1">
      <c r="A1187" s="33"/>
      <c r="B1187" s="35"/>
      <c r="C1187" s="38">
        <f t="shared" si="46"/>
        <v>0</v>
      </c>
      <c r="D1187" s="36" t="e">
        <f t="shared" si="47"/>
        <v>#DIV/0!</v>
      </c>
    </row>
    <row r="1188" spans="1:4" ht="15" thickBot="1">
      <c r="A1188" s="33"/>
      <c r="B1188" s="35"/>
      <c r="C1188" s="38">
        <f t="shared" si="46"/>
        <v>0</v>
      </c>
      <c r="D1188" s="36" t="e">
        <f t="shared" si="47"/>
        <v>#DIV/0!</v>
      </c>
    </row>
    <row r="1189" spans="1:4" ht="15" thickBot="1">
      <c r="A1189" s="33"/>
      <c r="B1189" s="35"/>
      <c r="C1189" s="38">
        <f t="shared" si="46"/>
        <v>0</v>
      </c>
      <c r="D1189" s="36" t="e">
        <f t="shared" si="47"/>
        <v>#DIV/0!</v>
      </c>
    </row>
    <row r="1190" spans="1:4" ht="15" thickBot="1">
      <c r="A1190" s="33"/>
      <c r="B1190" s="35"/>
      <c r="C1190" s="38">
        <f t="shared" si="46"/>
        <v>0</v>
      </c>
      <c r="D1190" s="36" t="e">
        <f t="shared" si="47"/>
        <v>#DIV/0!</v>
      </c>
    </row>
    <row r="1191" spans="1:4" ht="15" thickBot="1">
      <c r="A1191" s="33"/>
      <c r="B1191" s="35"/>
      <c r="C1191" s="38">
        <f t="shared" si="46"/>
        <v>0</v>
      </c>
      <c r="D1191" s="36" t="e">
        <f t="shared" si="47"/>
        <v>#DIV/0!</v>
      </c>
    </row>
    <row r="1192" spans="1:4" ht="15" thickBot="1">
      <c r="A1192" s="33"/>
      <c r="B1192" s="35"/>
      <c r="C1192" s="38">
        <f t="shared" si="46"/>
        <v>0</v>
      </c>
      <c r="D1192" s="36" t="e">
        <f t="shared" si="47"/>
        <v>#DIV/0!</v>
      </c>
    </row>
    <row r="1193" spans="1:4" ht="15" thickBot="1">
      <c r="A1193" s="33"/>
      <c r="B1193" s="35"/>
      <c r="C1193" s="38">
        <f t="shared" si="46"/>
        <v>0</v>
      </c>
      <c r="D1193" s="36" t="e">
        <f t="shared" si="47"/>
        <v>#DIV/0!</v>
      </c>
    </row>
    <row r="1194" spans="1:4" ht="15" thickBot="1">
      <c r="A1194" s="33"/>
      <c r="B1194" s="35"/>
      <c r="C1194" s="38">
        <f t="shared" si="46"/>
        <v>0</v>
      </c>
      <c r="D1194" s="36" t="e">
        <f t="shared" si="47"/>
        <v>#DIV/0!</v>
      </c>
    </row>
    <row r="1195" spans="1:4" ht="15" thickBot="1">
      <c r="A1195" s="33"/>
      <c r="B1195" s="35"/>
      <c r="C1195" s="38">
        <f t="shared" si="46"/>
        <v>0</v>
      </c>
      <c r="D1195" s="36" t="e">
        <f t="shared" si="47"/>
        <v>#DIV/0!</v>
      </c>
    </row>
    <row r="1196" spans="1:4" ht="15" thickBot="1">
      <c r="A1196" s="33"/>
      <c r="B1196" s="35"/>
      <c r="C1196" s="38">
        <f t="shared" si="46"/>
        <v>0</v>
      </c>
      <c r="D1196" s="36" t="e">
        <f t="shared" si="47"/>
        <v>#DIV/0!</v>
      </c>
    </row>
    <row r="1197" spans="1:4" ht="15" thickBot="1">
      <c r="A1197" s="33"/>
      <c r="B1197" s="35"/>
      <c r="C1197" s="38">
        <f t="shared" si="46"/>
        <v>0</v>
      </c>
      <c r="D1197" s="36" t="e">
        <f t="shared" si="47"/>
        <v>#DIV/0!</v>
      </c>
    </row>
    <row r="1198" spans="1:4" ht="15" thickBot="1">
      <c r="A1198" s="33"/>
      <c r="B1198" s="35"/>
      <c r="C1198" s="38">
        <f t="shared" si="46"/>
        <v>0</v>
      </c>
      <c r="D1198" s="36" t="e">
        <f t="shared" si="47"/>
        <v>#DIV/0!</v>
      </c>
    </row>
    <row r="1199" spans="1:4" ht="15" thickBot="1">
      <c r="A1199" s="33"/>
      <c r="B1199" s="35"/>
      <c r="C1199" s="38">
        <f t="shared" si="46"/>
        <v>0</v>
      </c>
      <c r="D1199" s="36" t="e">
        <f t="shared" si="47"/>
        <v>#DIV/0!</v>
      </c>
    </row>
    <row r="1200" spans="1:4" ht="15" thickBot="1">
      <c r="A1200" s="33"/>
      <c r="B1200" s="35"/>
      <c r="C1200" s="38">
        <f t="shared" si="46"/>
        <v>0</v>
      </c>
      <c r="D1200" s="36" t="e">
        <f t="shared" si="47"/>
        <v>#DIV/0!</v>
      </c>
    </row>
    <row r="1201" spans="1:4" ht="15" thickBot="1">
      <c r="A1201" s="33"/>
      <c r="B1201" s="35"/>
      <c r="C1201" s="38">
        <f t="shared" si="46"/>
        <v>0</v>
      </c>
      <c r="D1201" s="36" t="e">
        <f t="shared" si="47"/>
        <v>#DIV/0!</v>
      </c>
    </row>
    <row r="1202" spans="1:4" ht="15" thickBot="1">
      <c r="A1202" s="33"/>
      <c r="B1202" s="35"/>
      <c r="C1202" s="38">
        <f t="shared" si="46"/>
        <v>0</v>
      </c>
      <c r="D1202" s="36" t="e">
        <f t="shared" si="47"/>
        <v>#DIV/0!</v>
      </c>
    </row>
    <row r="1203" spans="1:4" ht="15" thickBot="1">
      <c r="A1203" s="33"/>
      <c r="B1203" s="35"/>
      <c r="C1203" s="38">
        <f t="shared" si="46"/>
        <v>0</v>
      </c>
      <c r="D1203" s="36" t="e">
        <f t="shared" si="47"/>
        <v>#DIV/0!</v>
      </c>
    </row>
    <row r="1204" spans="1:4" ht="15" thickBot="1">
      <c r="A1204" s="33"/>
      <c r="B1204" s="35"/>
      <c r="C1204" s="38">
        <f t="shared" si="46"/>
        <v>0</v>
      </c>
      <c r="D1204" s="36" t="e">
        <f t="shared" si="47"/>
        <v>#DIV/0!</v>
      </c>
    </row>
    <row r="1205" spans="1:4" ht="15" thickBot="1">
      <c r="A1205" s="33"/>
      <c r="B1205" s="35"/>
      <c r="C1205" s="38">
        <f t="shared" si="46"/>
        <v>0</v>
      </c>
      <c r="D1205" s="36" t="e">
        <f t="shared" si="47"/>
        <v>#DIV/0!</v>
      </c>
    </row>
    <row r="1206" spans="1:4" ht="15" thickBot="1">
      <c r="A1206" s="33"/>
      <c r="B1206" s="35"/>
      <c r="C1206" s="38">
        <f t="shared" si="46"/>
        <v>0</v>
      </c>
      <c r="D1206" s="36" t="e">
        <f t="shared" si="47"/>
        <v>#DIV/0!</v>
      </c>
    </row>
    <row r="1207" spans="1:4" ht="15" thickBot="1">
      <c r="A1207" s="33"/>
      <c r="B1207" s="35"/>
      <c r="C1207" s="38">
        <f t="shared" si="46"/>
        <v>0</v>
      </c>
      <c r="D1207" s="36" t="e">
        <f t="shared" si="47"/>
        <v>#DIV/0!</v>
      </c>
    </row>
    <row r="1208" spans="1:4" ht="15" thickBot="1">
      <c r="A1208" s="33"/>
      <c r="B1208" s="35"/>
      <c r="C1208" s="38">
        <f t="shared" si="46"/>
        <v>0</v>
      </c>
      <c r="D1208" s="36" t="e">
        <f t="shared" si="47"/>
        <v>#DIV/0!</v>
      </c>
    </row>
    <row r="1209" spans="1:4" ht="15" thickBot="1">
      <c r="A1209" s="33"/>
      <c r="B1209" s="35"/>
      <c r="C1209" s="38">
        <f t="shared" si="46"/>
        <v>0</v>
      </c>
      <c r="D1209" s="36" t="e">
        <f t="shared" si="47"/>
        <v>#DIV/0!</v>
      </c>
    </row>
    <row r="1210" spans="1:4" ht="15" thickBot="1">
      <c r="A1210" s="33"/>
      <c r="B1210" s="35"/>
      <c r="C1210" s="38">
        <f t="shared" si="46"/>
        <v>0</v>
      </c>
      <c r="D1210" s="36" t="e">
        <f t="shared" si="47"/>
        <v>#DIV/0!</v>
      </c>
    </row>
    <row r="1211" spans="1:4" ht="15" thickBot="1">
      <c r="A1211" s="33"/>
      <c r="B1211" s="35"/>
      <c r="C1211" s="38">
        <f t="shared" si="46"/>
        <v>0</v>
      </c>
      <c r="D1211" s="36" t="e">
        <f t="shared" si="47"/>
        <v>#DIV/0!</v>
      </c>
    </row>
    <row r="1212" spans="1:4" ht="15" thickBot="1">
      <c r="A1212" s="33"/>
      <c r="B1212" s="35"/>
      <c r="C1212" s="38">
        <f t="shared" si="46"/>
        <v>0</v>
      </c>
      <c r="D1212" s="36" t="e">
        <f t="shared" si="47"/>
        <v>#DIV/0!</v>
      </c>
    </row>
    <row r="1213" spans="1:4" ht="15" thickBot="1">
      <c r="A1213" s="33"/>
      <c r="B1213" s="35"/>
      <c r="C1213" s="38">
        <f t="shared" si="46"/>
        <v>0</v>
      </c>
      <c r="D1213" s="36" t="e">
        <f t="shared" si="47"/>
        <v>#DIV/0!</v>
      </c>
    </row>
    <row r="1214" spans="1:4" ht="15" thickBot="1">
      <c r="A1214" s="33"/>
      <c r="B1214" s="35"/>
      <c r="C1214" s="38">
        <f t="shared" si="46"/>
        <v>0</v>
      </c>
      <c r="D1214" s="36" t="e">
        <f t="shared" si="47"/>
        <v>#DIV/0!</v>
      </c>
    </row>
    <row r="1215" spans="1:4" ht="15" thickBot="1">
      <c r="A1215" s="33"/>
      <c r="B1215" s="35"/>
      <c r="C1215" s="38">
        <f t="shared" si="46"/>
        <v>0</v>
      </c>
      <c r="D1215" s="36" t="e">
        <f t="shared" si="47"/>
        <v>#DIV/0!</v>
      </c>
    </row>
    <row r="1216" spans="1:4" ht="15" thickBot="1">
      <c r="A1216" s="33"/>
      <c r="B1216" s="35"/>
      <c r="C1216" s="38">
        <f t="shared" si="46"/>
        <v>0</v>
      </c>
      <c r="D1216" s="36" t="e">
        <f t="shared" si="47"/>
        <v>#DIV/0!</v>
      </c>
    </row>
    <row r="1217" spans="1:4" ht="15" thickBot="1">
      <c r="A1217" s="33"/>
      <c r="B1217" s="35"/>
      <c r="C1217" s="38">
        <f t="shared" si="46"/>
        <v>0</v>
      </c>
      <c r="D1217" s="36" t="e">
        <f t="shared" si="47"/>
        <v>#DIV/0!</v>
      </c>
    </row>
    <row r="1218" spans="1:4" ht="15" thickBot="1">
      <c r="A1218" s="33"/>
      <c r="B1218" s="35"/>
      <c r="C1218" s="38">
        <f t="shared" si="46"/>
        <v>0</v>
      </c>
      <c r="D1218" s="36" t="e">
        <f t="shared" si="47"/>
        <v>#DIV/0!</v>
      </c>
    </row>
    <row r="1219" spans="1:4" ht="15" thickBot="1">
      <c r="A1219" s="33"/>
      <c r="B1219" s="35"/>
      <c r="C1219" s="38">
        <f t="shared" si="46"/>
        <v>0</v>
      </c>
      <c r="D1219" s="36" t="e">
        <f t="shared" si="47"/>
        <v>#DIV/0!</v>
      </c>
    </row>
    <row r="1220" spans="1:4" ht="15" thickBot="1">
      <c r="A1220" s="33"/>
      <c r="B1220" s="35"/>
      <c r="C1220" s="38">
        <f t="shared" si="46"/>
        <v>0</v>
      </c>
      <c r="D1220" s="36" t="e">
        <f t="shared" si="47"/>
        <v>#DIV/0!</v>
      </c>
    </row>
    <row r="1221" spans="1:4" ht="15" thickBot="1">
      <c r="A1221" s="33"/>
      <c r="B1221" s="35"/>
      <c r="C1221" s="38">
        <f t="shared" ref="C1221:C1284" si="48">A1221</f>
        <v>0</v>
      </c>
      <c r="D1221" s="36" t="e">
        <f t="shared" si="47"/>
        <v>#DIV/0!</v>
      </c>
    </row>
    <row r="1222" spans="1:4" ht="15" thickBot="1">
      <c r="A1222" s="33"/>
      <c r="B1222" s="35"/>
      <c r="C1222" s="38">
        <f t="shared" si="48"/>
        <v>0</v>
      </c>
      <c r="D1222" s="36" t="e">
        <f t="shared" si="47"/>
        <v>#DIV/0!</v>
      </c>
    </row>
    <row r="1223" spans="1:4" ht="15" thickBot="1">
      <c r="A1223" s="33"/>
      <c r="B1223" s="35"/>
      <c r="C1223" s="38">
        <f t="shared" si="48"/>
        <v>0</v>
      </c>
      <c r="D1223" s="36" t="e">
        <f t="shared" si="47"/>
        <v>#DIV/0!</v>
      </c>
    </row>
    <row r="1224" spans="1:4" ht="15" thickBot="1">
      <c r="A1224" s="33"/>
      <c r="B1224" s="35"/>
      <c r="C1224" s="38">
        <f t="shared" si="48"/>
        <v>0</v>
      </c>
      <c r="D1224" s="36" t="e">
        <f t="shared" ref="D1224:D1287" si="49">AVERAGE(B1220:B1224)</f>
        <v>#DIV/0!</v>
      </c>
    </row>
    <row r="1225" spans="1:4" ht="15" thickBot="1">
      <c r="A1225" s="33"/>
      <c r="B1225" s="35"/>
      <c r="C1225" s="38">
        <f t="shared" si="48"/>
        <v>0</v>
      </c>
      <c r="D1225" s="36" t="e">
        <f t="shared" si="49"/>
        <v>#DIV/0!</v>
      </c>
    </row>
    <row r="1226" spans="1:4" ht="15" thickBot="1">
      <c r="A1226" s="33"/>
      <c r="B1226" s="35"/>
      <c r="C1226" s="38">
        <f t="shared" si="48"/>
        <v>0</v>
      </c>
      <c r="D1226" s="36" t="e">
        <f t="shared" si="49"/>
        <v>#DIV/0!</v>
      </c>
    </row>
    <row r="1227" spans="1:4" ht="15" thickBot="1">
      <c r="A1227" s="33"/>
      <c r="B1227" s="35"/>
      <c r="C1227" s="38">
        <f t="shared" si="48"/>
        <v>0</v>
      </c>
      <c r="D1227" s="36" t="e">
        <f t="shared" si="49"/>
        <v>#DIV/0!</v>
      </c>
    </row>
    <row r="1228" spans="1:4" ht="15" thickBot="1">
      <c r="A1228" s="33"/>
      <c r="B1228" s="35"/>
      <c r="C1228" s="38">
        <f t="shared" si="48"/>
        <v>0</v>
      </c>
      <c r="D1228" s="36" t="e">
        <f t="shared" si="49"/>
        <v>#DIV/0!</v>
      </c>
    </row>
    <row r="1229" spans="1:4" ht="15" thickBot="1">
      <c r="A1229" s="33"/>
      <c r="B1229" s="35"/>
      <c r="C1229" s="38">
        <f t="shared" si="48"/>
        <v>0</v>
      </c>
      <c r="D1229" s="36" t="e">
        <f t="shared" si="49"/>
        <v>#DIV/0!</v>
      </c>
    </row>
    <row r="1230" spans="1:4" ht="15" thickBot="1">
      <c r="A1230" s="33"/>
      <c r="B1230" s="35"/>
      <c r="C1230" s="38">
        <f t="shared" si="48"/>
        <v>0</v>
      </c>
      <c r="D1230" s="36" t="e">
        <f t="shared" si="49"/>
        <v>#DIV/0!</v>
      </c>
    </row>
    <row r="1231" spans="1:4" ht="15" thickBot="1">
      <c r="A1231" s="33"/>
      <c r="B1231" s="35"/>
      <c r="C1231" s="38">
        <f t="shared" si="48"/>
        <v>0</v>
      </c>
      <c r="D1231" s="36" t="e">
        <f t="shared" si="49"/>
        <v>#DIV/0!</v>
      </c>
    </row>
    <row r="1232" spans="1:4" ht="15" thickBot="1">
      <c r="A1232" s="33"/>
      <c r="B1232" s="35"/>
      <c r="C1232" s="38">
        <f t="shared" si="48"/>
        <v>0</v>
      </c>
      <c r="D1232" s="36" t="e">
        <f t="shared" si="49"/>
        <v>#DIV/0!</v>
      </c>
    </row>
    <row r="1233" spans="1:4" ht="15" thickBot="1">
      <c r="A1233" s="33"/>
      <c r="B1233" s="35"/>
      <c r="C1233" s="38">
        <f t="shared" si="48"/>
        <v>0</v>
      </c>
      <c r="D1233" s="36" t="e">
        <f t="shared" si="49"/>
        <v>#DIV/0!</v>
      </c>
    </row>
    <row r="1234" spans="1:4" ht="15" thickBot="1">
      <c r="A1234" s="33"/>
      <c r="B1234" s="35"/>
      <c r="C1234" s="38">
        <f t="shared" si="48"/>
        <v>0</v>
      </c>
      <c r="D1234" s="36" t="e">
        <f t="shared" si="49"/>
        <v>#DIV/0!</v>
      </c>
    </row>
    <row r="1235" spans="1:4" ht="15" thickBot="1">
      <c r="A1235" s="33"/>
      <c r="B1235" s="35"/>
      <c r="C1235" s="38">
        <f t="shared" si="48"/>
        <v>0</v>
      </c>
      <c r="D1235" s="36" t="e">
        <f t="shared" si="49"/>
        <v>#DIV/0!</v>
      </c>
    </row>
    <row r="1236" spans="1:4" ht="15" thickBot="1">
      <c r="A1236" s="33"/>
      <c r="B1236" s="35"/>
      <c r="C1236" s="38">
        <f t="shared" si="48"/>
        <v>0</v>
      </c>
      <c r="D1236" s="36" t="e">
        <f t="shared" si="49"/>
        <v>#DIV/0!</v>
      </c>
    </row>
    <row r="1237" spans="1:4" ht="15" thickBot="1">
      <c r="A1237" s="33"/>
      <c r="B1237" s="35"/>
      <c r="C1237" s="38">
        <f t="shared" si="48"/>
        <v>0</v>
      </c>
      <c r="D1237" s="36" t="e">
        <f t="shared" si="49"/>
        <v>#DIV/0!</v>
      </c>
    </row>
    <row r="1238" spans="1:4" ht="15" thickBot="1">
      <c r="A1238" s="33"/>
      <c r="B1238" s="35"/>
      <c r="C1238" s="38">
        <f t="shared" si="48"/>
        <v>0</v>
      </c>
      <c r="D1238" s="36" t="e">
        <f t="shared" si="49"/>
        <v>#DIV/0!</v>
      </c>
    </row>
    <row r="1239" spans="1:4" ht="15" thickBot="1">
      <c r="A1239" s="33"/>
      <c r="B1239" s="35"/>
      <c r="C1239" s="38">
        <f t="shared" si="48"/>
        <v>0</v>
      </c>
      <c r="D1239" s="36" t="e">
        <f t="shared" si="49"/>
        <v>#DIV/0!</v>
      </c>
    </row>
    <row r="1240" spans="1:4" ht="15" thickBot="1">
      <c r="A1240" s="33"/>
      <c r="B1240" s="35"/>
      <c r="C1240" s="38">
        <f t="shared" si="48"/>
        <v>0</v>
      </c>
      <c r="D1240" s="36" t="e">
        <f t="shared" si="49"/>
        <v>#DIV/0!</v>
      </c>
    </row>
    <row r="1241" spans="1:4" ht="15" thickBot="1">
      <c r="A1241" s="33"/>
      <c r="B1241" s="35"/>
      <c r="C1241" s="38">
        <f t="shared" si="48"/>
        <v>0</v>
      </c>
      <c r="D1241" s="36" t="e">
        <f t="shared" si="49"/>
        <v>#DIV/0!</v>
      </c>
    </row>
    <row r="1242" spans="1:4" ht="15" thickBot="1">
      <c r="A1242" s="33"/>
      <c r="B1242" s="35"/>
      <c r="C1242" s="38">
        <f t="shared" si="48"/>
        <v>0</v>
      </c>
      <c r="D1242" s="36" t="e">
        <f t="shared" si="49"/>
        <v>#DIV/0!</v>
      </c>
    </row>
    <row r="1243" spans="1:4" ht="15" thickBot="1">
      <c r="A1243" s="33"/>
      <c r="B1243" s="35"/>
      <c r="C1243" s="38">
        <f t="shared" si="48"/>
        <v>0</v>
      </c>
      <c r="D1243" s="36" t="e">
        <f t="shared" si="49"/>
        <v>#DIV/0!</v>
      </c>
    </row>
    <row r="1244" spans="1:4" ht="15" thickBot="1">
      <c r="A1244" s="33"/>
      <c r="B1244" s="35"/>
      <c r="C1244" s="38">
        <f t="shared" si="48"/>
        <v>0</v>
      </c>
      <c r="D1244" s="36" t="e">
        <f t="shared" si="49"/>
        <v>#DIV/0!</v>
      </c>
    </row>
    <row r="1245" spans="1:4" ht="15" thickBot="1">
      <c r="A1245" s="33"/>
      <c r="B1245" s="35"/>
      <c r="C1245" s="38">
        <f t="shared" si="48"/>
        <v>0</v>
      </c>
      <c r="D1245" s="36" t="e">
        <f t="shared" si="49"/>
        <v>#DIV/0!</v>
      </c>
    </row>
    <row r="1246" spans="1:4" ht="15" thickBot="1">
      <c r="A1246" s="33"/>
      <c r="B1246" s="35"/>
      <c r="C1246" s="38">
        <f t="shared" si="48"/>
        <v>0</v>
      </c>
      <c r="D1246" s="36" t="e">
        <f t="shared" si="49"/>
        <v>#DIV/0!</v>
      </c>
    </row>
    <row r="1247" spans="1:4" ht="15" thickBot="1">
      <c r="A1247" s="33"/>
      <c r="B1247" s="35"/>
      <c r="C1247" s="38">
        <f t="shared" si="48"/>
        <v>0</v>
      </c>
      <c r="D1247" s="36" t="e">
        <f t="shared" si="49"/>
        <v>#DIV/0!</v>
      </c>
    </row>
    <row r="1248" spans="1:4" ht="15" thickBot="1">
      <c r="A1248" s="33"/>
      <c r="B1248" s="35"/>
      <c r="C1248" s="38">
        <f t="shared" si="48"/>
        <v>0</v>
      </c>
      <c r="D1248" s="36" t="e">
        <f t="shared" si="49"/>
        <v>#DIV/0!</v>
      </c>
    </row>
    <row r="1249" spans="1:4" ht="15" thickBot="1">
      <c r="A1249" s="33"/>
      <c r="B1249" s="35"/>
      <c r="C1249" s="38">
        <f t="shared" si="48"/>
        <v>0</v>
      </c>
      <c r="D1249" s="36" t="e">
        <f t="shared" si="49"/>
        <v>#DIV/0!</v>
      </c>
    </row>
    <row r="1250" spans="1:4" ht="15" thickBot="1">
      <c r="A1250" s="33"/>
      <c r="B1250" s="35"/>
      <c r="C1250" s="38">
        <f t="shared" si="48"/>
        <v>0</v>
      </c>
      <c r="D1250" s="36" t="e">
        <f t="shared" si="49"/>
        <v>#DIV/0!</v>
      </c>
    </row>
    <row r="1251" spans="1:4" ht="15" thickBot="1">
      <c r="A1251" s="33"/>
      <c r="B1251" s="35"/>
      <c r="C1251" s="38">
        <f t="shared" si="48"/>
        <v>0</v>
      </c>
      <c r="D1251" s="36" t="e">
        <f t="shared" si="49"/>
        <v>#DIV/0!</v>
      </c>
    </row>
    <row r="1252" spans="1:4" ht="15" thickBot="1">
      <c r="A1252" s="33"/>
      <c r="B1252" s="35"/>
      <c r="C1252" s="38">
        <f t="shared" si="48"/>
        <v>0</v>
      </c>
      <c r="D1252" s="36" t="e">
        <f t="shared" si="49"/>
        <v>#DIV/0!</v>
      </c>
    </row>
    <row r="1253" spans="1:4" ht="15" thickBot="1">
      <c r="A1253" s="33"/>
      <c r="B1253" s="35"/>
      <c r="C1253" s="38">
        <f t="shared" si="48"/>
        <v>0</v>
      </c>
      <c r="D1253" s="36" t="e">
        <f t="shared" si="49"/>
        <v>#DIV/0!</v>
      </c>
    </row>
    <row r="1254" spans="1:4" ht="15" thickBot="1">
      <c r="A1254" s="33"/>
      <c r="B1254" s="35"/>
      <c r="C1254" s="38">
        <f t="shared" si="48"/>
        <v>0</v>
      </c>
      <c r="D1254" s="36" t="e">
        <f t="shared" si="49"/>
        <v>#DIV/0!</v>
      </c>
    </row>
    <row r="1255" spans="1:4" ht="15" thickBot="1">
      <c r="A1255" s="33"/>
      <c r="B1255" s="35"/>
      <c r="C1255" s="38">
        <f t="shared" si="48"/>
        <v>0</v>
      </c>
      <c r="D1255" s="36" t="e">
        <f t="shared" si="49"/>
        <v>#DIV/0!</v>
      </c>
    </row>
    <row r="1256" spans="1:4" ht="15" thickBot="1">
      <c r="A1256" s="33"/>
      <c r="B1256" s="35"/>
      <c r="C1256" s="38">
        <f t="shared" si="48"/>
        <v>0</v>
      </c>
      <c r="D1256" s="36" t="e">
        <f t="shared" si="49"/>
        <v>#DIV/0!</v>
      </c>
    </row>
    <row r="1257" spans="1:4">
      <c r="A1257" s="33"/>
      <c r="B1257" s="35"/>
      <c r="C1257" s="38">
        <f t="shared" si="48"/>
        <v>0</v>
      </c>
      <c r="D1257" s="36" t="e">
        <f t="shared" si="49"/>
        <v>#DIV/0!</v>
      </c>
    </row>
    <row r="1258" spans="1:4">
      <c r="A1258" s="32"/>
      <c r="B1258" s="32"/>
      <c r="C1258" s="38">
        <f t="shared" si="48"/>
        <v>0</v>
      </c>
      <c r="D1258" s="36" t="e">
        <f t="shared" si="49"/>
        <v>#DIV/0!</v>
      </c>
    </row>
    <row r="1259" spans="1:4">
      <c r="C1259" s="38">
        <f t="shared" si="48"/>
        <v>0</v>
      </c>
      <c r="D1259" s="36" t="e">
        <f t="shared" si="49"/>
        <v>#DIV/0!</v>
      </c>
    </row>
    <row r="1260" spans="1:4">
      <c r="C1260" s="38">
        <f t="shared" si="48"/>
        <v>0</v>
      </c>
      <c r="D1260" s="36" t="e">
        <f t="shared" si="49"/>
        <v>#DIV/0!</v>
      </c>
    </row>
    <row r="1261" spans="1:4">
      <c r="C1261" s="38">
        <f t="shared" si="48"/>
        <v>0</v>
      </c>
      <c r="D1261" s="36" t="e">
        <f t="shared" si="49"/>
        <v>#DIV/0!</v>
      </c>
    </row>
    <row r="1262" spans="1:4">
      <c r="C1262" s="38">
        <f t="shared" si="48"/>
        <v>0</v>
      </c>
      <c r="D1262" s="36" t="e">
        <f t="shared" si="49"/>
        <v>#DIV/0!</v>
      </c>
    </row>
    <row r="1263" spans="1:4">
      <c r="C1263" s="38">
        <f t="shared" si="48"/>
        <v>0</v>
      </c>
      <c r="D1263" s="36" t="e">
        <f t="shared" si="49"/>
        <v>#DIV/0!</v>
      </c>
    </row>
    <row r="1264" spans="1:4">
      <c r="C1264" s="38">
        <f t="shared" si="48"/>
        <v>0</v>
      </c>
      <c r="D1264" s="36" t="e">
        <f t="shared" si="49"/>
        <v>#DIV/0!</v>
      </c>
    </row>
    <row r="1265" spans="3:4">
      <c r="C1265" s="38">
        <f t="shared" si="48"/>
        <v>0</v>
      </c>
      <c r="D1265" s="36" t="e">
        <f t="shared" si="49"/>
        <v>#DIV/0!</v>
      </c>
    </row>
    <row r="1266" spans="3:4">
      <c r="C1266" s="38">
        <f t="shared" si="48"/>
        <v>0</v>
      </c>
      <c r="D1266" s="36" t="e">
        <f t="shared" si="49"/>
        <v>#DIV/0!</v>
      </c>
    </row>
    <row r="1267" spans="3:4">
      <c r="C1267" s="38">
        <f t="shared" si="48"/>
        <v>0</v>
      </c>
      <c r="D1267" s="36" t="e">
        <f t="shared" si="49"/>
        <v>#DIV/0!</v>
      </c>
    </row>
    <row r="1268" spans="3:4">
      <c r="C1268" s="38">
        <f t="shared" si="48"/>
        <v>0</v>
      </c>
      <c r="D1268" s="36" t="e">
        <f t="shared" si="49"/>
        <v>#DIV/0!</v>
      </c>
    </row>
    <row r="1269" spans="3:4">
      <c r="C1269" s="38">
        <f t="shared" si="48"/>
        <v>0</v>
      </c>
      <c r="D1269" s="36" t="e">
        <f t="shared" si="49"/>
        <v>#DIV/0!</v>
      </c>
    </row>
    <row r="1270" spans="3:4">
      <c r="C1270" s="38">
        <f t="shared" si="48"/>
        <v>0</v>
      </c>
      <c r="D1270" s="36" t="e">
        <f t="shared" si="49"/>
        <v>#DIV/0!</v>
      </c>
    </row>
    <row r="1271" spans="3:4">
      <c r="C1271" s="38">
        <f t="shared" si="48"/>
        <v>0</v>
      </c>
      <c r="D1271" s="36" t="e">
        <f t="shared" si="49"/>
        <v>#DIV/0!</v>
      </c>
    </row>
    <row r="1272" spans="3:4">
      <c r="C1272" s="38">
        <f t="shared" si="48"/>
        <v>0</v>
      </c>
      <c r="D1272" s="36" t="e">
        <f t="shared" si="49"/>
        <v>#DIV/0!</v>
      </c>
    </row>
    <row r="1273" spans="3:4">
      <c r="C1273" s="38">
        <f t="shared" si="48"/>
        <v>0</v>
      </c>
      <c r="D1273" s="36" t="e">
        <f t="shared" si="49"/>
        <v>#DIV/0!</v>
      </c>
    </row>
    <row r="1274" spans="3:4">
      <c r="C1274" s="38">
        <f t="shared" si="48"/>
        <v>0</v>
      </c>
      <c r="D1274" s="36" t="e">
        <f t="shared" si="49"/>
        <v>#DIV/0!</v>
      </c>
    </row>
    <row r="1275" spans="3:4">
      <c r="C1275" s="38">
        <f t="shared" si="48"/>
        <v>0</v>
      </c>
      <c r="D1275" s="36" t="e">
        <f t="shared" si="49"/>
        <v>#DIV/0!</v>
      </c>
    </row>
    <row r="1276" spans="3:4">
      <c r="C1276" s="38">
        <f t="shared" si="48"/>
        <v>0</v>
      </c>
      <c r="D1276" s="36" t="e">
        <f t="shared" si="49"/>
        <v>#DIV/0!</v>
      </c>
    </row>
    <row r="1277" spans="3:4">
      <c r="C1277" s="38">
        <f t="shared" si="48"/>
        <v>0</v>
      </c>
      <c r="D1277" s="36" t="e">
        <f t="shared" si="49"/>
        <v>#DIV/0!</v>
      </c>
    </row>
    <row r="1278" spans="3:4">
      <c r="C1278" s="38">
        <f t="shared" si="48"/>
        <v>0</v>
      </c>
      <c r="D1278" s="36" t="e">
        <f t="shared" si="49"/>
        <v>#DIV/0!</v>
      </c>
    </row>
    <row r="1279" spans="3:4">
      <c r="C1279" s="38">
        <f t="shared" si="48"/>
        <v>0</v>
      </c>
      <c r="D1279" s="36" t="e">
        <f t="shared" si="49"/>
        <v>#DIV/0!</v>
      </c>
    </row>
    <row r="1280" spans="3:4">
      <c r="C1280" s="38">
        <f t="shared" si="48"/>
        <v>0</v>
      </c>
      <c r="D1280" s="36" t="e">
        <f t="shared" si="49"/>
        <v>#DIV/0!</v>
      </c>
    </row>
    <row r="1281" spans="3:4">
      <c r="C1281" s="38">
        <f t="shared" si="48"/>
        <v>0</v>
      </c>
      <c r="D1281" s="36" t="e">
        <f t="shared" si="49"/>
        <v>#DIV/0!</v>
      </c>
    </row>
    <row r="1282" spans="3:4">
      <c r="C1282" s="38">
        <f t="shared" si="48"/>
        <v>0</v>
      </c>
      <c r="D1282" s="36" t="e">
        <f t="shared" si="49"/>
        <v>#DIV/0!</v>
      </c>
    </row>
    <row r="1283" spans="3:4">
      <c r="C1283" s="38">
        <f t="shared" si="48"/>
        <v>0</v>
      </c>
      <c r="D1283" s="36" t="e">
        <f t="shared" si="49"/>
        <v>#DIV/0!</v>
      </c>
    </row>
    <row r="1284" spans="3:4">
      <c r="C1284" s="38">
        <f t="shared" si="48"/>
        <v>0</v>
      </c>
      <c r="D1284" s="36" t="e">
        <f t="shared" si="49"/>
        <v>#DIV/0!</v>
      </c>
    </row>
    <row r="1285" spans="3:4">
      <c r="C1285" s="38">
        <f t="shared" ref="C1285:C1305" si="50">A1285</f>
        <v>0</v>
      </c>
      <c r="D1285" s="36" t="e">
        <f t="shared" si="49"/>
        <v>#DIV/0!</v>
      </c>
    </row>
    <row r="1286" spans="3:4">
      <c r="C1286" s="38">
        <f t="shared" si="50"/>
        <v>0</v>
      </c>
      <c r="D1286" s="36" t="e">
        <f t="shared" si="49"/>
        <v>#DIV/0!</v>
      </c>
    </row>
    <row r="1287" spans="3:4">
      <c r="C1287" s="38">
        <f t="shared" si="50"/>
        <v>0</v>
      </c>
      <c r="D1287" s="36" t="e">
        <f t="shared" si="49"/>
        <v>#DIV/0!</v>
      </c>
    </row>
    <row r="1288" spans="3:4">
      <c r="C1288" s="38">
        <f t="shared" si="50"/>
        <v>0</v>
      </c>
      <c r="D1288" s="36" t="e">
        <f t="shared" ref="D1288:D1351" si="51">AVERAGE(B1284:B1288)</f>
        <v>#DIV/0!</v>
      </c>
    </row>
    <row r="1289" spans="3:4">
      <c r="C1289" s="38">
        <f t="shared" si="50"/>
        <v>0</v>
      </c>
      <c r="D1289" s="36" t="e">
        <f t="shared" si="51"/>
        <v>#DIV/0!</v>
      </c>
    </row>
    <row r="1290" spans="3:4">
      <c r="C1290" s="38">
        <f t="shared" si="50"/>
        <v>0</v>
      </c>
      <c r="D1290" s="36" t="e">
        <f t="shared" si="51"/>
        <v>#DIV/0!</v>
      </c>
    </row>
    <row r="1291" spans="3:4">
      <c r="C1291" s="38">
        <f t="shared" si="50"/>
        <v>0</v>
      </c>
      <c r="D1291" s="36" t="e">
        <f t="shared" si="51"/>
        <v>#DIV/0!</v>
      </c>
    </row>
    <row r="1292" spans="3:4">
      <c r="C1292" s="38">
        <f t="shared" si="50"/>
        <v>0</v>
      </c>
      <c r="D1292" s="36" t="e">
        <f t="shared" si="51"/>
        <v>#DIV/0!</v>
      </c>
    </row>
    <row r="1293" spans="3:4">
      <c r="C1293" s="38">
        <f t="shared" si="50"/>
        <v>0</v>
      </c>
      <c r="D1293" s="36" t="e">
        <f t="shared" si="51"/>
        <v>#DIV/0!</v>
      </c>
    </row>
    <row r="1294" spans="3:4">
      <c r="C1294" s="38">
        <f t="shared" si="50"/>
        <v>0</v>
      </c>
      <c r="D1294" s="36" t="e">
        <f t="shared" si="51"/>
        <v>#DIV/0!</v>
      </c>
    </row>
    <row r="1295" spans="3:4">
      <c r="C1295" s="38">
        <f t="shared" si="50"/>
        <v>0</v>
      </c>
      <c r="D1295" s="36" t="e">
        <f t="shared" si="51"/>
        <v>#DIV/0!</v>
      </c>
    </row>
    <row r="1296" spans="3:4">
      <c r="C1296" s="38">
        <f t="shared" si="50"/>
        <v>0</v>
      </c>
      <c r="D1296" s="36" t="e">
        <f t="shared" si="51"/>
        <v>#DIV/0!</v>
      </c>
    </row>
    <row r="1297" spans="3:4">
      <c r="C1297" s="38">
        <f t="shared" si="50"/>
        <v>0</v>
      </c>
      <c r="D1297" s="36" t="e">
        <f t="shared" si="51"/>
        <v>#DIV/0!</v>
      </c>
    </row>
    <row r="1298" spans="3:4">
      <c r="C1298" s="38">
        <f t="shared" si="50"/>
        <v>0</v>
      </c>
      <c r="D1298" s="36" t="e">
        <f t="shared" si="51"/>
        <v>#DIV/0!</v>
      </c>
    </row>
    <row r="1299" spans="3:4">
      <c r="C1299" s="38">
        <f t="shared" si="50"/>
        <v>0</v>
      </c>
      <c r="D1299" s="36" t="e">
        <f t="shared" si="51"/>
        <v>#DIV/0!</v>
      </c>
    </row>
    <row r="1300" spans="3:4">
      <c r="C1300" s="38">
        <f t="shared" si="50"/>
        <v>0</v>
      </c>
      <c r="D1300" s="36" t="e">
        <f t="shared" si="51"/>
        <v>#DIV/0!</v>
      </c>
    </row>
    <row r="1301" spans="3:4">
      <c r="C1301" s="38">
        <f t="shared" si="50"/>
        <v>0</v>
      </c>
      <c r="D1301" s="36" t="e">
        <f t="shared" si="51"/>
        <v>#DIV/0!</v>
      </c>
    </row>
    <row r="1302" spans="3:4">
      <c r="C1302" s="38">
        <f t="shared" si="50"/>
        <v>0</v>
      </c>
      <c r="D1302" s="36" t="e">
        <f t="shared" si="51"/>
        <v>#DIV/0!</v>
      </c>
    </row>
    <row r="1303" spans="3:4">
      <c r="C1303" s="38">
        <f t="shared" si="50"/>
        <v>0</v>
      </c>
      <c r="D1303" s="36" t="e">
        <f t="shared" si="51"/>
        <v>#DIV/0!</v>
      </c>
    </row>
    <row r="1304" spans="3:4">
      <c r="C1304" s="38">
        <f t="shared" si="50"/>
        <v>0</v>
      </c>
      <c r="D1304" s="36" t="e">
        <f t="shared" si="51"/>
        <v>#DIV/0!</v>
      </c>
    </row>
    <row r="1305" spans="3:4">
      <c r="C1305" s="38">
        <f t="shared" si="50"/>
        <v>0</v>
      </c>
      <c r="D1305" s="36" t="e">
        <f t="shared" si="51"/>
        <v>#DIV/0!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90" zoomScaleNormal="90" workbookViewId="0">
      <selection activeCell="N11" sqref="N11"/>
    </sheetView>
  </sheetViews>
  <sheetFormatPr baseColWidth="10" defaultRowHeight="14.4"/>
  <cols>
    <col min="1" max="1" width="28.21875" customWidth="1"/>
    <col min="2" max="2" width="19.109375" customWidth="1"/>
    <col min="3" max="3" width="4.33203125" customWidth="1"/>
    <col min="4" max="7" width="11.88671875" customWidth="1"/>
  </cols>
  <sheetData>
    <row r="1" spans="1:7">
      <c r="A1" t="s">
        <v>7</v>
      </c>
      <c r="B1" s="5">
        <f>'Resampled-Spectrum'!B2</f>
        <v>0</v>
      </c>
      <c r="C1" s="5"/>
      <c r="F1" s="6" t="e">
        <f>B7</f>
        <v>#N/A</v>
      </c>
      <c r="G1" s="6" t="e">
        <f>B8</f>
        <v>#N/A</v>
      </c>
    </row>
    <row r="2" spans="1:7">
      <c r="A2" t="s">
        <v>8</v>
      </c>
      <c r="B2" s="7" t="e">
        <f>'Current spectrum'!H115/'Reference spectrum'!H115</f>
        <v>#N/A</v>
      </c>
      <c r="C2" s="5"/>
    </row>
    <row r="3" spans="1:7">
      <c r="A3" t="s">
        <v>9</v>
      </c>
      <c r="B3" s="7" t="e">
        <f>'Current spectrum'!J115/'Reference spectrum'!J115</f>
        <v>#N/A</v>
      </c>
      <c r="C3" s="5"/>
    </row>
    <row r="4" spans="1:7">
      <c r="A4" t="s">
        <v>10</v>
      </c>
      <c r="B4" s="7" t="e">
        <f>'Current spectrum'!L115/'Reference spectrum'!L115</f>
        <v>#N/A</v>
      </c>
      <c r="C4" s="5"/>
    </row>
    <row r="6" spans="1:7">
      <c r="A6" t="s">
        <v>11</v>
      </c>
    </row>
    <row r="7" spans="1:7">
      <c r="A7" t="s">
        <v>12</v>
      </c>
      <c r="B7" s="6" t="e">
        <f>'Current spectrum'!E2</f>
        <v>#N/A</v>
      </c>
      <c r="C7" s="6"/>
    </row>
    <row r="8" spans="1:7">
      <c r="A8" t="s">
        <v>13</v>
      </c>
      <c r="B8" s="6" t="e">
        <f>'Current spectrum'!F2</f>
        <v>#N/A</v>
      </c>
      <c r="C8" s="6"/>
    </row>
    <row r="9" spans="1:7">
      <c r="A9" t="s">
        <v>14</v>
      </c>
      <c r="B9" s="6" t="e">
        <f>'Current spectrum'!G2</f>
        <v>#N/A</v>
      </c>
      <c r="C9" s="6"/>
    </row>
    <row r="10" spans="1:7">
      <c r="D10" t="s">
        <v>15</v>
      </c>
      <c r="E10" t="s">
        <v>16</v>
      </c>
      <c r="F10" t="s">
        <v>17</v>
      </c>
    </row>
    <row r="11" spans="1:7">
      <c r="A11" t="s">
        <v>18</v>
      </c>
      <c r="B11" s="8" t="e">
        <f>-449*D11^3+3525*D11^2-6823.3*D11+5520.33</f>
        <v>#N/A</v>
      </c>
      <c r="C11" s="8"/>
      <c r="D11" t="e">
        <f>(B7-E11)/(B8-F11)</f>
        <v>#N/A</v>
      </c>
      <c r="E11">
        <v>0.33200000000000002</v>
      </c>
      <c r="F11">
        <v>0.18579999999999999</v>
      </c>
    </row>
    <row r="12" spans="1:7">
      <c r="A12" t="s">
        <v>19</v>
      </c>
      <c r="B12" s="9" t="e">
        <f>SUM('Resampled-Spectrum'!B16:B41)/SUM('Resampled-Spectrum'!B11:B81)</f>
        <v>#N/A</v>
      </c>
    </row>
  </sheetData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>
      <selection activeCell="E25" sqref="E25"/>
    </sheetView>
  </sheetViews>
  <sheetFormatPr baseColWidth="10" defaultRowHeight="14.4"/>
  <cols>
    <col min="1" max="1" width="14.44140625" customWidth="1"/>
    <col min="2" max="2" width="17.5546875" customWidth="1"/>
    <col min="3" max="3" width="11.88671875" customWidth="1"/>
  </cols>
  <sheetData>
    <row r="1" spans="1:2" ht="18">
      <c r="A1" s="10"/>
      <c r="B1" s="3"/>
    </row>
    <row r="2" spans="1:2">
      <c r="A2" s="3" t="s">
        <v>1</v>
      </c>
      <c r="B2" s="3">
        <f>'Insert your spectrum here'!B2</f>
        <v>0</v>
      </c>
    </row>
    <row r="3" spans="1:2">
      <c r="A3" s="3"/>
    </row>
    <row r="4" spans="1:2">
      <c r="A4" s="3" t="s">
        <v>20</v>
      </c>
      <c r="B4" t="s">
        <v>21</v>
      </c>
    </row>
    <row r="5" spans="1:2">
      <c r="A5">
        <v>350</v>
      </c>
      <c r="B5" t="e">
        <f>'Insert your spectrum here'!G4</f>
        <v>#N/A</v>
      </c>
    </row>
    <row r="6" spans="1:2">
      <c r="A6">
        <f>A5+5</f>
        <v>355</v>
      </c>
      <c r="B6" t="e">
        <f>'Insert your spectrum here'!G5</f>
        <v>#N/A</v>
      </c>
    </row>
    <row r="7" spans="1:2">
      <c r="A7">
        <f>A6+5</f>
        <v>360</v>
      </c>
      <c r="B7" t="e">
        <f>'Insert your spectrum here'!G6</f>
        <v>#N/A</v>
      </c>
    </row>
    <row r="8" spans="1:2">
      <c r="A8">
        <f>A7+5</f>
        <v>365</v>
      </c>
      <c r="B8" t="e">
        <f>'Insert your spectrum here'!G7</f>
        <v>#N/A</v>
      </c>
    </row>
    <row r="9" spans="1:2">
      <c r="A9">
        <f>A8+5</f>
        <v>370</v>
      </c>
      <c r="B9" t="e">
        <f>'Insert your spectrum here'!G8</f>
        <v>#N/A</v>
      </c>
    </row>
    <row r="10" spans="1:2">
      <c r="A10">
        <f>A9+5</f>
        <v>375</v>
      </c>
      <c r="B10" t="e">
        <f>'Insert your spectrum here'!G9</f>
        <v>#N/A</v>
      </c>
    </row>
    <row r="11" spans="1:2">
      <c r="A11">
        <v>380</v>
      </c>
      <c r="B11" t="e">
        <f>'Insert your spectrum here'!G10</f>
        <v>#N/A</v>
      </c>
    </row>
    <row r="12" spans="1:2">
      <c r="A12">
        <v>385</v>
      </c>
      <c r="B12" t="e">
        <f>'Insert your spectrum here'!G11</f>
        <v>#N/A</v>
      </c>
    </row>
    <row r="13" spans="1:2">
      <c r="A13">
        <v>390</v>
      </c>
      <c r="B13" t="e">
        <f>'Insert your spectrum here'!G12</f>
        <v>#N/A</v>
      </c>
    </row>
    <row r="14" spans="1:2">
      <c r="A14">
        <v>395</v>
      </c>
      <c r="B14" t="e">
        <f>'Insert your spectrum here'!G13</f>
        <v>#N/A</v>
      </c>
    </row>
    <row r="15" spans="1:2">
      <c r="A15">
        <v>400</v>
      </c>
      <c r="B15" t="e">
        <f>'Insert your spectrum here'!G14</f>
        <v>#N/A</v>
      </c>
    </row>
    <row r="16" spans="1:2">
      <c r="A16">
        <v>405</v>
      </c>
      <c r="B16" t="e">
        <f>'Insert your spectrum here'!G15</f>
        <v>#N/A</v>
      </c>
    </row>
    <row r="17" spans="1:2">
      <c r="A17">
        <v>410</v>
      </c>
      <c r="B17" t="e">
        <f>'Insert your spectrum here'!G16</f>
        <v>#N/A</v>
      </c>
    </row>
    <row r="18" spans="1:2">
      <c r="A18">
        <v>415</v>
      </c>
      <c r="B18" t="e">
        <f>'Insert your spectrum here'!G17</f>
        <v>#N/A</v>
      </c>
    </row>
    <row r="19" spans="1:2">
      <c r="A19">
        <v>420</v>
      </c>
      <c r="B19" t="e">
        <f>'Insert your spectrum here'!G18</f>
        <v>#N/A</v>
      </c>
    </row>
    <row r="20" spans="1:2">
      <c r="A20">
        <v>425</v>
      </c>
      <c r="B20" t="e">
        <f>'Insert your spectrum here'!G19</f>
        <v>#N/A</v>
      </c>
    </row>
    <row r="21" spans="1:2">
      <c r="A21">
        <v>430</v>
      </c>
      <c r="B21" t="e">
        <f>'Insert your spectrum here'!G20</f>
        <v>#N/A</v>
      </c>
    </row>
    <row r="22" spans="1:2">
      <c r="A22">
        <v>435</v>
      </c>
      <c r="B22" t="e">
        <f>'Insert your spectrum here'!G21</f>
        <v>#N/A</v>
      </c>
    </row>
    <row r="23" spans="1:2">
      <c r="A23">
        <v>440</v>
      </c>
      <c r="B23" t="e">
        <f>'Insert your spectrum here'!G22</f>
        <v>#N/A</v>
      </c>
    </row>
    <row r="24" spans="1:2">
      <c r="A24">
        <v>445</v>
      </c>
      <c r="B24" t="e">
        <f>'Insert your spectrum here'!G23</f>
        <v>#N/A</v>
      </c>
    </row>
    <row r="25" spans="1:2">
      <c r="A25">
        <v>450</v>
      </c>
      <c r="B25" t="e">
        <f>'Insert your spectrum here'!G24</f>
        <v>#N/A</v>
      </c>
    </row>
    <row r="26" spans="1:2">
      <c r="A26">
        <v>455</v>
      </c>
      <c r="B26" t="e">
        <f>'Insert your spectrum here'!G25</f>
        <v>#N/A</v>
      </c>
    </row>
    <row r="27" spans="1:2">
      <c r="A27">
        <v>460</v>
      </c>
      <c r="B27" t="e">
        <f>'Insert your spectrum here'!G26</f>
        <v>#N/A</v>
      </c>
    </row>
    <row r="28" spans="1:2">
      <c r="A28">
        <v>465</v>
      </c>
      <c r="B28" t="e">
        <f>'Insert your spectrum here'!G27</f>
        <v>#N/A</v>
      </c>
    </row>
    <row r="29" spans="1:2">
      <c r="A29">
        <v>470</v>
      </c>
      <c r="B29" t="e">
        <f>'Insert your spectrum here'!G28</f>
        <v>#N/A</v>
      </c>
    </row>
    <row r="30" spans="1:2">
      <c r="A30">
        <v>475</v>
      </c>
      <c r="B30" t="e">
        <f>'Insert your spectrum here'!G29</f>
        <v>#N/A</v>
      </c>
    </row>
    <row r="31" spans="1:2">
      <c r="A31">
        <v>480</v>
      </c>
      <c r="B31" t="e">
        <f>'Insert your spectrum here'!G30</f>
        <v>#N/A</v>
      </c>
    </row>
    <row r="32" spans="1:2">
      <c r="A32">
        <v>485</v>
      </c>
      <c r="B32" t="e">
        <f>'Insert your spectrum here'!G31</f>
        <v>#N/A</v>
      </c>
    </row>
    <row r="33" spans="1:2">
      <c r="A33">
        <v>490</v>
      </c>
      <c r="B33" t="e">
        <f>'Insert your spectrum here'!G32</f>
        <v>#N/A</v>
      </c>
    </row>
    <row r="34" spans="1:2">
      <c r="A34">
        <v>495</v>
      </c>
      <c r="B34" t="e">
        <f>'Insert your spectrum here'!G33</f>
        <v>#N/A</v>
      </c>
    </row>
    <row r="35" spans="1:2">
      <c r="A35">
        <v>500</v>
      </c>
      <c r="B35" t="e">
        <f>'Insert your spectrum here'!G34</f>
        <v>#N/A</v>
      </c>
    </row>
    <row r="36" spans="1:2">
      <c r="A36">
        <v>505</v>
      </c>
      <c r="B36" t="e">
        <f>'Insert your spectrum here'!G35</f>
        <v>#N/A</v>
      </c>
    </row>
    <row r="37" spans="1:2">
      <c r="A37">
        <v>510</v>
      </c>
      <c r="B37" t="e">
        <f>'Insert your spectrum here'!G36</f>
        <v>#N/A</v>
      </c>
    </row>
    <row r="38" spans="1:2">
      <c r="A38">
        <v>515</v>
      </c>
      <c r="B38" t="e">
        <f>'Insert your spectrum here'!G37</f>
        <v>#N/A</v>
      </c>
    </row>
    <row r="39" spans="1:2">
      <c r="A39">
        <v>520</v>
      </c>
      <c r="B39" t="e">
        <f>'Insert your spectrum here'!G38</f>
        <v>#N/A</v>
      </c>
    </row>
    <row r="40" spans="1:2">
      <c r="A40">
        <v>525</v>
      </c>
      <c r="B40" t="e">
        <f>'Insert your spectrum here'!G39</f>
        <v>#N/A</v>
      </c>
    </row>
    <row r="41" spans="1:2">
      <c r="A41">
        <v>530</v>
      </c>
      <c r="B41" t="e">
        <f>'Insert your spectrum here'!G40</f>
        <v>#N/A</v>
      </c>
    </row>
    <row r="42" spans="1:2">
      <c r="A42">
        <v>535</v>
      </c>
      <c r="B42" t="e">
        <f>'Insert your spectrum here'!G41</f>
        <v>#N/A</v>
      </c>
    </row>
    <row r="43" spans="1:2">
      <c r="A43">
        <v>540</v>
      </c>
      <c r="B43" t="e">
        <f>'Insert your spectrum here'!G42</f>
        <v>#N/A</v>
      </c>
    </row>
    <row r="44" spans="1:2">
      <c r="A44">
        <v>545</v>
      </c>
      <c r="B44" t="e">
        <f>'Insert your spectrum here'!G43</f>
        <v>#N/A</v>
      </c>
    </row>
    <row r="45" spans="1:2">
      <c r="A45">
        <v>550</v>
      </c>
      <c r="B45" t="e">
        <f>'Insert your spectrum here'!G44</f>
        <v>#N/A</v>
      </c>
    </row>
    <row r="46" spans="1:2">
      <c r="A46">
        <v>555</v>
      </c>
      <c r="B46" t="e">
        <f>'Insert your spectrum here'!G45</f>
        <v>#N/A</v>
      </c>
    </row>
    <row r="47" spans="1:2">
      <c r="A47">
        <v>560</v>
      </c>
      <c r="B47" t="e">
        <f>'Insert your spectrum here'!G46</f>
        <v>#N/A</v>
      </c>
    </row>
    <row r="48" spans="1:2">
      <c r="A48">
        <v>565</v>
      </c>
      <c r="B48" t="e">
        <f>'Insert your spectrum here'!G47</f>
        <v>#N/A</v>
      </c>
    </row>
    <row r="49" spans="1:2">
      <c r="A49">
        <v>570</v>
      </c>
      <c r="B49" t="e">
        <f>'Insert your spectrum here'!G48</f>
        <v>#N/A</v>
      </c>
    </row>
    <row r="50" spans="1:2">
      <c r="A50">
        <v>575</v>
      </c>
      <c r="B50" t="e">
        <f>'Insert your spectrum here'!G49</f>
        <v>#N/A</v>
      </c>
    </row>
    <row r="51" spans="1:2">
      <c r="A51">
        <v>580</v>
      </c>
      <c r="B51" t="e">
        <f>'Insert your spectrum here'!G50</f>
        <v>#N/A</v>
      </c>
    </row>
    <row r="52" spans="1:2">
      <c r="A52">
        <v>585</v>
      </c>
      <c r="B52" t="e">
        <f>'Insert your spectrum here'!G51</f>
        <v>#N/A</v>
      </c>
    </row>
    <row r="53" spans="1:2">
      <c r="A53">
        <v>590</v>
      </c>
      <c r="B53" t="e">
        <f>'Insert your spectrum here'!G52</f>
        <v>#N/A</v>
      </c>
    </row>
    <row r="54" spans="1:2">
      <c r="A54">
        <v>595</v>
      </c>
      <c r="B54" t="e">
        <f>'Insert your spectrum here'!G53</f>
        <v>#N/A</v>
      </c>
    </row>
    <row r="55" spans="1:2">
      <c r="A55">
        <v>600</v>
      </c>
      <c r="B55" t="e">
        <f>'Insert your spectrum here'!G54</f>
        <v>#N/A</v>
      </c>
    </row>
    <row r="56" spans="1:2">
      <c r="A56">
        <v>605</v>
      </c>
      <c r="B56" t="e">
        <f>'Insert your spectrum here'!G55</f>
        <v>#N/A</v>
      </c>
    </row>
    <row r="57" spans="1:2">
      <c r="A57">
        <v>610</v>
      </c>
      <c r="B57" t="e">
        <f>'Insert your spectrum here'!G56</f>
        <v>#N/A</v>
      </c>
    </row>
    <row r="58" spans="1:2">
      <c r="A58">
        <v>615</v>
      </c>
      <c r="B58" t="e">
        <f>'Insert your spectrum here'!G57</f>
        <v>#N/A</v>
      </c>
    </row>
    <row r="59" spans="1:2">
      <c r="A59">
        <v>620</v>
      </c>
      <c r="B59" t="e">
        <f>'Insert your spectrum here'!G58</f>
        <v>#N/A</v>
      </c>
    </row>
    <row r="60" spans="1:2">
      <c r="A60">
        <v>625</v>
      </c>
      <c r="B60" t="e">
        <f>'Insert your spectrum here'!G59</f>
        <v>#N/A</v>
      </c>
    </row>
    <row r="61" spans="1:2">
      <c r="A61">
        <v>630</v>
      </c>
      <c r="B61" t="e">
        <f>'Insert your spectrum here'!G60</f>
        <v>#N/A</v>
      </c>
    </row>
    <row r="62" spans="1:2">
      <c r="A62">
        <v>635</v>
      </c>
      <c r="B62" t="e">
        <f>'Insert your spectrum here'!G61</f>
        <v>#N/A</v>
      </c>
    </row>
    <row r="63" spans="1:2">
      <c r="A63">
        <v>640</v>
      </c>
      <c r="B63" t="e">
        <f>'Insert your spectrum here'!G62</f>
        <v>#N/A</v>
      </c>
    </row>
    <row r="64" spans="1:2">
      <c r="A64">
        <v>645</v>
      </c>
      <c r="B64" t="e">
        <f>'Insert your spectrum here'!G63</f>
        <v>#N/A</v>
      </c>
    </row>
    <row r="65" spans="1:2">
      <c r="A65">
        <v>650</v>
      </c>
      <c r="B65" t="e">
        <f>'Insert your spectrum here'!G64</f>
        <v>#N/A</v>
      </c>
    </row>
    <row r="66" spans="1:2">
      <c r="A66">
        <v>655</v>
      </c>
      <c r="B66" t="e">
        <f>'Insert your spectrum here'!G65</f>
        <v>#N/A</v>
      </c>
    </row>
    <row r="67" spans="1:2">
      <c r="A67">
        <v>660</v>
      </c>
      <c r="B67" t="e">
        <f>'Insert your spectrum here'!G66</f>
        <v>#N/A</v>
      </c>
    </row>
    <row r="68" spans="1:2">
      <c r="A68">
        <v>665</v>
      </c>
      <c r="B68" t="e">
        <f>'Insert your spectrum here'!G67</f>
        <v>#N/A</v>
      </c>
    </row>
    <row r="69" spans="1:2">
      <c r="A69">
        <v>670</v>
      </c>
      <c r="B69" t="e">
        <f>'Insert your spectrum here'!G68</f>
        <v>#N/A</v>
      </c>
    </row>
    <row r="70" spans="1:2">
      <c r="A70">
        <v>675</v>
      </c>
      <c r="B70" t="e">
        <f>'Insert your spectrum here'!G69</f>
        <v>#N/A</v>
      </c>
    </row>
    <row r="71" spans="1:2">
      <c r="A71">
        <v>680</v>
      </c>
      <c r="B71" t="e">
        <f>'Insert your spectrum here'!G70</f>
        <v>#N/A</v>
      </c>
    </row>
    <row r="72" spans="1:2">
      <c r="A72">
        <v>685</v>
      </c>
      <c r="B72" t="e">
        <f>'Insert your spectrum here'!G71</f>
        <v>#N/A</v>
      </c>
    </row>
    <row r="73" spans="1:2">
      <c r="A73">
        <v>690</v>
      </c>
      <c r="B73" t="e">
        <f>'Insert your spectrum here'!G72</f>
        <v>#N/A</v>
      </c>
    </row>
    <row r="74" spans="1:2">
      <c r="A74">
        <v>695</v>
      </c>
      <c r="B74" t="e">
        <f>'Insert your spectrum here'!G73</f>
        <v>#N/A</v>
      </c>
    </row>
    <row r="75" spans="1:2">
      <c r="A75">
        <v>700</v>
      </c>
      <c r="B75" t="e">
        <f>'Insert your spectrum here'!G74</f>
        <v>#N/A</v>
      </c>
    </row>
    <row r="76" spans="1:2">
      <c r="A76">
        <v>705</v>
      </c>
      <c r="B76" t="e">
        <f>'Insert your spectrum here'!G75</f>
        <v>#N/A</v>
      </c>
    </row>
    <row r="77" spans="1:2">
      <c r="A77">
        <v>710</v>
      </c>
      <c r="B77" t="e">
        <f>'Insert your spectrum here'!G76</f>
        <v>#N/A</v>
      </c>
    </row>
    <row r="78" spans="1:2">
      <c r="A78">
        <v>715</v>
      </c>
      <c r="B78" t="e">
        <f>'Insert your spectrum here'!G77</f>
        <v>#N/A</v>
      </c>
    </row>
    <row r="79" spans="1:2">
      <c r="A79">
        <v>720</v>
      </c>
      <c r="B79" t="e">
        <f>'Insert your spectrum here'!G78</f>
        <v>#N/A</v>
      </c>
    </row>
    <row r="80" spans="1:2">
      <c r="A80">
        <v>725</v>
      </c>
      <c r="B80" t="e">
        <f>'Insert your spectrum here'!G79</f>
        <v>#N/A</v>
      </c>
    </row>
    <row r="81" spans="1:3">
      <c r="A81">
        <v>730</v>
      </c>
      <c r="B81" t="e">
        <f>'Insert your spectrum here'!G80</f>
        <v>#N/A</v>
      </c>
    </row>
    <row r="86" spans="1:3">
      <c r="A86" s="3"/>
      <c r="B86" s="3"/>
      <c r="C86" s="3"/>
    </row>
    <row r="87" spans="1:3">
      <c r="A87" s="3"/>
      <c r="B87" s="11"/>
      <c r="C87" s="3"/>
    </row>
    <row r="88" spans="1:3">
      <c r="A88" s="3"/>
      <c r="B88" s="11"/>
      <c r="C88" s="3"/>
    </row>
    <row r="89" spans="1:3">
      <c r="A89" s="3"/>
      <c r="B89" s="11"/>
      <c r="C89" s="3"/>
    </row>
    <row r="90" spans="1:3">
      <c r="A90" s="3"/>
      <c r="B90" s="11"/>
      <c r="C90" s="3"/>
    </row>
    <row r="91" spans="1:3">
      <c r="A91" s="3"/>
      <c r="B91" s="11"/>
      <c r="C91" s="3"/>
    </row>
    <row r="92" spans="1:3">
      <c r="A92" s="3"/>
      <c r="B92" s="11"/>
      <c r="C92" s="3"/>
    </row>
    <row r="93" spans="1:3">
      <c r="A93" s="3"/>
      <c r="B93" s="11"/>
      <c r="C93" s="3"/>
    </row>
    <row r="94" spans="1:3">
      <c r="A94" s="3"/>
      <c r="B94" s="11"/>
      <c r="C94" s="3"/>
    </row>
    <row r="95" spans="1:3">
      <c r="A95" s="3"/>
      <c r="B95" s="11"/>
      <c r="C95" s="3"/>
    </row>
    <row r="96" spans="1:3">
      <c r="A96" s="3"/>
      <c r="B96" s="11"/>
      <c r="C96" s="3"/>
    </row>
    <row r="97" spans="1:3">
      <c r="A97" s="3"/>
      <c r="B97" s="11"/>
      <c r="C97" s="3"/>
    </row>
    <row r="98" spans="1:3">
      <c r="A98" s="3"/>
      <c r="B98" s="11"/>
      <c r="C98" s="3"/>
    </row>
    <row r="99" spans="1:3">
      <c r="A99" s="3"/>
      <c r="B99" s="11"/>
      <c r="C99" s="3"/>
    </row>
    <row r="100" spans="1:3">
      <c r="A100" s="3"/>
      <c r="B100" s="11"/>
      <c r="C100" s="3"/>
    </row>
    <row r="101" spans="1:3">
      <c r="A101" s="3"/>
      <c r="B101" s="11"/>
      <c r="C101" s="3"/>
    </row>
    <row r="102" spans="1:3">
      <c r="A102" s="3"/>
      <c r="B102" s="11"/>
      <c r="C102" s="3"/>
    </row>
    <row r="103" spans="1:3">
      <c r="A103" s="3"/>
      <c r="B103" s="11"/>
      <c r="C103" s="3"/>
    </row>
    <row r="104" spans="1:3">
      <c r="A104" s="3"/>
      <c r="B104" s="11"/>
      <c r="C104" s="3"/>
    </row>
    <row r="105" spans="1:3">
      <c r="A105" s="3"/>
      <c r="B105" s="11"/>
      <c r="C105" s="3"/>
    </row>
    <row r="106" spans="1:3">
      <c r="A106" s="3"/>
      <c r="B106" s="11"/>
      <c r="C106" s="3"/>
    </row>
    <row r="107" spans="1:3">
      <c r="A107" s="3"/>
      <c r="B107" s="11"/>
      <c r="C107" s="3"/>
    </row>
    <row r="108" spans="1:3">
      <c r="A108" s="3"/>
      <c r="B108" s="11"/>
      <c r="C108" s="3"/>
    </row>
    <row r="109" spans="1:3">
      <c r="A109" s="3"/>
      <c r="B109" s="11"/>
      <c r="C109" s="3"/>
    </row>
    <row r="110" spans="1:3">
      <c r="A110" s="3"/>
      <c r="B110" s="11"/>
      <c r="C110" s="3"/>
    </row>
    <row r="111" spans="1:3">
      <c r="A111" s="3"/>
      <c r="B111" s="11"/>
      <c r="C111" s="3"/>
    </row>
    <row r="112" spans="1:3">
      <c r="A112" s="3"/>
      <c r="B112" s="11"/>
      <c r="C112" s="3"/>
    </row>
    <row r="113" spans="1:3">
      <c r="A113" s="3"/>
      <c r="B113" s="11"/>
      <c r="C113" s="3"/>
    </row>
    <row r="114" spans="1:3">
      <c r="A114" s="3"/>
      <c r="B114" s="11"/>
      <c r="C114" s="3"/>
    </row>
    <row r="115" spans="1:3">
      <c r="A115" s="3"/>
      <c r="B115" s="12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</row>
    <row r="165" spans="1:3">
      <c r="A165" s="3"/>
    </row>
    <row r="166" spans="1:3">
      <c r="A166" s="3"/>
    </row>
    <row r="167" spans="1:3">
      <c r="A167" s="3"/>
    </row>
    <row r="168" spans="1:3">
      <c r="A168" s="3"/>
    </row>
    <row r="169" spans="1:3">
      <c r="A169" s="3"/>
    </row>
    <row r="170" spans="1:3">
      <c r="A170" s="3"/>
    </row>
    <row r="171" spans="1:3">
      <c r="A171" s="3"/>
    </row>
    <row r="172" spans="1:3">
      <c r="A172" s="3"/>
    </row>
    <row r="173" spans="1:3">
      <c r="A173" s="3"/>
    </row>
    <row r="174" spans="1:3">
      <c r="A174" s="3"/>
    </row>
    <row r="175" spans="1:3">
      <c r="A175" s="3"/>
    </row>
    <row r="176" spans="1:3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</sheetData>
  <sheetProtection sheet="1" objects="1" scenarios="1"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workbookViewId="0">
      <selection activeCell="G16" sqref="G16"/>
    </sheetView>
  </sheetViews>
  <sheetFormatPr baseColWidth="10" defaultRowHeight="14.4"/>
  <cols>
    <col min="1" max="1" width="11.88671875" customWidth="1"/>
    <col min="2" max="2" width="13.109375" customWidth="1"/>
    <col min="3" max="3" width="12.5546875" customWidth="1"/>
    <col min="4" max="4" width="17.21875" customWidth="1"/>
    <col min="5" max="5" width="6.5546875" customWidth="1"/>
    <col min="6" max="6" width="6.33203125" style="3" customWidth="1"/>
    <col min="7" max="7" width="7" style="3" customWidth="1"/>
    <col min="8" max="8" width="21.21875" style="27" customWidth="1"/>
    <col min="9" max="9" width="2.44140625" style="18" customWidth="1"/>
    <col min="10" max="10" width="13.44140625" style="27" customWidth="1"/>
    <col min="11" max="11" width="2.44140625" style="18" customWidth="1"/>
    <col min="12" max="12" width="22.5546875" style="27" customWidth="1"/>
  </cols>
  <sheetData>
    <row r="1" spans="1:12">
      <c r="A1" s="13" t="s">
        <v>1</v>
      </c>
      <c r="B1" s="14">
        <f>'Resampled-Spectrum'!B2</f>
        <v>0</v>
      </c>
      <c r="C1" s="3"/>
      <c r="D1" s="3"/>
      <c r="E1" s="15" t="s">
        <v>22</v>
      </c>
      <c r="F1" s="15" t="s">
        <v>23</v>
      </c>
      <c r="G1" s="16" t="s">
        <v>24</v>
      </c>
      <c r="H1"/>
      <c r="I1"/>
      <c r="J1"/>
      <c r="K1"/>
      <c r="L1"/>
    </row>
    <row r="2" spans="1:12">
      <c r="A2" s="3"/>
      <c r="B2" s="3"/>
      <c r="C2" s="3"/>
      <c r="D2" s="3"/>
      <c r="E2" s="15" t="e">
        <f>E115/SUM($E$115:$G$115)</f>
        <v>#N/A</v>
      </c>
      <c r="F2" s="15" t="e">
        <f>F115/SUM($E$115:$G$115)</f>
        <v>#N/A</v>
      </c>
      <c r="G2" s="16" t="e">
        <f>G115/SUM($E$115:$G$115)</f>
        <v>#N/A</v>
      </c>
      <c r="H2" s="17"/>
      <c r="J2" s="17"/>
      <c r="L2" s="17"/>
    </row>
    <row r="3" spans="1:12">
      <c r="A3" s="3" t="s">
        <v>20</v>
      </c>
      <c r="B3" t="s">
        <v>21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19" t="s">
        <v>30</v>
      </c>
      <c r="J3" s="19" t="s">
        <v>31</v>
      </c>
      <c r="L3" s="19" t="s">
        <v>32</v>
      </c>
    </row>
    <row r="4" spans="1:12">
      <c r="A4" s="13">
        <v>350</v>
      </c>
      <c r="B4" s="20" t="e">
        <f>'Resampled-Spectrum'!B5</f>
        <v>#N/A</v>
      </c>
      <c r="C4" s="21" t="e">
        <f>B4*'Spectral Efficacy'!F2</f>
        <v>#N/A</v>
      </c>
      <c r="D4" s="21" t="e">
        <f t="shared" ref="D4:D35" si="0">B4/$C$115</f>
        <v>#N/A</v>
      </c>
      <c r="E4" s="21" t="e">
        <f>$D4*'Spectral Efficacy'!B2</f>
        <v>#N/A</v>
      </c>
      <c r="F4" s="21" t="e">
        <f>$D4*'Spectral Efficacy'!C2</f>
        <v>#N/A</v>
      </c>
      <c r="G4" s="21" t="e">
        <f>$D4*'Spectral Efficacy'!D2</f>
        <v>#N/A</v>
      </c>
      <c r="H4" s="17" t="e">
        <f>$D4*'Spectral Efficacy'!G2</f>
        <v>#N/A</v>
      </c>
      <c r="J4" s="22" t="e">
        <f>$D4*'Spectral Efficacy'!E2</f>
        <v>#N/A</v>
      </c>
      <c r="L4" s="23" t="e">
        <f>$D4*'Spectral Efficacy'!H2</f>
        <v>#N/A</v>
      </c>
    </row>
    <row r="5" spans="1:12">
      <c r="A5" s="13">
        <f t="shared" ref="A5:A13" si="1">A4+5</f>
        <v>355</v>
      </c>
      <c r="B5" s="20" t="e">
        <f>'Resampled-Spectrum'!B6</f>
        <v>#N/A</v>
      </c>
      <c r="C5" s="21" t="e">
        <f>B5*'Spectral Efficacy'!F3</f>
        <v>#N/A</v>
      </c>
      <c r="D5" s="21" t="e">
        <f t="shared" si="0"/>
        <v>#N/A</v>
      </c>
      <c r="E5" s="21" t="e">
        <f>$D5*'Spectral Efficacy'!B3</f>
        <v>#N/A</v>
      </c>
      <c r="F5" s="21" t="e">
        <f>$D5*'Spectral Efficacy'!C3</f>
        <v>#N/A</v>
      </c>
      <c r="G5" s="21" t="e">
        <f>$D5*'Spectral Efficacy'!D3</f>
        <v>#N/A</v>
      </c>
      <c r="H5" s="17" t="e">
        <f>$D5*'Spectral Efficacy'!G3</f>
        <v>#N/A</v>
      </c>
      <c r="J5" s="22" t="e">
        <f>$D5*'Spectral Efficacy'!E3</f>
        <v>#N/A</v>
      </c>
      <c r="L5" s="23" t="e">
        <f>$D5*'Spectral Efficacy'!H3</f>
        <v>#N/A</v>
      </c>
    </row>
    <row r="6" spans="1:12">
      <c r="A6" s="13">
        <f t="shared" si="1"/>
        <v>360</v>
      </c>
      <c r="B6" s="20" t="e">
        <f>'Resampled-Spectrum'!B7</f>
        <v>#N/A</v>
      </c>
      <c r="C6" s="21" t="e">
        <f>B6*'Spectral Efficacy'!F4</f>
        <v>#N/A</v>
      </c>
      <c r="D6" s="21" t="e">
        <f t="shared" si="0"/>
        <v>#N/A</v>
      </c>
      <c r="E6" s="21" t="e">
        <f>$D6*'Spectral Efficacy'!B4</f>
        <v>#N/A</v>
      </c>
      <c r="F6" s="21" t="e">
        <f>$D6*'Spectral Efficacy'!C4</f>
        <v>#N/A</v>
      </c>
      <c r="G6" s="21" t="e">
        <f>$D6*'Spectral Efficacy'!D4</f>
        <v>#N/A</v>
      </c>
      <c r="H6" s="17" t="e">
        <f>$D6*'Spectral Efficacy'!G4</f>
        <v>#N/A</v>
      </c>
      <c r="J6" s="22" t="e">
        <f>$D6*'Spectral Efficacy'!E4</f>
        <v>#N/A</v>
      </c>
      <c r="L6" s="23" t="e">
        <f>$D6*'Spectral Efficacy'!H4</f>
        <v>#N/A</v>
      </c>
    </row>
    <row r="7" spans="1:12">
      <c r="A7" s="13">
        <f t="shared" si="1"/>
        <v>365</v>
      </c>
      <c r="B7" s="20" t="e">
        <f>'Resampled-Spectrum'!B8</f>
        <v>#N/A</v>
      </c>
      <c r="C7" s="21" t="e">
        <f>B7*'Spectral Efficacy'!F5</f>
        <v>#N/A</v>
      </c>
      <c r="D7" s="21" t="e">
        <f t="shared" si="0"/>
        <v>#N/A</v>
      </c>
      <c r="E7" s="21" t="e">
        <f>$D7*'Spectral Efficacy'!B5</f>
        <v>#N/A</v>
      </c>
      <c r="F7" s="21" t="e">
        <f>$D7*'Spectral Efficacy'!C5</f>
        <v>#N/A</v>
      </c>
      <c r="G7" s="21" t="e">
        <f>$D7*'Spectral Efficacy'!D5</f>
        <v>#N/A</v>
      </c>
      <c r="H7" s="17" t="e">
        <f>$D7*'Spectral Efficacy'!G5</f>
        <v>#N/A</v>
      </c>
      <c r="J7" s="22" t="e">
        <f>$D7*'Spectral Efficacy'!E5</f>
        <v>#N/A</v>
      </c>
      <c r="L7" s="23" t="e">
        <f>$D7*'Spectral Efficacy'!H5</f>
        <v>#N/A</v>
      </c>
    </row>
    <row r="8" spans="1:12">
      <c r="A8" s="13">
        <f t="shared" si="1"/>
        <v>370</v>
      </c>
      <c r="B8" s="20" t="e">
        <f>'Resampled-Spectrum'!B9</f>
        <v>#N/A</v>
      </c>
      <c r="C8" s="21" t="e">
        <f>B8*'Spectral Efficacy'!F6</f>
        <v>#N/A</v>
      </c>
      <c r="D8" s="21" t="e">
        <f t="shared" si="0"/>
        <v>#N/A</v>
      </c>
      <c r="E8" s="21" t="e">
        <f>$D8*'Spectral Efficacy'!B6</f>
        <v>#N/A</v>
      </c>
      <c r="F8" s="21" t="e">
        <f>$D8*'Spectral Efficacy'!C6</f>
        <v>#N/A</v>
      </c>
      <c r="G8" s="21" t="e">
        <f>$D8*'Spectral Efficacy'!D6</f>
        <v>#N/A</v>
      </c>
      <c r="H8" s="17" t="e">
        <f>$D8*'Spectral Efficacy'!G6</f>
        <v>#N/A</v>
      </c>
      <c r="J8" s="22" t="e">
        <f>$D8*'Spectral Efficacy'!E6</f>
        <v>#N/A</v>
      </c>
      <c r="L8" s="23" t="e">
        <f>$D8*'Spectral Efficacy'!H6</f>
        <v>#N/A</v>
      </c>
    </row>
    <row r="9" spans="1:12">
      <c r="A9" s="13">
        <f t="shared" si="1"/>
        <v>375</v>
      </c>
      <c r="B9" s="20" t="e">
        <f>'Resampled-Spectrum'!B10</f>
        <v>#N/A</v>
      </c>
      <c r="C9" s="21" t="e">
        <f>B9*'Spectral Efficacy'!F7</f>
        <v>#N/A</v>
      </c>
      <c r="D9" s="21" t="e">
        <f t="shared" si="0"/>
        <v>#N/A</v>
      </c>
      <c r="E9" s="21" t="e">
        <f>$D9*'Spectral Efficacy'!B7</f>
        <v>#N/A</v>
      </c>
      <c r="F9" s="21" t="e">
        <f>$D9*'Spectral Efficacy'!C7</f>
        <v>#N/A</v>
      </c>
      <c r="G9" s="21" t="e">
        <f>$D9*'Spectral Efficacy'!D7</f>
        <v>#N/A</v>
      </c>
      <c r="H9" s="17" t="e">
        <f>$D9*'Spectral Efficacy'!G7</f>
        <v>#N/A</v>
      </c>
      <c r="J9" s="22" t="e">
        <f>$D9*'Spectral Efficacy'!E7</f>
        <v>#N/A</v>
      </c>
      <c r="L9" s="23" t="e">
        <f>$D9*'Spectral Efficacy'!H7</f>
        <v>#N/A</v>
      </c>
    </row>
    <row r="10" spans="1:12">
      <c r="A10" s="13">
        <f t="shared" si="1"/>
        <v>380</v>
      </c>
      <c r="B10" s="20" t="e">
        <f>'Resampled-Spectrum'!B11</f>
        <v>#N/A</v>
      </c>
      <c r="C10" s="21" t="e">
        <f>B10*'Spectral Efficacy'!F8</f>
        <v>#N/A</v>
      </c>
      <c r="D10" s="21" t="e">
        <f t="shared" si="0"/>
        <v>#N/A</v>
      </c>
      <c r="E10" s="21" t="e">
        <f>$D10*'Spectral Efficacy'!B8</f>
        <v>#N/A</v>
      </c>
      <c r="F10" s="21" t="e">
        <f>$D10*'Spectral Efficacy'!C8</f>
        <v>#N/A</v>
      </c>
      <c r="G10" s="21" t="e">
        <f>$D10*'Spectral Efficacy'!D8</f>
        <v>#N/A</v>
      </c>
      <c r="H10" s="17" t="e">
        <f>$D10*'Spectral Efficacy'!G8</f>
        <v>#N/A</v>
      </c>
      <c r="J10" s="22" t="e">
        <f>$D10*'Spectral Efficacy'!E8</f>
        <v>#N/A</v>
      </c>
      <c r="L10" s="23" t="e">
        <f>$D10*'Spectral Efficacy'!H8</f>
        <v>#N/A</v>
      </c>
    </row>
    <row r="11" spans="1:12">
      <c r="A11" s="13">
        <f t="shared" si="1"/>
        <v>385</v>
      </c>
      <c r="B11" s="20" t="e">
        <f>'Resampled-Spectrum'!B12</f>
        <v>#N/A</v>
      </c>
      <c r="C11" s="21" t="e">
        <f>B11*'Spectral Efficacy'!F9</f>
        <v>#N/A</v>
      </c>
      <c r="D11" s="21" t="e">
        <f t="shared" si="0"/>
        <v>#N/A</v>
      </c>
      <c r="E11" s="21" t="e">
        <f>$D11*'Spectral Efficacy'!B9</f>
        <v>#N/A</v>
      </c>
      <c r="F11" s="21" t="e">
        <f>$D11*'Spectral Efficacy'!C9</f>
        <v>#N/A</v>
      </c>
      <c r="G11" s="21" t="e">
        <f>$D11*'Spectral Efficacy'!D9</f>
        <v>#N/A</v>
      </c>
      <c r="H11" s="17" t="e">
        <f>$D11*'Spectral Efficacy'!G9</f>
        <v>#N/A</v>
      </c>
      <c r="J11" s="22" t="e">
        <f>$D11*'Spectral Efficacy'!E9</f>
        <v>#N/A</v>
      </c>
      <c r="L11" s="23" t="e">
        <f>$D11*'Spectral Efficacy'!H9</f>
        <v>#N/A</v>
      </c>
    </row>
    <row r="12" spans="1:12">
      <c r="A12" s="13">
        <f t="shared" si="1"/>
        <v>390</v>
      </c>
      <c r="B12" s="20" t="e">
        <f>'Resampled-Spectrum'!B13</f>
        <v>#N/A</v>
      </c>
      <c r="C12" s="21" t="e">
        <f>B12*'Spectral Efficacy'!F10</f>
        <v>#N/A</v>
      </c>
      <c r="D12" s="21" t="e">
        <f t="shared" si="0"/>
        <v>#N/A</v>
      </c>
      <c r="E12" s="21" t="e">
        <f>$D12*'Spectral Efficacy'!B10</f>
        <v>#N/A</v>
      </c>
      <c r="F12" s="21" t="e">
        <f>$D12*'Spectral Efficacy'!C10</f>
        <v>#N/A</v>
      </c>
      <c r="G12" s="21" t="e">
        <f>$D12*'Spectral Efficacy'!D10</f>
        <v>#N/A</v>
      </c>
      <c r="H12" s="17" t="e">
        <f>$D12*'Spectral Efficacy'!G10</f>
        <v>#N/A</v>
      </c>
      <c r="J12" s="22" t="e">
        <f>$D12*'Spectral Efficacy'!E10</f>
        <v>#N/A</v>
      </c>
      <c r="L12" s="23" t="e">
        <f>$D12*'Spectral Efficacy'!H10</f>
        <v>#N/A</v>
      </c>
    </row>
    <row r="13" spans="1:12">
      <c r="A13" s="13">
        <f t="shared" si="1"/>
        <v>395</v>
      </c>
      <c r="B13" s="20" t="e">
        <f>'Resampled-Spectrum'!B14</f>
        <v>#N/A</v>
      </c>
      <c r="C13" s="21" t="e">
        <f>B13*'Spectral Efficacy'!F11</f>
        <v>#N/A</v>
      </c>
      <c r="D13" s="21" t="e">
        <f t="shared" si="0"/>
        <v>#N/A</v>
      </c>
      <c r="E13" s="21" t="e">
        <f>$D13*'Spectral Efficacy'!B11</f>
        <v>#N/A</v>
      </c>
      <c r="F13" s="21" t="e">
        <f>$D13*'Spectral Efficacy'!C11</f>
        <v>#N/A</v>
      </c>
      <c r="G13" s="21" t="e">
        <f>$D13*'Spectral Efficacy'!D11</f>
        <v>#N/A</v>
      </c>
      <c r="H13" s="17" t="e">
        <f>$D13*'Spectral Efficacy'!G11</f>
        <v>#N/A</v>
      </c>
      <c r="J13" s="22" t="e">
        <f>$D13*'Spectral Efficacy'!E11</f>
        <v>#N/A</v>
      </c>
      <c r="L13" s="23" t="e">
        <f>$D13*'Spectral Efficacy'!H11</f>
        <v>#N/A</v>
      </c>
    </row>
    <row r="14" spans="1:12">
      <c r="A14" s="13">
        <v>400</v>
      </c>
      <c r="B14" s="20" t="e">
        <f>'Resampled-Spectrum'!B15</f>
        <v>#N/A</v>
      </c>
      <c r="C14" s="21" t="e">
        <f>B14*'Spectral Efficacy'!F12</f>
        <v>#N/A</v>
      </c>
      <c r="D14" s="21" t="e">
        <f t="shared" si="0"/>
        <v>#N/A</v>
      </c>
      <c r="E14" s="21" t="e">
        <f>$D14*'Spectral Efficacy'!B12</f>
        <v>#N/A</v>
      </c>
      <c r="F14" s="21" t="e">
        <f>$D14*'Spectral Efficacy'!C12</f>
        <v>#N/A</v>
      </c>
      <c r="G14" s="21" t="e">
        <f>$D14*'Spectral Efficacy'!D12</f>
        <v>#N/A</v>
      </c>
      <c r="H14" s="17" t="e">
        <f>$D14*'Spectral Efficacy'!G12</f>
        <v>#N/A</v>
      </c>
      <c r="J14" s="22" t="e">
        <f>$D14*'Spectral Efficacy'!E12</f>
        <v>#N/A</v>
      </c>
      <c r="L14" s="23" t="e">
        <f>$D14*'Spectral Efficacy'!H12</f>
        <v>#N/A</v>
      </c>
    </row>
    <row r="15" spans="1:12">
      <c r="A15" s="13">
        <f t="shared" ref="A15:A46" si="2">A14+5</f>
        <v>405</v>
      </c>
      <c r="B15" s="20" t="e">
        <f>'Resampled-Spectrum'!B16</f>
        <v>#N/A</v>
      </c>
      <c r="C15" s="21" t="e">
        <f>B15*'Spectral Efficacy'!F13</f>
        <v>#N/A</v>
      </c>
      <c r="D15" s="21" t="e">
        <f t="shared" si="0"/>
        <v>#N/A</v>
      </c>
      <c r="E15" s="21" t="e">
        <f>$D15*'Spectral Efficacy'!B13</f>
        <v>#N/A</v>
      </c>
      <c r="F15" s="21" t="e">
        <f>$D15*'Spectral Efficacy'!C13</f>
        <v>#N/A</v>
      </c>
      <c r="G15" s="21" t="e">
        <f>$D15*'Spectral Efficacy'!D13</f>
        <v>#N/A</v>
      </c>
      <c r="H15" s="17" t="e">
        <f>$D15*'Spectral Efficacy'!G13</f>
        <v>#N/A</v>
      </c>
      <c r="J15" s="22" t="e">
        <f>$D15*'Spectral Efficacy'!E13</f>
        <v>#N/A</v>
      </c>
      <c r="L15" s="23" t="e">
        <f>$D15*'Spectral Efficacy'!H13</f>
        <v>#N/A</v>
      </c>
    </row>
    <row r="16" spans="1:12">
      <c r="A16" s="13">
        <f t="shared" si="2"/>
        <v>410</v>
      </c>
      <c r="B16" s="20" t="e">
        <f>'Resampled-Spectrum'!B17</f>
        <v>#N/A</v>
      </c>
      <c r="C16" s="21" t="e">
        <f>B16*'Spectral Efficacy'!F14</f>
        <v>#N/A</v>
      </c>
      <c r="D16" s="21" t="e">
        <f t="shared" si="0"/>
        <v>#N/A</v>
      </c>
      <c r="E16" s="21" t="e">
        <f>$D16*'Spectral Efficacy'!B14</f>
        <v>#N/A</v>
      </c>
      <c r="F16" s="21" t="e">
        <f>$D16*'Spectral Efficacy'!C14</f>
        <v>#N/A</v>
      </c>
      <c r="G16" s="21" t="e">
        <f>$D16*'Spectral Efficacy'!D14</f>
        <v>#N/A</v>
      </c>
      <c r="H16" s="17" t="e">
        <f>$D16*'Spectral Efficacy'!G14</f>
        <v>#N/A</v>
      </c>
      <c r="J16" s="22" t="e">
        <f>$D16*'Spectral Efficacy'!E14</f>
        <v>#N/A</v>
      </c>
      <c r="L16" s="23" t="e">
        <f>$D16*'Spectral Efficacy'!H14</f>
        <v>#N/A</v>
      </c>
    </row>
    <row r="17" spans="1:12">
      <c r="A17" s="13">
        <f t="shared" si="2"/>
        <v>415</v>
      </c>
      <c r="B17" s="20" t="e">
        <f>'Resampled-Spectrum'!B18</f>
        <v>#N/A</v>
      </c>
      <c r="C17" s="21" t="e">
        <f>B17*'Spectral Efficacy'!F15</f>
        <v>#N/A</v>
      </c>
      <c r="D17" s="21" t="e">
        <f t="shared" si="0"/>
        <v>#N/A</v>
      </c>
      <c r="E17" s="21" t="e">
        <f>$D17*'Spectral Efficacy'!B15</f>
        <v>#N/A</v>
      </c>
      <c r="F17" s="21" t="e">
        <f>$D17*'Spectral Efficacy'!C15</f>
        <v>#N/A</v>
      </c>
      <c r="G17" s="21" t="e">
        <f>$D17*'Spectral Efficacy'!D15</f>
        <v>#N/A</v>
      </c>
      <c r="H17" s="17" t="e">
        <f>$D17*'Spectral Efficacy'!G15</f>
        <v>#N/A</v>
      </c>
      <c r="J17" s="22" t="e">
        <f>$D17*'Spectral Efficacy'!E15</f>
        <v>#N/A</v>
      </c>
      <c r="L17" s="23" t="e">
        <f>$D17*'Spectral Efficacy'!H15</f>
        <v>#N/A</v>
      </c>
    </row>
    <row r="18" spans="1:12">
      <c r="A18" s="13">
        <f t="shared" si="2"/>
        <v>420</v>
      </c>
      <c r="B18" s="20" t="e">
        <f>'Resampled-Spectrum'!B19</f>
        <v>#N/A</v>
      </c>
      <c r="C18" s="21" t="e">
        <f>B18*'Spectral Efficacy'!F16</f>
        <v>#N/A</v>
      </c>
      <c r="D18" s="21" t="e">
        <f t="shared" si="0"/>
        <v>#N/A</v>
      </c>
      <c r="E18" s="21" t="e">
        <f>$D18*'Spectral Efficacy'!B16</f>
        <v>#N/A</v>
      </c>
      <c r="F18" s="21" t="e">
        <f>$D18*'Spectral Efficacy'!C16</f>
        <v>#N/A</v>
      </c>
      <c r="G18" s="21" t="e">
        <f>$D18*'Spectral Efficacy'!D16</f>
        <v>#N/A</v>
      </c>
      <c r="H18" s="17" t="e">
        <f>$D18*'Spectral Efficacy'!G16</f>
        <v>#N/A</v>
      </c>
      <c r="J18" s="22" t="e">
        <f>$D18*'Spectral Efficacy'!E16</f>
        <v>#N/A</v>
      </c>
      <c r="L18" s="23" t="e">
        <f>$D18*'Spectral Efficacy'!H16</f>
        <v>#N/A</v>
      </c>
    </row>
    <row r="19" spans="1:12">
      <c r="A19" s="13">
        <f t="shared" si="2"/>
        <v>425</v>
      </c>
      <c r="B19" s="20" t="e">
        <f>'Resampled-Spectrum'!B20</f>
        <v>#N/A</v>
      </c>
      <c r="C19" s="21" t="e">
        <f>B19*'Spectral Efficacy'!F17</f>
        <v>#N/A</v>
      </c>
      <c r="D19" s="21" t="e">
        <f t="shared" si="0"/>
        <v>#N/A</v>
      </c>
      <c r="E19" s="21" t="e">
        <f>$D19*'Spectral Efficacy'!B17</f>
        <v>#N/A</v>
      </c>
      <c r="F19" s="21" t="e">
        <f>$D19*'Spectral Efficacy'!C17</f>
        <v>#N/A</v>
      </c>
      <c r="G19" s="21" t="e">
        <f>$D19*'Spectral Efficacy'!D17</f>
        <v>#N/A</v>
      </c>
      <c r="H19" s="17" t="e">
        <f>$D19*'Spectral Efficacy'!G17</f>
        <v>#N/A</v>
      </c>
      <c r="J19" s="22" t="e">
        <f>$D19*'Spectral Efficacy'!E17</f>
        <v>#N/A</v>
      </c>
      <c r="L19" s="23" t="e">
        <f>$D19*'Spectral Efficacy'!H17</f>
        <v>#N/A</v>
      </c>
    </row>
    <row r="20" spans="1:12">
      <c r="A20" s="13">
        <f t="shared" si="2"/>
        <v>430</v>
      </c>
      <c r="B20" s="20" t="e">
        <f>'Resampled-Spectrum'!B21</f>
        <v>#N/A</v>
      </c>
      <c r="C20" s="21" t="e">
        <f>B20*'Spectral Efficacy'!F18</f>
        <v>#N/A</v>
      </c>
      <c r="D20" s="21" t="e">
        <f t="shared" si="0"/>
        <v>#N/A</v>
      </c>
      <c r="E20" s="21" t="e">
        <f>$D20*'Spectral Efficacy'!B18</f>
        <v>#N/A</v>
      </c>
      <c r="F20" s="21" t="e">
        <f>$D20*'Spectral Efficacy'!C18</f>
        <v>#N/A</v>
      </c>
      <c r="G20" s="21" t="e">
        <f>$D20*'Spectral Efficacy'!D18</f>
        <v>#N/A</v>
      </c>
      <c r="H20" s="17" t="e">
        <f>$D20*'Spectral Efficacy'!G18</f>
        <v>#N/A</v>
      </c>
      <c r="J20" s="22" t="e">
        <f>$D20*'Spectral Efficacy'!E18</f>
        <v>#N/A</v>
      </c>
      <c r="L20" s="23" t="e">
        <f>$D20*'Spectral Efficacy'!H18</f>
        <v>#N/A</v>
      </c>
    </row>
    <row r="21" spans="1:12">
      <c r="A21" s="13">
        <f t="shared" si="2"/>
        <v>435</v>
      </c>
      <c r="B21" s="20" t="e">
        <f>'Resampled-Spectrum'!B22</f>
        <v>#N/A</v>
      </c>
      <c r="C21" s="21" t="e">
        <f>B21*'Spectral Efficacy'!F19</f>
        <v>#N/A</v>
      </c>
      <c r="D21" s="21" t="e">
        <f t="shared" si="0"/>
        <v>#N/A</v>
      </c>
      <c r="E21" s="21" t="e">
        <f>$D21*'Spectral Efficacy'!B19</f>
        <v>#N/A</v>
      </c>
      <c r="F21" s="21" t="e">
        <f>$D21*'Spectral Efficacy'!C19</f>
        <v>#N/A</v>
      </c>
      <c r="G21" s="21" t="e">
        <f>$D21*'Spectral Efficacy'!D19</f>
        <v>#N/A</v>
      </c>
      <c r="H21" s="17" t="e">
        <f>$D21*'Spectral Efficacy'!G19</f>
        <v>#N/A</v>
      </c>
      <c r="J21" s="22" t="e">
        <f>$D21*'Spectral Efficacy'!E19</f>
        <v>#N/A</v>
      </c>
      <c r="L21" s="23" t="e">
        <f>$D21*'Spectral Efficacy'!H19</f>
        <v>#N/A</v>
      </c>
    </row>
    <row r="22" spans="1:12">
      <c r="A22" s="13">
        <f t="shared" si="2"/>
        <v>440</v>
      </c>
      <c r="B22" s="20" t="e">
        <f>'Resampled-Spectrum'!B23</f>
        <v>#N/A</v>
      </c>
      <c r="C22" s="21" t="e">
        <f>B22*'Spectral Efficacy'!F20</f>
        <v>#N/A</v>
      </c>
      <c r="D22" s="21" t="e">
        <f t="shared" si="0"/>
        <v>#N/A</v>
      </c>
      <c r="E22" s="21" t="e">
        <f>$D22*'Spectral Efficacy'!B20</f>
        <v>#N/A</v>
      </c>
      <c r="F22" s="21" t="e">
        <f>$D22*'Spectral Efficacy'!C20</f>
        <v>#N/A</v>
      </c>
      <c r="G22" s="21" t="e">
        <f>$D22*'Spectral Efficacy'!D20</f>
        <v>#N/A</v>
      </c>
      <c r="H22" s="17" t="e">
        <f>$D22*'Spectral Efficacy'!G20</f>
        <v>#N/A</v>
      </c>
      <c r="J22" s="22" t="e">
        <f>$D22*'Spectral Efficacy'!E20</f>
        <v>#N/A</v>
      </c>
      <c r="L22" s="23" t="e">
        <f>$D22*'Spectral Efficacy'!H20</f>
        <v>#N/A</v>
      </c>
    </row>
    <row r="23" spans="1:12">
      <c r="A23" s="13">
        <f t="shared" si="2"/>
        <v>445</v>
      </c>
      <c r="B23" s="20" t="e">
        <f>'Resampled-Spectrum'!B24</f>
        <v>#N/A</v>
      </c>
      <c r="C23" s="21" t="e">
        <f>B23*'Spectral Efficacy'!F21</f>
        <v>#N/A</v>
      </c>
      <c r="D23" s="21" t="e">
        <f t="shared" si="0"/>
        <v>#N/A</v>
      </c>
      <c r="E23" s="21" t="e">
        <f>$D23*'Spectral Efficacy'!B21</f>
        <v>#N/A</v>
      </c>
      <c r="F23" s="21" t="e">
        <f>$D23*'Spectral Efficacy'!C21</f>
        <v>#N/A</v>
      </c>
      <c r="G23" s="21" t="e">
        <f>$D23*'Spectral Efficacy'!D21</f>
        <v>#N/A</v>
      </c>
      <c r="H23" s="17" t="e">
        <f>$D23*'Spectral Efficacy'!G21</f>
        <v>#N/A</v>
      </c>
      <c r="J23" s="22" t="e">
        <f>$D23*'Spectral Efficacy'!E21</f>
        <v>#N/A</v>
      </c>
      <c r="L23" s="23" t="e">
        <f>$D23*'Spectral Efficacy'!H21</f>
        <v>#N/A</v>
      </c>
    </row>
    <row r="24" spans="1:12">
      <c r="A24" s="13">
        <f t="shared" si="2"/>
        <v>450</v>
      </c>
      <c r="B24" s="20" t="e">
        <f>'Resampled-Spectrum'!B25</f>
        <v>#N/A</v>
      </c>
      <c r="C24" s="21" t="e">
        <f>B24*'Spectral Efficacy'!F22</f>
        <v>#N/A</v>
      </c>
      <c r="D24" s="21" t="e">
        <f t="shared" si="0"/>
        <v>#N/A</v>
      </c>
      <c r="E24" s="21" t="e">
        <f>$D24*'Spectral Efficacy'!B22</f>
        <v>#N/A</v>
      </c>
      <c r="F24" s="21" t="e">
        <f>$D24*'Spectral Efficacy'!C22</f>
        <v>#N/A</v>
      </c>
      <c r="G24" s="21" t="e">
        <f>$D24*'Spectral Efficacy'!D22</f>
        <v>#N/A</v>
      </c>
      <c r="H24" s="17" t="e">
        <f>$D24*'Spectral Efficacy'!G22</f>
        <v>#N/A</v>
      </c>
      <c r="J24" s="22" t="e">
        <f>$D24*'Spectral Efficacy'!E22</f>
        <v>#N/A</v>
      </c>
      <c r="L24" s="23" t="e">
        <f>$D24*'Spectral Efficacy'!H22</f>
        <v>#N/A</v>
      </c>
    </row>
    <row r="25" spans="1:12">
      <c r="A25" s="13">
        <f t="shared" si="2"/>
        <v>455</v>
      </c>
      <c r="B25" s="20" t="e">
        <f>'Resampled-Spectrum'!B26</f>
        <v>#N/A</v>
      </c>
      <c r="C25" s="21" t="e">
        <f>B25*'Spectral Efficacy'!F23</f>
        <v>#N/A</v>
      </c>
      <c r="D25" s="21" t="e">
        <f t="shared" si="0"/>
        <v>#N/A</v>
      </c>
      <c r="E25" s="21" t="e">
        <f>$D25*'Spectral Efficacy'!B23</f>
        <v>#N/A</v>
      </c>
      <c r="F25" s="21" t="e">
        <f>$D25*'Spectral Efficacy'!C23</f>
        <v>#N/A</v>
      </c>
      <c r="G25" s="21" t="e">
        <f>$D25*'Spectral Efficacy'!D23</f>
        <v>#N/A</v>
      </c>
      <c r="H25" s="17" t="e">
        <f>$D25*'Spectral Efficacy'!G23</f>
        <v>#N/A</v>
      </c>
      <c r="J25" s="22" t="e">
        <f>$D25*'Spectral Efficacy'!E23</f>
        <v>#N/A</v>
      </c>
      <c r="L25" s="23" t="e">
        <f>$D25*'Spectral Efficacy'!H23</f>
        <v>#N/A</v>
      </c>
    </row>
    <row r="26" spans="1:12">
      <c r="A26" s="13">
        <f t="shared" si="2"/>
        <v>460</v>
      </c>
      <c r="B26" s="20" t="e">
        <f>'Resampled-Spectrum'!B27</f>
        <v>#N/A</v>
      </c>
      <c r="C26" s="21" t="e">
        <f>B26*'Spectral Efficacy'!F24</f>
        <v>#N/A</v>
      </c>
      <c r="D26" s="21" t="e">
        <f t="shared" si="0"/>
        <v>#N/A</v>
      </c>
      <c r="E26" s="21" t="e">
        <f>$D26*'Spectral Efficacy'!B24</f>
        <v>#N/A</v>
      </c>
      <c r="F26" s="21" t="e">
        <f>$D26*'Spectral Efficacy'!C24</f>
        <v>#N/A</v>
      </c>
      <c r="G26" s="21" t="e">
        <f>$D26*'Spectral Efficacy'!D24</f>
        <v>#N/A</v>
      </c>
      <c r="H26" s="17" t="e">
        <f>$D26*'Spectral Efficacy'!G24</f>
        <v>#N/A</v>
      </c>
      <c r="J26" s="22" t="e">
        <f>$D26*'Spectral Efficacy'!E24</f>
        <v>#N/A</v>
      </c>
      <c r="L26" s="23" t="e">
        <f>$D26*'Spectral Efficacy'!H24</f>
        <v>#N/A</v>
      </c>
    </row>
    <row r="27" spans="1:12">
      <c r="A27" s="13">
        <f t="shared" si="2"/>
        <v>465</v>
      </c>
      <c r="B27" s="20" t="e">
        <f>'Resampled-Spectrum'!B28</f>
        <v>#N/A</v>
      </c>
      <c r="C27" s="21" t="e">
        <f>B27*'Spectral Efficacy'!F25</f>
        <v>#N/A</v>
      </c>
      <c r="D27" s="21" t="e">
        <f t="shared" si="0"/>
        <v>#N/A</v>
      </c>
      <c r="E27" s="21" t="e">
        <f>$D27*'Spectral Efficacy'!B25</f>
        <v>#N/A</v>
      </c>
      <c r="F27" s="21" t="e">
        <f>$D27*'Spectral Efficacy'!C25</f>
        <v>#N/A</v>
      </c>
      <c r="G27" s="21" t="e">
        <f>$D27*'Spectral Efficacy'!D25</f>
        <v>#N/A</v>
      </c>
      <c r="H27" s="17" t="e">
        <f>$D27*'Spectral Efficacy'!G25</f>
        <v>#N/A</v>
      </c>
      <c r="J27" s="22" t="e">
        <f>$D27*'Spectral Efficacy'!E25</f>
        <v>#N/A</v>
      </c>
      <c r="L27" s="23" t="e">
        <f>$D27*'Spectral Efficacy'!H25</f>
        <v>#N/A</v>
      </c>
    </row>
    <row r="28" spans="1:12">
      <c r="A28" s="13">
        <f t="shared" si="2"/>
        <v>470</v>
      </c>
      <c r="B28" s="20" t="e">
        <f>'Resampled-Spectrum'!B29</f>
        <v>#N/A</v>
      </c>
      <c r="C28" s="21" t="e">
        <f>B28*'Spectral Efficacy'!F26</f>
        <v>#N/A</v>
      </c>
      <c r="D28" s="21" t="e">
        <f t="shared" si="0"/>
        <v>#N/A</v>
      </c>
      <c r="E28" s="21" t="e">
        <f>$D28*'Spectral Efficacy'!B26</f>
        <v>#N/A</v>
      </c>
      <c r="F28" s="21" t="e">
        <f>$D28*'Spectral Efficacy'!C26</f>
        <v>#N/A</v>
      </c>
      <c r="G28" s="21" t="e">
        <f>$D28*'Spectral Efficacy'!D26</f>
        <v>#N/A</v>
      </c>
      <c r="H28" s="17" t="e">
        <f>$D28*'Spectral Efficacy'!G26</f>
        <v>#N/A</v>
      </c>
      <c r="J28" s="22" t="e">
        <f>$D28*'Spectral Efficacy'!E26</f>
        <v>#N/A</v>
      </c>
      <c r="L28" s="23" t="e">
        <f>$D28*'Spectral Efficacy'!H26</f>
        <v>#N/A</v>
      </c>
    </row>
    <row r="29" spans="1:12">
      <c r="A29" s="13">
        <f t="shared" si="2"/>
        <v>475</v>
      </c>
      <c r="B29" s="20" t="e">
        <f>'Resampled-Spectrum'!B30</f>
        <v>#N/A</v>
      </c>
      <c r="C29" s="21" t="e">
        <f>B29*'Spectral Efficacy'!F27</f>
        <v>#N/A</v>
      </c>
      <c r="D29" s="21" t="e">
        <f t="shared" si="0"/>
        <v>#N/A</v>
      </c>
      <c r="E29" s="21" t="e">
        <f>$D29*'Spectral Efficacy'!B27</f>
        <v>#N/A</v>
      </c>
      <c r="F29" s="21" t="e">
        <f>$D29*'Spectral Efficacy'!C27</f>
        <v>#N/A</v>
      </c>
      <c r="G29" s="21" t="e">
        <f>$D29*'Spectral Efficacy'!D27</f>
        <v>#N/A</v>
      </c>
      <c r="H29" s="17" t="e">
        <f>$D29*'Spectral Efficacy'!G27</f>
        <v>#N/A</v>
      </c>
      <c r="J29" s="22" t="e">
        <f>$D29*'Spectral Efficacy'!E27</f>
        <v>#N/A</v>
      </c>
      <c r="L29" s="23" t="e">
        <f>$D29*'Spectral Efficacy'!H27</f>
        <v>#N/A</v>
      </c>
    </row>
    <row r="30" spans="1:12">
      <c r="A30" s="13">
        <f t="shared" si="2"/>
        <v>480</v>
      </c>
      <c r="B30" s="20" t="e">
        <f>'Resampled-Spectrum'!B31</f>
        <v>#N/A</v>
      </c>
      <c r="C30" s="21" t="e">
        <f>B30*'Spectral Efficacy'!F28</f>
        <v>#N/A</v>
      </c>
      <c r="D30" s="21" t="e">
        <f t="shared" si="0"/>
        <v>#N/A</v>
      </c>
      <c r="E30" s="21" t="e">
        <f>$D30*'Spectral Efficacy'!B28</f>
        <v>#N/A</v>
      </c>
      <c r="F30" s="21" t="e">
        <f>$D30*'Spectral Efficacy'!C28</f>
        <v>#N/A</v>
      </c>
      <c r="G30" s="21" t="e">
        <f>$D30*'Spectral Efficacy'!D28</f>
        <v>#N/A</v>
      </c>
      <c r="H30" s="17" t="e">
        <f>$D30*'Spectral Efficacy'!G28</f>
        <v>#N/A</v>
      </c>
      <c r="J30" s="22" t="e">
        <f>$D30*'Spectral Efficacy'!E28</f>
        <v>#N/A</v>
      </c>
      <c r="L30" s="23" t="e">
        <f>$D30*'Spectral Efficacy'!H28</f>
        <v>#N/A</v>
      </c>
    </row>
    <row r="31" spans="1:12">
      <c r="A31" s="13">
        <f t="shared" si="2"/>
        <v>485</v>
      </c>
      <c r="B31" s="20" t="e">
        <f>'Resampled-Spectrum'!B32</f>
        <v>#N/A</v>
      </c>
      <c r="C31" s="21" t="e">
        <f>B31*'Spectral Efficacy'!F29</f>
        <v>#N/A</v>
      </c>
      <c r="D31" s="21" t="e">
        <f t="shared" si="0"/>
        <v>#N/A</v>
      </c>
      <c r="E31" s="21" t="e">
        <f>$D31*'Spectral Efficacy'!B29</f>
        <v>#N/A</v>
      </c>
      <c r="F31" s="21" t="e">
        <f>$D31*'Spectral Efficacy'!C29</f>
        <v>#N/A</v>
      </c>
      <c r="G31" s="21" t="e">
        <f>$D31*'Spectral Efficacy'!D29</f>
        <v>#N/A</v>
      </c>
      <c r="H31" s="17" t="e">
        <f>$D31*'Spectral Efficacy'!G29</f>
        <v>#N/A</v>
      </c>
      <c r="J31" s="22" t="e">
        <f>$D31*'Spectral Efficacy'!E29</f>
        <v>#N/A</v>
      </c>
      <c r="L31" s="23" t="e">
        <f>$D31*'Spectral Efficacy'!H29</f>
        <v>#N/A</v>
      </c>
    </row>
    <row r="32" spans="1:12">
      <c r="A32" s="13">
        <f t="shared" si="2"/>
        <v>490</v>
      </c>
      <c r="B32" s="20" t="e">
        <f>'Resampled-Spectrum'!B33</f>
        <v>#N/A</v>
      </c>
      <c r="C32" s="21" t="e">
        <f>B32*'Spectral Efficacy'!F30</f>
        <v>#N/A</v>
      </c>
      <c r="D32" s="21" t="e">
        <f t="shared" si="0"/>
        <v>#N/A</v>
      </c>
      <c r="E32" s="21" t="e">
        <f>$D32*'Spectral Efficacy'!B30</f>
        <v>#N/A</v>
      </c>
      <c r="F32" s="21" t="e">
        <f>$D32*'Spectral Efficacy'!C30</f>
        <v>#N/A</v>
      </c>
      <c r="G32" s="21" t="e">
        <f>$D32*'Spectral Efficacy'!D30</f>
        <v>#N/A</v>
      </c>
      <c r="H32" s="17" t="e">
        <f>$D32*'Spectral Efficacy'!G30</f>
        <v>#N/A</v>
      </c>
      <c r="J32" s="22" t="e">
        <f>$D32*'Spectral Efficacy'!E30</f>
        <v>#N/A</v>
      </c>
      <c r="L32" s="23" t="e">
        <f>$D32*'Spectral Efficacy'!H30</f>
        <v>#N/A</v>
      </c>
    </row>
    <row r="33" spans="1:12">
      <c r="A33" s="13">
        <f t="shared" si="2"/>
        <v>495</v>
      </c>
      <c r="B33" s="20" t="e">
        <f>'Resampled-Spectrum'!B34</f>
        <v>#N/A</v>
      </c>
      <c r="C33" s="21" t="e">
        <f>B33*'Spectral Efficacy'!F31</f>
        <v>#N/A</v>
      </c>
      <c r="D33" s="21" t="e">
        <f t="shared" si="0"/>
        <v>#N/A</v>
      </c>
      <c r="E33" s="21" t="e">
        <f>$D33*'Spectral Efficacy'!B31</f>
        <v>#N/A</v>
      </c>
      <c r="F33" s="21" t="e">
        <f>$D33*'Spectral Efficacy'!C31</f>
        <v>#N/A</v>
      </c>
      <c r="G33" s="21" t="e">
        <f>$D33*'Spectral Efficacy'!D31</f>
        <v>#N/A</v>
      </c>
      <c r="H33" s="17" t="e">
        <f>$D33*'Spectral Efficacy'!G31</f>
        <v>#N/A</v>
      </c>
      <c r="J33" s="22" t="e">
        <f>$D33*'Spectral Efficacy'!E31</f>
        <v>#N/A</v>
      </c>
      <c r="L33" s="23" t="e">
        <f>$D33*'Spectral Efficacy'!H31</f>
        <v>#N/A</v>
      </c>
    </row>
    <row r="34" spans="1:12">
      <c r="A34" s="13">
        <f t="shared" si="2"/>
        <v>500</v>
      </c>
      <c r="B34" s="20" t="e">
        <f>'Resampled-Spectrum'!B35</f>
        <v>#N/A</v>
      </c>
      <c r="C34" s="21" t="e">
        <f>B34*'Spectral Efficacy'!F32</f>
        <v>#N/A</v>
      </c>
      <c r="D34" s="21" t="e">
        <f t="shared" si="0"/>
        <v>#N/A</v>
      </c>
      <c r="E34" s="21" t="e">
        <f>$D34*'Spectral Efficacy'!B32</f>
        <v>#N/A</v>
      </c>
      <c r="F34" s="21" t="e">
        <f>$D34*'Spectral Efficacy'!C32</f>
        <v>#N/A</v>
      </c>
      <c r="G34" s="21" t="e">
        <f>$D34*'Spectral Efficacy'!D32</f>
        <v>#N/A</v>
      </c>
      <c r="H34" s="17" t="e">
        <f>$D34*'Spectral Efficacy'!G32</f>
        <v>#N/A</v>
      </c>
      <c r="J34" s="22" t="e">
        <f>$D34*'Spectral Efficacy'!E32</f>
        <v>#N/A</v>
      </c>
      <c r="L34" s="23" t="e">
        <f>$D34*'Spectral Efficacy'!H32</f>
        <v>#N/A</v>
      </c>
    </row>
    <row r="35" spans="1:12">
      <c r="A35" s="13">
        <f t="shared" si="2"/>
        <v>505</v>
      </c>
      <c r="B35" s="20" t="e">
        <f>'Resampled-Spectrum'!B36</f>
        <v>#N/A</v>
      </c>
      <c r="C35" s="21" t="e">
        <f>B35*'Spectral Efficacy'!F33</f>
        <v>#N/A</v>
      </c>
      <c r="D35" s="21" t="e">
        <f t="shared" si="0"/>
        <v>#N/A</v>
      </c>
      <c r="E35" s="21" t="e">
        <f>$D35*'Spectral Efficacy'!B33</f>
        <v>#N/A</v>
      </c>
      <c r="F35" s="21" t="e">
        <f>$D35*'Spectral Efficacy'!C33</f>
        <v>#N/A</v>
      </c>
      <c r="G35" s="21" t="e">
        <f>$D35*'Spectral Efficacy'!D33</f>
        <v>#N/A</v>
      </c>
      <c r="H35" s="17" t="e">
        <f>$D35*'Spectral Efficacy'!G33</f>
        <v>#N/A</v>
      </c>
      <c r="J35" s="22" t="e">
        <f>$D35*'Spectral Efficacy'!E33</f>
        <v>#N/A</v>
      </c>
      <c r="L35" s="23" t="e">
        <f>$D35*'Spectral Efficacy'!H33</f>
        <v>#N/A</v>
      </c>
    </row>
    <row r="36" spans="1:12">
      <c r="A36" s="13">
        <f t="shared" si="2"/>
        <v>510</v>
      </c>
      <c r="B36" s="20" t="e">
        <f>'Resampled-Spectrum'!B37</f>
        <v>#N/A</v>
      </c>
      <c r="C36" s="21" t="e">
        <f>B36*'Spectral Efficacy'!F34</f>
        <v>#N/A</v>
      </c>
      <c r="D36" s="21" t="e">
        <f t="shared" ref="D36:D67" si="3">B36/$C$115</f>
        <v>#N/A</v>
      </c>
      <c r="E36" s="21" t="e">
        <f>$D36*'Spectral Efficacy'!B34</f>
        <v>#N/A</v>
      </c>
      <c r="F36" s="21" t="e">
        <f>$D36*'Spectral Efficacy'!C34</f>
        <v>#N/A</v>
      </c>
      <c r="G36" s="21" t="e">
        <f>$D36*'Spectral Efficacy'!D34</f>
        <v>#N/A</v>
      </c>
      <c r="H36" s="17" t="e">
        <f>$D36*'Spectral Efficacy'!G34</f>
        <v>#N/A</v>
      </c>
      <c r="J36" s="22" t="e">
        <f>$D36*'Spectral Efficacy'!E34</f>
        <v>#N/A</v>
      </c>
      <c r="L36" s="23" t="e">
        <f>$D36*'Spectral Efficacy'!H34</f>
        <v>#N/A</v>
      </c>
    </row>
    <row r="37" spans="1:12">
      <c r="A37" s="13">
        <f t="shared" si="2"/>
        <v>515</v>
      </c>
      <c r="B37" s="20" t="e">
        <f>'Resampled-Spectrum'!B38</f>
        <v>#N/A</v>
      </c>
      <c r="C37" s="21" t="e">
        <f>B37*'Spectral Efficacy'!F35</f>
        <v>#N/A</v>
      </c>
      <c r="D37" s="21" t="e">
        <f t="shared" si="3"/>
        <v>#N/A</v>
      </c>
      <c r="E37" s="21" t="e">
        <f>$D37*'Spectral Efficacy'!B35</f>
        <v>#N/A</v>
      </c>
      <c r="F37" s="21" t="e">
        <f>$D37*'Spectral Efficacy'!C35</f>
        <v>#N/A</v>
      </c>
      <c r="G37" s="21" t="e">
        <f>$D37*'Spectral Efficacy'!D35</f>
        <v>#N/A</v>
      </c>
      <c r="H37" s="17" t="e">
        <f>$D37*'Spectral Efficacy'!G35</f>
        <v>#N/A</v>
      </c>
      <c r="J37" s="22" t="e">
        <f>$D37*'Spectral Efficacy'!E35</f>
        <v>#N/A</v>
      </c>
      <c r="L37" s="23" t="e">
        <f>$D37*'Spectral Efficacy'!H35</f>
        <v>#N/A</v>
      </c>
    </row>
    <row r="38" spans="1:12">
      <c r="A38" s="13">
        <f t="shared" si="2"/>
        <v>520</v>
      </c>
      <c r="B38" s="20" t="e">
        <f>'Resampled-Spectrum'!B39</f>
        <v>#N/A</v>
      </c>
      <c r="C38" s="21" t="e">
        <f>B38*'Spectral Efficacy'!F36</f>
        <v>#N/A</v>
      </c>
      <c r="D38" s="21" t="e">
        <f t="shared" si="3"/>
        <v>#N/A</v>
      </c>
      <c r="E38" s="21" t="e">
        <f>$D38*'Spectral Efficacy'!B36</f>
        <v>#N/A</v>
      </c>
      <c r="F38" s="21" t="e">
        <f>$D38*'Spectral Efficacy'!C36</f>
        <v>#N/A</v>
      </c>
      <c r="G38" s="21" t="e">
        <f>$D38*'Spectral Efficacy'!D36</f>
        <v>#N/A</v>
      </c>
      <c r="H38" s="17" t="e">
        <f>$D38*'Spectral Efficacy'!G36</f>
        <v>#N/A</v>
      </c>
      <c r="J38" s="22" t="e">
        <f>$D38*'Spectral Efficacy'!E36</f>
        <v>#N/A</v>
      </c>
      <c r="L38" s="23" t="e">
        <f>$D38*'Spectral Efficacy'!H36</f>
        <v>#N/A</v>
      </c>
    </row>
    <row r="39" spans="1:12">
      <c r="A39" s="13">
        <f t="shared" si="2"/>
        <v>525</v>
      </c>
      <c r="B39" s="20" t="e">
        <f>'Resampled-Spectrum'!B40</f>
        <v>#N/A</v>
      </c>
      <c r="C39" s="21" t="e">
        <f>B39*'Spectral Efficacy'!F37</f>
        <v>#N/A</v>
      </c>
      <c r="D39" s="21" t="e">
        <f t="shared" si="3"/>
        <v>#N/A</v>
      </c>
      <c r="E39" s="21" t="e">
        <f>$D39*'Spectral Efficacy'!B37</f>
        <v>#N/A</v>
      </c>
      <c r="F39" s="21" t="e">
        <f>$D39*'Spectral Efficacy'!C37</f>
        <v>#N/A</v>
      </c>
      <c r="G39" s="21" t="e">
        <f>$D39*'Spectral Efficacy'!D37</f>
        <v>#N/A</v>
      </c>
      <c r="H39" s="17" t="e">
        <f>$D39*'Spectral Efficacy'!G37</f>
        <v>#N/A</v>
      </c>
      <c r="J39" s="22" t="e">
        <f>$D39*'Spectral Efficacy'!E37</f>
        <v>#N/A</v>
      </c>
      <c r="L39" s="23" t="e">
        <f>$D39*'Spectral Efficacy'!H37</f>
        <v>#N/A</v>
      </c>
    </row>
    <row r="40" spans="1:12">
      <c r="A40" s="13">
        <f t="shared" si="2"/>
        <v>530</v>
      </c>
      <c r="B40" s="20" t="e">
        <f>'Resampled-Spectrum'!B41</f>
        <v>#N/A</v>
      </c>
      <c r="C40" s="21" t="e">
        <f>B40*'Spectral Efficacy'!F38</f>
        <v>#N/A</v>
      </c>
      <c r="D40" s="21" t="e">
        <f t="shared" si="3"/>
        <v>#N/A</v>
      </c>
      <c r="E40" s="21" t="e">
        <f>$D40*'Spectral Efficacy'!B38</f>
        <v>#N/A</v>
      </c>
      <c r="F40" s="21" t="e">
        <f>$D40*'Spectral Efficacy'!C38</f>
        <v>#N/A</v>
      </c>
      <c r="G40" s="21" t="e">
        <f>$D40*'Spectral Efficacy'!D38</f>
        <v>#N/A</v>
      </c>
      <c r="H40" s="17" t="e">
        <f>$D40*'Spectral Efficacy'!G38</f>
        <v>#N/A</v>
      </c>
      <c r="J40" s="22" t="e">
        <f>$D40*'Spectral Efficacy'!E38</f>
        <v>#N/A</v>
      </c>
      <c r="L40" s="23" t="e">
        <f>$D40*'Spectral Efficacy'!H38</f>
        <v>#N/A</v>
      </c>
    </row>
    <row r="41" spans="1:12">
      <c r="A41" s="13">
        <f t="shared" si="2"/>
        <v>535</v>
      </c>
      <c r="B41" s="20" t="e">
        <f>'Resampled-Spectrum'!B42</f>
        <v>#N/A</v>
      </c>
      <c r="C41" s="21" t="e">
        <f>B41*'Spectral Efficacy'!F39</f>
        <v>#N/A</v>
      </c>
      <c r="D41" s="21" t="e">
        <f t="shared" si="3"/>
        <v>#N/A</v>
      </c>
      <c r="E41" s="21" t="e">
        <f>$D41*'Spectral Efficacy'!B39</f>
        <v>#N/A</v>
      </c>
      <c r="F41" s="21" t="e">
        <f>$D41*'Spectral Efficacy'!C39</f>
        <v>#N/A</v>
      </c>
      <c r="G41" s="21" t="e">
        <f>$D41*'Spectral Efficacy'!D39</f>
        <v>#N/A</v>
      </c>
      <c r="H41" s="17" t="e">
        <f>$D41*'Spectral Efficacy'!G39</f>
        <v>#N/A</v>
      </c>
      <c r="J41" s="22" t="e">
        <f>$D41*'Spectral Efficacy'!E39</f>
        <v>#N/A</v>
      </c>
      <c r="L41" s="23" t="e">
        <f>$D41*'Spectral Efficacy'!H39</f>
        <v>#N/A</v>
      </c>
    </row>
    <row r="42" spans="1:12">
      <c r="A42" s="13">
        <f t="shared" si="2"/>
        <v>540</v>
      </c>
      <c r="B42" s="20" t="e">
        <f>'Resampled-Spectrum'!B43</f>
        <v>#N/A</v>
      </c>
      <c r="C42" s="21" t="e">
        <f>B42*'Spectral Efficacy'!F40</f>
        <v>#N/A</v>
      </c>
      <c r="D42" s="21" t="e">
        <f t="shared" si="3"/>
        <v>#N/A</v>
      </c>
      <c r="E42" s="21" t="e">
        <f>$D42*'Spectral Efficacy'!B40</f>
        <v>#N/A</v>
      </c>
      <c r="F42" s="21" t="e">
        <f>$D42*'Spectral Efficacy'!C40</f>
        <v>#N/A</v>
      </c>
      <c r="G42" s="21" t="e">
        <f>$D42*'Spectral Efficacy'!D40</f>
        <v>#N/A</v>
      </c>
      <c r="H42" s="17" t="e">
        <f>$D42*'Spectral Efficacy'!G40</f>
        <v>#N/A</v>
      </c>
      <c r="J42" s="22" t="e">
        <f>$D42*'Spectral Efficacy'!E40</f>
        <v>#N/A</v>
      </c>
      <c r="L42" s="23" t="e">
        <f>$D42*'Spectral Efficacy'!H40</f>
        <v>#N/A</v>
      </c>
    </row>
    <row r="43" spans="1:12">
      <c r="A43" s="13">
        <f t="shared" si="2"/>
        <v>545</v>
      </c>
      <c r="B43" s="20" t="e">
        <f>'Resampled-Spectrum'!B44</f>
        <v>#N/A</v>
      </c>
      <c r="C43" s="21" t="e">
        <f>B43*'Spectral Efficacy'!F41</f>
        <v>#N/A</v>
      </c>
      <c r="D43" s="21" t="e">
        <f t="shared" si="3"/>
        <v>#N/A</v>
      </c>
      <c r="E43" s="21" t="e">
        <f>$D43*'Spectral Efficacy'!B41</f>
        <v>#N/A</v>
      </c>
      <c r="F43" s="21" t="e">
        <f>$D43*'Spectral Efficacy'!C41</f>
        <v>#N/A</v>
      </c>
      <c r="G43" s="21" t="e">
        <f>$D43*'Spectral Efficacy'!D41</f>
        <v>#N/A</v>
      </c>
      <c r="H43" s="17" t="e">
        <f>$D43*'Spectral Efficacy'!G41</f>
        <v>#N/A</v>
      </c>
      <c r="J43" s="22" t="e">
        <f>$D43*'Spectral Efficacy'!E41</f>
        <v>#N/A</v>
      </c>
      <c r="L43" s="23" t="e">
        <f>$D43*'Spectral Efficacy'!H41</f>
        <v>#N/A</v>
      </c>
    </row>
    <row r="44" spans="1:12">
      <c r="A44" s="13">
        <f t="shared" si="2"/>
        <v>550</v>
      </c>
      <c r="B44" s="20" t="e">
        <f>'Resampled-Spectrum'!B45</f>
        <v>#N/A</v>
      </c>
      <c r="C44" s="21" t="e">
        <f>B44*'Spectral Efficacy'!F42</f>
        <v>#N/A</v>
      </c>
      <c r="D44" s="21" t="e">
        <f t="shared" si="3"/>
        <v>#N/A</v>
      </c>
      <c r="E44" s="21" t="e">
        <f>$D44*'Spectral Efficacy'!B42</f>
        <v>#N/A</v>
      </c>
      <c r="F44" s="21" t="e">
        <f>$D44*'Spectral Efficacy'!C42</f>
        <v>#N/A</v>
      </c>
      <c r="G44" s="21" t="e">
        <f>$D44*'Spectral Efficacy'!D42</f>
        <v>#N/A</v>
      </c>
      <c r="H44" s="17" t="e">
        <f>$D44*'Spectral Efficacy'!G42</f>
        <v>#N/A</v>
      </c>
      <c r="J44" s="22" t="e">
        <f>$D44*'Spectral Efficacy'!E42</f>
        <v>#N/A</v>
      </c>
      <c r="L44" s="23" t="e">
        <f>$D44*'Spectral Efficacy'!H42</f>
        <v>#N/A</v>
      </c>
    </row>
    <row r="45" spans="1:12">
      <c r="A45" s="13">
        <f t="shared" si="2"/>
        <v>555</v>
      </c>
      <c r="B45" s="20" t="e">
        <f>'Resampled-Spectrum'!B46</f>
        <v>#N/A</v>
      </c>
      <c r="C45" s="21" t="e">
        <f>B45*'Spectral Efficacy'!F43</f>
        <v>#N/A</v>
      </c>
      <c r="D45" s="21" t="e">
        <f t="shared" si="3"/>
        <v>#N/A</v>
      </c>
      <c r="E45" s="21" t="e">
        <f>$D45*'Spectral Efficacy'!B43</f>
        <v>#N/A</v>
      </c>
      <c r="F45" s="21" t="e">
        <f>$D45*'Spectral Efficacy'!C43</f>
        <v>#N/A</v>
      </c>
      <c r="G45" s="21" t="e">
        <f>$D45*'Spectral Efficacy'!D43</f>
        <v>#N/A</v>
      </c>
      <c r="H45" s="17" t="e">
        <f>$D45*'Spectral Efficacy'!G43</f>
        <v>#N/A</v>
      </c>
      <c r="J45" s="22" t="e">
        <f>$D45*'Spectral Efficacy'!E43</f>
        <v>#N/A</v>
      </c>
      <c r="L45" s="23" t="e">
        <f>$D45*'Spectral Efficacy'!H43</f>
        <v>#N/A</v>
      </c>
    </row>
    <row r="46" spans="1:12">
      <c r="A46" s="13">
        <f t="shared" si="2"/>
        <v>560</v>
      </c>
      <c r="B46" s="20" t="e">
        <f>'Resampled-Spectrum'!B47</f>
        <v>#N/A</v>
      </c>
      <c r="C46" s="21" t="e">
        <f>B46*'Spectral Efficacy'!F44</f>
        <v>#N/A</v>
      </c>
      <c r="D46" s="21" t="e">
        <f t="shared" si="3"/>
        <v>#N/A</v>
      </c>
      <c r="E46" s="21" t="e">
        <f>$D46*'Spectral Efficacy'!B44</f>
        <v>#N/A</v>
      </c>
      <c r="F46" s="21" t="e">
        <f>$D46*'Spectral Efficacy'!C44</f>
        <v>#N/A</v>
      </c>
      <c r="G46" s="21" t="e">
        <f>$D46*'Spectral Efficacy'!D44</f>
        <v>#N/A</v>
      </c>
      <c r="H46" s="17" t="e">
        <f>$D46*'Spectral Efficacy'!G44</f>
        <v>#N/A</v>
      </c>
      <c r="J46" s="22" t="e">
        <f>$D46*'Spectral Efficacy'!E44</f>
        <v>#N/A</v>
      </c>
      <c r="L46" s="23" t="e">
        <f>$D46*'Spectral Efficacy'!H44</f>
        <v>#N/A</v>
      </c>
    </row>
    <row r="47" spans="1:12">
      <c r="A47" s="13">
        <f t="shared" ref="A47:A78" si="4">A46+5</f>
        <v>565</v>
      </c>
      <c r="B47" s="20" t="e">
        <f>'Resampled-Spectrum'!B48</f>
        <v>#N/A</v>
      </c>
      <c r="C47" s="21" t="e">
        <f>B47*'Spectral Efficacy'!F45</f>
        <v>#N/A</v>
      </c>
      <c r="D47" s="21" t="e">
        <f t="shared" si="3"/>
        <v>#N/A</v>
      </c>
      <c r="E47" s="21" t="e">
        <f>$D47*'Spectral Efficacy'!B45</f>
        <v>#N/A</v>
      </c>
      <c r="F47" s="21" t="e">
        <f>$D47*'Spectral Efficacy'!C45</f>
        <v>#N/A</v>
      </c>
      <c r="G47" s="21" t="e">
        <f>$D47*'Spectral Efficacy'!D45</f>
        <v>#N/A</v>
      </c>
      <c r="H47" s="17" t="e">
        <f>$D47*'Spectral Efficacy'!G45</f>
        <v>#N/A</v>
      </c>
      <c r="J47" s="22" t="e">
        <f>$D47*'Spectral Efficacy'!E45</f>
        <v>#N/A</v>
      </c>
      <c r="L47" s="23" t="e">
        <f>$D47*'Spectral Efficacy'!H45</f>
        <v>#N/A</v>
      </c>
    </row>
    <row r="48" spans="1:12">
      <c r="A48" s="13">
        <f t="shared" si="4"/>
        <v>570</v>
      </c>
      <c r="B48" s="20" t="e">
        <f>'Resampled-Spectrum'!B49</f>
        <v>#N/A</v>
      </c>
      <c r="C48" s="21" t="e">
        <f>B48*'Spectral Efficacy'!F46</f>
        <v>#N/A</v>
      </c>
      <c r="D48" s="21" t="e">
        <f t="shared" si="3"/>
        <v>#N/A</v>
      </c>
      <c r="E48" s="21" t="e">
        <f>$D48*'Spectral Efficacy'!B46</f>
        <v>#N/A</v>
      </c>
      <c r="F48" s="21" t="e">
        <f>$D48*'Spectral Efficacy'!C46</f>
        <v>#N/A</v>
      </c>
      <c r="G48" s="21" t="e">
        <f>$D48*'Spectral Efficacy'!D46</f>
        <v>#N/A</v>
      </c>
      <c r="H48" s="17" t="e">
        <f>$D48*'Spectral Efficacy'!G46</f>
        <v>#N/A</v>
      </c>
      <c r="J48" s="22" t="e">
        <f>$D48*'Spectral Efficacy'!E46</f>
        <v>#N/A</v>
      </c>
      <c r="L48" s="23" t="e">
        <f>$D48*'Spectral Efficacy'!H46</f>
        <v>#N/A</v>
      </c>
    </row>
    <row r="49" spans="1:12">
      <c r="A49" s="13">
        <f t="shared" si="4"/>
        <v>575</v>
      </c>
      <c r="B49" s="20" t="e">
        <f>'Resampled-Spectrum'!B50</f>
        <v>#N/A</v>
      </c>
      <c r="C49" s="21" t="e">
        <f>B49*'Spectral Efficacy'!F47</f>
        <v>#N/A</v>
      </c>
      <c r="D49" s="21" t="e">
        <f t="shared" si="3"/>
        <v>#N/A</v>
      </c>
      <c r="E49" s="21" t="e">
        <f>$D49*'Spectral Efficacy'!B47</f>
        <v>#N/A</v>
      </c>
      <c r="F49" s="21" t="e">
        <f>$D49*'Spectral Efficacy'!C47</f>
        <v>#N/A</v>
      </c>
      <c r="G49" s="21" t="e">
        <f>$D49*'Spectral Efficacy'!D47</f>
        <v>#N/A</v>
      </c>
      <c r="H49" s="17" t="e">
        <f>$D49*'Spectral Efficacy'!G47</f>
        <v>#N/A</v>
      </c>
      <c r="J49" s="22" t="e">
        <f>$D49*'Spectral Efficacy'!E47</f>
        <v>#N/A</v>
      </c>
      <c r="L49" s="23" t="e">
        <f>$D49*'Spectral Efficacy'!H47</f>
        <v>#N/A</v>
      </c>
    </row>
    <row r="50" spans="1:12">
      <c r="A50" s="13">
        <f t="shared" si="4"/>
        <v>580</v>
      </c>
      <c r="B50" s="20" t="e">
        <f>'Resampled-Spectrum'!B51</f>
        <v>#N/A</v>
      </c>
      <c r="C50" s="21" t="e">
        <f>B50*'Spectral Efficacy'!F48</f>
        <v>#N/A</v>
      </c>
      <c r="D50" s="21" t="e">
        <f t="shared" si="3"/>
        <v>#N/A</v>
      </c>
      <c r="E50" s="21" t="e">
        <f>$D50*'Spectral Efficacy'!B48</f>
        <v>#N/A</v>
      </c>
      <c r="F50" s="21" t="e">
        <f>$D50*'Spectral Efficacy'!C48</f>
        <v>#N/A</v>
      </c>
      <c r="G50" s="21" t="e">
        <f>$D50*'Spectral Efficacy'!D48</f>
        <v>#N/A</v>
      </c>
      <c r="H50" s="17" t="e">
        <f>$D50*'Spectral Efficacy'!G48</f>
        <v>#N/A</v>
      </c>
      <c r="J50" s="22" t="e">
        <f>$D50*'Spectral Efficacy'!E48</f>
        <v>#N/A</v>
      </c>
      <c r="L50" s="23" t="e">
        <f>$D50*'Spectral Efficacy'!H48</f>
        <v>#N/A</v>
      </c>
    </row>
    <row r="51" spans="1:12">
      <c r="A51" s="13">
        <f t="shared" si="4"/>
        <v>585</v>
      </c>
      <c r="B51" s="20" t="e">
        <f>'Resampled-Spectrum'!B52</f>
        <v>#N/A</v>
      </c>
      <c r="C51" s="21" t="e">
        <f>B51*'Spectral Efficacy'!F49</f>
        <v>#N/A</v>
      </c>
      <c r="D51" s="21" t="e">
        <f t="shared" si="3"/>
        <v>#N/A</v>
      </c>
      <c r="E51" s="21" t="e">
        <f>$D51*'Spectral Efficacy'!B49</f>
        <v>#N/A</v>
      </c>
      <c r="F51" s="21" t="e">
        <f>$D51*'Spectral Efficacy'!C49</f>
        <v>#N/A</v>
      </c>
      <c r="G51" s="21" t="e">
        <f>$D51*'Spectral Efficacy'!D49</f>
        <v>#N/A</v>
      </c>
      <c r="H51" s="17" t="e">
        <f>$D51*'Spectral Efficacy'!G49</f>
        <v>#N/A</v>
      </c>
      <c r="J51" s="22" t="e">
        <f>$D51*'Spectral Efficacy'!E49</f>
        <v>#N/A</v>
      </c>
      <c r="L51" s="23" t="e">
        <f>$D51*'Spectral Efficacy'!H49</f>
        <v>#N/A</v>
      </c>
    </row>
    <row r="52" spans="1:12">
      <c r="A52" s="13">
        <f t="shared" si="4"/>
        <v>590</v>
      </c>
      <c r="B52" s="20" t="e">
        <f>'Resampled-Spectrum'!B53</f>
        <v>#N/A</v>
      </c>
      <c r="C52" s="21" t="e">
        <f>B52*'Spectral Efficacy'!F50</f>
        <v>#N/A</v>
      </c>
      <c r="D52" s="21" t="e">
        <f t="shared" si="3"/>
        <v>#N/A</v>
      </c>
      <c r="E52" s="21" t="e">
        <f>$D52*'Spectral Efficacy'!B50</f>
        <v>#N/A</v>
      </c>
      <c r="F52" s="21" t="e">
        <f>$D52*'Spectral Efficacy'!C50</f>
        <v>#N/A</v>
      </c>
      <c r="G52" s="21" t="e">
        <f>$D52*'Spectral Efficacy'!D50</f>
        <v>#N/A</v>
      </c>
      <c r="H52" s="17" t="e">
        <f>$D52*'Spectral Efficacy'!G50</f>
        <v>#N/A</v>
      </c>
      <c r="J52" s="22" t="e">
        <f>$D52*'Spectral Efficacy'!E50</f>
        <v>#N/A</v>
      </c>
      <c r="L52" s="23" t="e">
        <f>$D52*'Spectral Efficacy'!H50</f>
        <v>#N/A</v>
      </c>
    </row>
    <row r="53" spans="1:12">
      <c r="A53" s="13">
        <f t="shared" si="4"/>
        <v>595</v>
      </c>
      <c r="B53" s="20" t="e">
        <f>'Resampled-Spectrum'!B54</f>
        <v>#N/A</v>
      </c>
      <c r="C53" s="21" t="e">
        <f>B53*'Spectral Efficacy'!F51</f>
        <v>#N/A</v>
      </c>
      <c r="D53" s="21" t="e">
        <f t="shared" si="3"/>
        <v>#N/A</v>
      </c>
      <c r="E53" s="21" t="e">
        <f>$D53*'Spectral Efficacy'!B51</f>
        <v>#N/A</v>
      </c>
      <c r="F53" s="21" t="e">
        <f>$D53*'Spectral Efficacy'!C51</f>
        <v>#N/A</v>
      </c>
      <c r="G53" s="21" t="e">
        <f>$D53*'Spectral Efficacy'!D51</f>
        <v>#N/A</v>
      </c>
      <c r="H53" s="17" t="e">
        <f>$D53*'Spectral Efficacy'!G51</f>
        <v>#N/A</v>
      </c>
      <c r="J53" s="22" t="e">
        <f>$D53*'Spectral Efficacy'!E51</f>
        <v>#N/A</v>
      </c>
      <c r="L53" s="23" t="e">
        <f>$D53*'Spectral Efficacy'!H51</f>
        <v>#N/A</v>
      </c>
    </row>
    <row r="54" spans="1:12">
      <c r="A54" s="13">
        <f t="shared" si="4"/>
        <v>600</v>
      </c>
      <c r="B54" s="20" t="e">
        <f>'Resampled-Spectrum'!B55</f>
        <v>#N/A</v>
      </c>
      <c r="C54" s="21" t="e">
        <f>B54*'Spectral Efficacy'!F52</f>
        <v>#N/A</v>
      </c>
      <c r="D54" s="21" t="e">
        <f t="shared" si="3"/>
        <v>#N/A</v>
      </c>
      <c r="E54" s="21" t="e">
        <f>$D54*'Spectral Efficacy'!B52</f>
        <v>#N/A</v>
      </c>
      <c r="F54" s="21" t="e">
        <f>$D54*'Spectral Efficacy'!C52</f>
        <v>#N/A</v>
      </c>
      <c r="G54" s="21" t="e">
        <f>$D54*'Spectral Efficacy'!D52</f>
        <v>#N/A</v>
      </c>
      <c r="H54" s="17" t="e">
        <f>$D54*'Spectral Efficacy'!G52</f>
        <v>#N/A</v>
      </c>
      <c r="J54" s="22" t="e">
        <f>$D54*'Spectral Efficacy'!E52</f>
        <v>#N/A</v>
      </c>
      <c r="L54" s="23" t="e">
        <f>$D54*'Spectral Efficacy'!H52</f>
        <v>#N/A</v>
      </c>
    </row>
    <row r="55" spans="1:12">
      <c r="A55" s="13">
        <f t="shared" si="4"/>
        <v>605</v>
      </c>
      <c r="B55" s="20" t="e">
        <f>'Resampled-Spectrum'!B56</f>
        <v>#N/A</v>
      </c>
      <c r="C55" s="21" t="e">
        <f>B55*'Spectral Efficacy'!F53</f>
        <v>#N/A</v>
      </c>
      <c r="D55" s="21" t="e">
        <f t="shared" si="3"/>
        <v>#N/A</v>
      </c>
      <c r="E55" s="21" t="e">
        <f>$D55*'Spectral Efficacy'!B53</f>
        <v>#N/A</v>
      </c>
      <c r="F55" s="21" t="e">
        <f>$D55*'Spectral Efficacy'!C53</f>
        <v>#N/A</v>
      </c>
      <c r="G55" s="21" t="e">
        <f>$D55*'Spectral Efficacy'!D53</f>
        <v>#N/A</v>
      </c>
      <c r="H55" s="17" t="e">
        <f>$D55*'Spectral Efficacy'!G53</f>
        <v>#N/A</v>
      </c>
      <c r="J55" s="22" t="e">
        <f>$D55*'Spectral Efficacy'!E53</f>
        <v>#N/A</v>
      </c>
      <c r="L55" s="23" t="e">
        <f>$D55*'Spectral Efficacy'!H53</f>
        <v>#N/A</v>
      </c>
    </row>
    <row r="56" spans="1:12">
      <c r="A56" s="13">
        <f t="shared" si="4"/>
        <v>610</v>
      </c>
      <c r="B56" s="20" t="e">
        <f>'Resampled-Spectrum'!B57</f>
        <v>#N/A</v>
      </c>
      <c r="C56" s="21" t="e">
        <f>B56*'Spectral Efficacy'!F54</f>
        <v>#N/A</v>
      </c>
      <c r="D56" s="21" t="e">
        <f t="shared" si="3"/>
        <v>#N/A</v>
      </c>
      <c r="E56" s="21" t="e">
        <f>$D56*'Spectral Efficacy'!B54</f>
        <v>#N/A</v>
      </c>
      <c r="F56" s="21" t="e">
        <f>$D56*'Spectral Efficacy'!C54</f>
        <v>#N/A</v>
      </c>
      <c r="G56" s="21" t="e">
        <f>$D56*'Spectral Efficacy'!D54</f>
        <v>#N/A</v>
      </c>
      <c r="H56" s="17" t="e">
        <f>$D56*'Spectral Efficacy'!G54</f>
        <v>#N/A</v>
      </c>
      <c r="J56" s="22" t="e">
        <f>$D56*'Spectral Efficacy'!E54</f>
        <v>#N/A</v>
      </c>
      <c r="L56" s="23" t="e">
        <f>$D56*'Spectral Efficacy'!H54</f>
        <v>#N/A</v>
      </c>
    </row>
    <row r="57" spans="1:12">
      <c r="A57" s="13">
        <f t="shared" si="4"/>
        <v>615</v>
      </c>
      <c r="B57" s="20" t="e">
        <f>'Resampled-Spectrum'!B58</f>
        <v>#N/A</v>
      </c>
      <c r="C57" s="21" t="e">
        <f>B57*'Spectral Efficacy'!F55</f>
        <v>#N/A</v>
      </c>
      <c r="D57" s="21" t="e">
        <f t="shared" si="3"/>
        <v>#N/A</v>
      </c>
      <c r="E57" s="21" t="e">
        <f>$D57*'Spectral Efficacy'!B55</f>
        <v>#N/A</v>
      </c>
      <c r="F57" s="21" t="e">
        <f>$D57*'Spectral Efficacy'!C55</f>
        <v>#N/A</v>
      </c>
      <c r="G57" s="21" t="e">
        <f>$D57*'Spectral Efficacy'!D55</f>
        <v>#N/A</v>
      </c>
      <c r="H57" s="17" t="e">
        <f>$D57*'Spectral Efficacy'!G55</f>
        <v>#N/A</v>
      </c>
      <c r="J57" s="22" t="e">
        <f>$D57*'Spectral Efficacy'!E55</f>
        <v>#N/A</v>
      </c>
      <c r="L57" s="23" t="e">
        <f>$D57*'Spectral Efficacy'!H55</f>
        <v>#N/A</v>
      </c>
    </row>
    <row r="58" spans="1:12">
      <c r="A58" s="13">
        <f t="shared" si="4"/>
        <v>620</v>
      </c>
      <c r="B58" s="20" t="e">
        <f>'Resampled-Spectrum'!B59</f>
        <v>#N/A</v>
      </c>
      <c r="C58" s="21" t="e">
        <f>B58*'Spectral Efficacy'!F56</f>
        <v>#N/A</v>
      </c>
      <c r="D58" s="21" t="e">
        <f t="shared" si="3"/>
        <v>#N/A</v>
      </c>
      <c r="E58" s="21" t="e">
        <f>$D58*'Spectral Efficacy'!B56</f>
        <v>#N/A</v>
      </c>
      <c r="F58" s="21" t="e">
        <f>$D58*'Spectral Efficacy'!C56</f>
        <v>#N/A</v>
      </c>
      <c r="G58" s="21" t="e">
        <f>$D58*'Spectral Efficacy'!D56</f>
        <v>#N/A</v>
      </c>
      <c r="H58" s="17" t="e">
        <f>$D58*'Spectral Efficacy'!G56</f>
        <v>#N/A</v>
      </c>
      <c r="J58" s="22" t="e">
        <f>$D58*'Spectral Efficacy'!E56</f>
        <v>#N/A</v>
      </c>
      <c r="L58" s="23" t="e">
        <f>$D58*'Spectral Efficacy'!H56</f>
        <v>#N/A</v>
      </c>
    </row>
    <row r="59" spans="1:12">
      <c r="A59" s="13">
        <f t="shared" si="4"/>
        <v>625</v>
      </c>
      <c r="B59" s="20" t="e">
        <f>'Resampled-Spectrum'!B60</f>
        <v>#N/A</v>
      </c>
      <c r="C59" s="21" t="e">
        <f>B59*'Spectral Efficacy'!F57</f>
        <v>#N/A</v>
      </c>
      <c r="D59" s="21" t="e">
        <f t="shared" si="3"/>
        <v>#N/A</v>
      </c>
      <c r="E59" s="21" t="e">
        <f>$D59*'Spectral Efficacy'!B57</f>
        <v>#N/A</v>
      </c>
      <c r="F59" s="21" t="e">
        <f>$D59*'Spectral Efficacy'!C57</f>
        <v>#N/A</v>
      </c>
      <c r="G59" s="21" t="e">
        <f>$D59*'Spectral Efficacy'!D57</f>
        <v>#N/A</v>
      </c>
      <c r="H59" s="17" t="e">
        <f>$D59*'Spectral Efficacy'!G57</f>
        <v>#N/A</v>
      </c>
      <c r="J59" s="22" t="e">
        <f>$D59*'Spectral Efficacy'!E57</f>
        <v>#N/A</v>
      </c>
      <c r="L59" s="23" t="e">
        <f>$D59*'Spectral Efficacy'!H57</f>
        <v>#N/A</v>
      </c>
    </row>
    <row r="60" spans="1:12">
      <c r="A60" s="13">
        <f t="shared" si="4"/>
        <v>630</v>
      </c>
      <c r="B60" s="20" t="e">
        <f>'Resampled-Spectrum'!B61</f>
        <v>#N/A</v>
      </c>
      <c r="C60" s="21" t="e">
        <f>B60*'Spectral Efficacy'!F58</f>
        <v>#N/A</v>
      </c>
      <c r="D60" s="21" t="e">
        <f t="shared" si="3"/>
        <v>#N/A</v>
      </c>
      <c r="E60" s="21" t="e">
        <f>$D60*'Spectral Efficacy'!B58</f>
        <v>#N/A</v>
      </c>
      <c r="F60" s="21" t="e">
        <f>$D60*'Spectral Efficacy'!C58</f>
        <v>#N/A</v>
      </c>
      <c r="G60" s="21" t="e">
        <f>$D60*'Spectral Efficacy'!D58</f>
        <v>#N/A</v>
      </c>
      <c r="H60" s="17" t="e">
        <f>$D60*'Spectral Efficacy'!G58</f>
        <v>#N/A</v>
      </c>
      <c r="J60" s="22" t="e">
        <f>$D60*'Spectral Efficacy'!E58</f>
        <v>#N/A</v>
      </c>
      <c r="L60" s="23" t="e">
        <f>$D60*'Spectral Efficacy'!H58</f>
        <v>#N/A</v>
      </c>
    </row>
    <row r="61" spans="1:12">
      <c r="A61" s="13">
        <f t="shared" si="4"/>
        <v>635</v>
      </c>
      <c r="B61" s="20" t="e">
        <f>'Resampled-Spectrum'!B62</f>
        <v>#N/A</v>
      </c>
      <c r="C61" s="21" t="e">
        <f>B61*'Spectral Efficacy'!F59</f>
        <v>#N/A</v>
      </c>
      <c r="D61" s="21" t="e">
        <f t="shared" si="3"/>
        <v>#N/A</v>
      </c>
      <c r="E61" s="21" t="e">
        <f>$D61*'Spectral Efficacy'!B59</f>
        <v>#N/A</v>
      </c>
      <c r="F61" s="21" t="e">
        <f>$D61*'Spectral Efficacy'!C59</f>
        <v>#N/A</v>
      </c>
      <c r="G61" s="21" t="e">
        <f>$D61*'Spectral Efficacy'!D59</f>
        <v>#N/A</v>
      </c>
      <c r="H61" s="17" t="e">
        <f>$D61*'Spectral Efficacy'!G59</f>
        <v>#N/A</v>
      </c>
      <c r="J61" s="22" t="e">
        <f>$D61*'Spectral Efficacy'!E59</f>
        <v>#N/A</v>
      </c>
      <c r="L61" s="23" t="e">
        <f>$D61*'Spectral Efficacy'!H59</f>
        <v>#N/A</v>
      </c>
    </row>
    <row r="62" spans="1:12">
      <c r="A62" s="13">
        <f t="shared" si="4"/>
        <v>640</v>
      </c>
      <c r="B62" s="20" t="e">
        <f>'Resampled-Spectrum'!B63</f>
        <v>#N/A</v>
      </c>
      <c r="C62" s="21" t="e">
        <f>B62*'Spectral Efficacy'!F60</f>
        <v>#N/A</v>
      </c>
      <c r="D62" s="21" t="e">
        <f t="shared" si="3"/>
        <v>#N/A</v>
      </c>
      <c r="E62" s="21" t="e">
        <f>$D62*'Spectral Efficacy'!B60</f>
        <v>#N/A</v>
      </c>
      <c r="F62" s="21" t="e">
        <f>$D62*'Spectral Efficacy'!C60</f>
        <v>#N/A</v>
      </c>
      <c r="G62" s="21" t="e">
        <f>$D62*'Spectral Efficacy'!D60</f>
        <v>#N/A</v>
      </c>
      <c r="H62" s="17" t="e">
        <f>$D62*'Spectral Efficacy'!G60</f>
        <v>#N/A</v>
      </c>
      <c r="J62" s="22" t="e">
        <f>$D62*'Spectral Efficacy'!E60</f>
        <v>#N/A</v>
      </c>
      <c r="L62" s="23" t="e">
        <f>$D62*'Spectral Efficacy'!H60</f>
        <v>#N/A</v>
      </c>
    </row>
    <row r="63" spans="1:12">
      <c r="A63" s="13">
        <f t="shared" si="4"/>
        <v>645</v>
      </c>
      <c r="B63" s="20" t="e">
        <f>'Resampled-Spectrum'!B64</f>
        <v>#N/A</v>
      </c>
      <c r="C63" s="21" t="e">
        <f>B63*'Spectral Efficacy'!F61</f>
        <v>#N/A</v>
      </c>
      <c r="D63" s="21" t="e">
        <f t="shared" si="3"/>
        <v>#N/A</v>
      </c>
      <c r="E63" s="21" t="e">
        <f>$D63*'Spectral Efficacy'!B61</f>
        <v>#N/A</v>
      </c>
      <c r="F63" s="21" t="e">
        <f>$D63*'Spectral Efficacy'!C61</f>
        <v>#N/A</v>
      </c>
      <c r="G63" s="21" t="e">
        <f>$D63*'Spectral Efficacy'!D61</f>
        <v>#N/A</v>
      </c>
      <c r="H63" s="17" t="e">
        <f>$D63*'Spectral Efficacy'!G61</f>
        <v>#N/A</v>
      </c>
      <c r="J63" s="22" t="e">
        <f>$D63*'Spectral Efficacy'!E61</f>
        <v>#N/A</v>
      </c>
      <c r="L63" s="23" t="e">
        <f>$D63*'Spectral Efficacy'!H61</f>
        <v>#N/A</v>
      </c>
    </row>
    <row r="64" spans="1:12">
      <c r="A64" s="13">
        <f t="shared" si="4"/>
        <v>650</v>
      </c>
      <c r="B64" s="20" t="e">
        <f>'Resampled-Spectrum'!B65</f>
        <v>#N/A</v>
      </c>
      <c r="C64" s="21" t="e">
        <f>B64*'Spectral Efficacy'!F62</f>
        <v>#N/A</v>
      </c>
      <c r="D64" s="21" t="e">
        <f t="shared" si="3"/>
        <v>#N/A</v>
      </c>
      <c r="E64" s="21" t="e">
        <f>$D64*'Spectral Efficacy'!B62</f>
        <v>#N/A</v>
      </c>
      <c r="F64" s="21" t="e">
        <f>$D64*'Spectral Efficacy'!C62</f>
        <v>#N/A</v>
      </c>
      <c r="G64" s="21" t="e">
        <f>$D64*'Spectral Efficacy'!D62</f>
        <v>#N/A</v>
      </c>
      <c r="H64" s="17" t="e">
        <f>$D64*'Spectral Efficacy'!G62</f>
        <v>#N/A</v>
      </c>
      <c r="J64" s="22" t="e">
        <f>$D64*'Spectral Efficacy'!E62</f>
        <v>#N/A</v>
      </c>
      <c r="L64" s="23" t="e">
        <f>$D64*'Spectral Efficacy'!H62</f>
        <v>#N/A</v>
      </c>
    </row>
    <row r="65" spans="1:12">
      <c r="A65" s="13">
        <f t="shared" si="4"/>
        <v>655</v>
      </c>
      <c r="B65" s="20" t="e">
        <f>'Resampled-Spectrum'!B66</f>
        <v>#N/A</v>
      </c>
      <c r="C65" s="21" t="e">
        <f>B65*'Spectral Efficacy'!F63</f>
        <v>#N/A</v>
      </c>
      <c r="D65" s="21" t="e">
        <f t="shared" si="3"/>
        <v>#N/A</v>
      </c>
      <c r="E65" s="21" t="e">
        <f>$D65*'Spectral Efficacy'!B63</f>
        <v>#N/A</v>
      </c>
      <c r="F65" s="21" t="e">
        <f>$D65*'Spectral Efficacy'!C63</f>
        <v>#N/A</v>
      </c>
      <c r="G65" s="21" t="e">
        <f>$D65*'Spectral Efficacy'!D63</f>
        <v>#N/A</v>
      </c>
      <c r="H65" s="17" t="e">
        <f>$D65*'Spectral Efficacy'!G63</f>
        <v>#N/A</v>
      </c>
      <c r="J65" s="22" t="e">
        <f>$D65*'Spectral Efficacy'!E63</f>
        <v>#N/A</v>
      </c>
      <c r="L65" s="23" t="e">
        <f>$D65*'Spectral Efficacy'!H63</f>
        <v>#N/A</v>
      </c>
    </row>
    <row r="66" spans="1:12">
      <c r="A66" s="13">
        <f t="shared" si="4"/>
        <v>660</v>
      </c>
      <c r="B66" s="20" t="e">
        <f>'Resampled-Spectrum'!B67</f>
        <v>#N/A</v>
      </c>
      <c r="C66" s="21" t="e">
        <f>B66*'Spectral Efficacy'!F64</f>
        <v>#N/A</v>
      </c>
      <c r="D66" s="21" t="e">
        <f t="shared" si="3"/>
        <v>#N/A</v>
      </c>
      <c r="E66" s="21" t="e">
        <f>$D66*'Spectral Efficacy'!B64</f>
        <v>#N/A</v>
      </c>
      <c r="F66" s="21" t="e">
        <f>$D66*'Spectral Efficacy'!C64</f>
        <v>#N/A</v>
      </c>
      <c r="G66" s="21" t="e">
        <f>$D66*'Spectral Efficacy'!D64</f>
        <v>#N/A</v>
      </c>
      <c r="H66" s="17" t="e">
        <f>$D66*'Spectral Efficacy'!G64</f>
        <v>#N/A</v>
      </c>
      <c r="J66" s="22" t="e">
        <f>$D66*'Spectral Efficacy'!E64</f>
        <v>#N/A</v>
      </c>
      <c r="L66" s="23" t="e">
        <f>$D66*'Spectral Efficacy'!H64</f>
        <v>#N/A</v>
      </c>
    </row>
    <row r="67" spans="1:12">
      <c r="A67" s="13">
        <f t="shared" si="4"/>
        <v>665</v>
      </c>
      <c r="B67" s="20" t="e">
        <f>'Resampled-Spectrum'!B68</f>
        <v>#N/A</v>
      </c>
      <c r="C67" s="21" t="e">
        <f>B67*'Spectral Efficacy'!F65</f>
        <v>#N/A</v>
      </c>
      <c r="D67" s="21" t="e">
        <f t="shared" si="3"/>
        <v>#N/A</v>
      </c>
      <c r="E67" s="21" t="e">
        <f>$D67*'Spectral Efficacy'!B65</f>
        <v>#N/A</v>
      </c>
      <c r="F67" s="21" t="e">
        <f>$D67*'Spectral Efficacy'!C65</f>
        <v>#N/A</v>
      </c>
      <c r="G67" s="21" t="e">
        <f>$D67*'Spectral Efficacy'!D65</f>
        <v>#N/A</v>
      </c>
      <c r="H67" s="17" t="e">
        <f>$D67*'Spectral Efficacy'!G65</f>
        <v>#N/A</v>
      </c>
      <c r="J67" s="22" t="e">
        <f>$D67*'Spectral Efficacy'!E65</f>
        <v>#N/A</v>
      </c>
      <c r="L67" s="23" t="e">
        <f>$D67*'Spectral Efficacy'!H65</f>
        <v>#N/A</v>
      </c>
    </row>
    <row r="68" spans="1:12">
      <c r="A68" s="13">
        <f t="shared" si="4"/>
        <v>670</v>
      </c>
      <c r="B68" s="20" t="e">
        <f>'Resampled-Spectrum'!B69</f>
        <v>#N/A</v>
      </c>
      <c r="C68" s="21" t="e">
        <f>B68*'Spectral Efficacy'!F66</f>
        <v>#N/A</v>
      </c>
      <c r="D68" s="21" t="e">
        <f t="shared" ref="D68:D99" si="5">B68/$C$115</f>
        <v>#N/A</v>
      </c>
      <c r="E68" s="21" t="e">
        <f>$D68*'Spectral Efficacy'!B66</f>
        <v>#N/A</v>
      </c>
      <c r="F68" s="21" t="e">
        <f>$D68*'Spectral Efficacy'!C66</f>
        <v>#N/A</v>
      </c>
      <c r="G68" s="21" t="e">
        <f>$D68*'Spectral Efficacy'!D66</f>
        <v>#N/A</v>
      </c>
      <c r="H68" s="17" t="e">
        <f>$D68*'Spectral Efficacy'!G66</f>
        <v>#N/A</v>
      </c>
      <c r="J68" s="22" t="e">
        <f>$D68*'Spectral Efficacy'!E66</f>
        <v>#N/A</v>
      </c>
      <c r="L68" s="23" t="e">
        <f>$D68*'Spectral Efficacy'!H66</f>
        <v>#N/A</v>
      </c>
    </row>
    <row r="69" spans="1:12">
      <c r="A69" s="13">
        <f t="shared" si="4"/>
        <v>675</v>
      </c>
      <c r="B69" s="20" t="e">
        <f>'Resampled-Spectrum'!B70</f>
        <v>#N/A</v>
      </c>
      <c r="C69" s="21" t="e">
        <f>B69*'Spectral Efficacy'!F67</f>
        <v>#N/A</v>
      </c>
      <c r="D69" s="21" t="e">
        <f t="shared" si="5"/>
        <v>#N/A</v>
      </c>
      <c r="E69" s="21" t="e">
        <f>$D69*'Spectral Efficacy'!B67</f>
        <v>#N/A</v>
      </c>
      <c r="F69" s="21" t="e">
        <f>$D69*'Spectral Efficacy'!C67</f>
        <v>#N/A</v>
      </c>
      <c r="G69" s="21" t="e">
        <f>$D69*'Spectral Efficacy'!D67</f>
        <v>#N/A</v>
      </c>
      <c r="H69" s="17" t="e">
        <f>$D69*'Spectral Efficacy'!G67</f>
        <v>#N/A</v>
      </c>
      <c r="J69" s="22" t="e">
        <f>$D69*'Spectral Efficacy'!E67</f>
        <v>#N/A</v>
      </c>
      <c r="L69" s="23" t="e">
        <f>$D69*'Spectral Efficacy'!H67</f>
        <v>#N/A</v>
      </c>
    </row>
    <row r="70" spans="1:12">
      <c r="A70" s="13">
        <f t="shared" si="4"/>
        <v>680</v>
      </c>
      <c r="B70" s="20" t="e">
        <f>'Resampled-Spectrum'!B71</f>
        <v>#N/A</v>
      </c>
      <c r="C70" s="21" t="e">
        <f>B70*'Spectral Efficacy'!F68</f>
        <v>#N/A</v>
      </c>
      <c r="D70" s="21" t="e">
        <f t="shared" si="5"/>
        <v>#N/A</v>
      </c>
      <c r="E70" s="21" t="e">
        <f>$D70*'Spectral Efficacy'!B68</f>
        <v>#N/A</v>
      </c>
      <c r="F70" s="21" t="e">
        <f>$D70*'Spectral Efficacy'!C68</f>
        <v>#N/A</v>
      </c>
      <c r="G70" s="21" t="e">
        <f>$D70*'Spectral Efficacy'!D68</f>
        <v>#N/A</v>
      </c>
      <c r="H70" s="17" t="e">
        <f>$D70*'Spectral Efficacy'!G68</f>
        <v>#N/A</v>
      </c>
      <c r="J70" s="22" t="e">
        <f>$D70*'Spectral Efficacy'!E68</f>
        <v>#N/A</v>
      </c>
      <c r="L70" s="23" t="e">
        <f>$D70*'Spectral Efficacy'!H68</f>
        <v>#N/A</v>
      </c>
    </row>
    <row r="71" spans="1:12">
      <c r="A71" s="13">
        <f t="shared" si="4"/>
        <v>685</v>
      </c>
      <c r="B71" s="20" t="e">
        <f>'Resampled-Spectrum'!B72</f>
        <v>#N/A</v>
      </c>
      <c r="C71" s="21" t="e">
        <f>B71*'Spectral Efficacy'!F69</f>
        <v>#N/A</v>
      </c>
      <c r="D71" s="21" t="e">
        <f t="shared" si="5"/>
        <v>#N/A</v>
      </c>
      <c r="E71" s="21" t="e">
        <f>$D71*'Spectral Efficacy'!B69</f>
        <v>#N/A</v>
      </c>
      <c r="F71" s="21" t="e">
        <f>$D71*'Spectral Efficacy'!C69</f>
        <v>#N/A</v>
      </c>
      <c r="G71" s="21" t="e">
        <f>$D71*'Spectral Efficacy'!D69</f>
        <v>#N/A</v>
      </c>
      <c r="H71" s="17" t="e">
        <f>$D71*'Spectral Efficacy'!G69</f>
        <v>#N/A</v>
      </c>
      <c r="J71" s="22" t="e">
        <f>$D71*'Spectral Efficacy'!E69</f>
        <v>#N/A</v>
      </c>
      <c r="L71" s="23" t="e">
        <f>$D71*'Spectral Efficacy'!H69</f>
        <v>#N/A</v>
      </c>
    </row>
    <row r="72" spans="1:12">
      <c r="A72" s="13">
        <f t="shared" si="4"/>
        <v>690</v>
      </c>
      <c r="B72" s="20" t="e">
        <f>'Resampled-Spectrum'!B73</f>
        <v>#N/A</v>
      </c>
      <c r="C72" s="21" t="e">
        <f>B72*'Spectral Efficacy'!F70</f>
        <v>#N/A</v>
      </c>
      <c r="D72" s="21" t="e">
        <f t="shared" si="5"/>
        <v>#N/A</v>
      </c>
      <c r="E72" s="21" t="e">
        <f>$D72*'Spectral Efficacy'!B70</f>
        <v>#N/A</v>
      </c>
      <c r="F72" s="21" t="e">
        <f>$D72*'Spectral Efficacy'!C70</f>
        <v>#N/A</v>
      </c>
      <c r="G72" s="21" t="e">
        <f>$D72*'Spectral Efficacy'!D70</f>
        <v>#N/A</v>
      </c>
      <c r="H72" s="17" t="e">
        <f>$D72*'Spectral Efficacy'!G70</f>
        <v>#N/A</v>
      </c>
      <c r="J72" s="22" t="e">
        <f>$D72*'Spectral Efficacy'!E70</f>
        <v>#N/A</v>
      </c>
      <c r="L72" s="23" t="e">
        <f>$D72*'Spectral Efficacy'!H70</f>
        <v>#N/A</v>
      </c>
    </row>
    <row r="73" spans="1:12">
      <c r="A73" s="13">
        <f t="shared" si="4"/>
        <v>695</v>
      </c>
      <c r="B73" s="20" t="e">
        <f>'Resampled-Spectrum'!B74</f>
        <v>#N/A</v>
      </c>
      <c r="C73" s="21" t="e">
        <f>B73*'Spectral Efficacy'!F71</f>
        <v>#N/A</v>
      </c>
      <c r="D73" s="21" t="e">
        <f t="shared" si="5"/>
        <v>#N/A</v>
      </c>
      <c r="E73" s="21" t="e">
        <f>$D73*'Spectral Efficacy'!B71</f>
        <v>#N/A</v>
      </c>
      <c r="F73" s="21" t="e">
        <f>$D73*'Spectral Efficacy'!C71</f>
        <v>#N/A</v>
      </c>
      <c r="G73" s="21" t="e">
        <f>$D73*'Spectral Efficacy'!D71</f>
        <v>#N/A</v>
      </c>
      <c r="H73" s="17" t="e">
        <f>$D73*'Spectral Efficacy'!G71</f>
        <v>#N/A</v>
      </c>
      <c r="J73" s="22" t="e">
        <f>$D73*'Spectral Efficacy'!E71</f>
        <v>#N/A</v>
      </c>
      <c r="L73" s="23" t="e">
        <f>$D73*'Spectral Efficacy'!H71</f>
        <v>#N/A</v>
      </c>
    </row>
    <row r="74" spans="1:12">
      <c r="A74" s="13">
        <f t="shared" si="4"/>
        <v>700</v>
      </c>
      <c r="B74" s="20" t="e">
        <f>'Resampled-Spectrum'!B75</f>
        <v>#N/A</v>
      </c>
      <c r="C74" s="21" t="e">
        <f>B74*'Spectral Efficacy'!F72</f>
        <v>#N/A</v>
      </c>
      <c r="D74" s="21" t="e">
        <f t="shared" si="5"/>
        <v>#N/A</v>
      </c>
      <c r="E74" s="21" t="e">
        <f>$D74*'Spectral Efficacy'!B72</f>
        <v>#N/A</v>
      </c>
      <c r="F74" s="21" t="e">
        <f>$D74*'Spectral Efficacy'!C72</f>
        <v>#N/A</v>
      </c>
      <c r="G74" s="21" t="e">
        <f>$D74*'Spectral Efficacy'!D72</f>
        <v>#N/A</v>
      </c>
      <c r="H74" s="17" t="e">
        <f>$D74*'Spectral Efficacy'!G72</f>
        <v>#N/A</v>
      </c>
      <c r="J74" s="22" t="e">
        <f>$D74*'Spectral Efficacy'!E72</f>
        <v>#N/A</v>
      </c>
      <c r="L74" s="23" t="e">
        <f>$D74*'Spectral Efficacy'!H72</f>
        <v>#N/A</v>
      </c>
    </row>
    <row r="75" spans="1:12">
      <c r="A75" s="13">
        <f t="shared" si="4"/>
        <v>705</v>
      </c>
      <c r="B75" s="20" t="e">
        <f>'Resampled-Spectrum'!B76</f>
        <v>#N/A</v>
      </c>
      <c r="C75" s="21" t="e">
        <f>B75*'Spectral Efficacy'!F73</f>
        <v>#N/A</v>
      </c>
      <c r="D75" s="21" t="e">
        <f t="shared" si="5"/>
        <v>#N/A</v>
      </c>
      <c r="E75" s="21" t="e">
        <f>$D75*'Spectral Efficacy'!B73</f>
        <v>#N/A</v>
      </c>
      <c r="F75" s="21" t="e">
        <f>$D75*'Spectral Efficacy'!C73</f>
        <v>#N/A</v>
      </c>
      <c r="G75" s="21" t="e">
        <f>$D75*'Spectral Efficacy'!D73</f>
        <v>#N/A</v>
      </c>
      <c r="H75" s="17" t="e">
        <f>$D75*'Spectral Efficacy'!G73</f>
        <v>#N/A</v>
      </c>
      <c r="J75" s="22" t="e">
        <f>$D75*'Spectral Efficacy'!E73</f>
        <v>#N/A</v>
      </c>
      <c r="L75" s="23" t="e">
        <f>$D75*'Spectral Efficacy'!H73</f>
        <v>#N/A</v>
      </c>
    </row>
    <row r="76" spans="1:12">
      <c r="A76" s="13">
        <f t="shared" si="4"/>
        <v>710</v>
      </c>
      <c r="B76" s="20" t="e">
        <f>'Resampled-Spectrum'!B77</f>
        <v>#N/A</v>
      </c>
      <c r="C76" s="21" t="e">
        <f>B76*'Spectral Efficacy'!F74</f>
        <v>#N/A</v>
      </c>
      <c r="D76" s="21" t="e">
        <f t="shared" si="5"/>
        <v>#N/A</v>
      </c>
      <c r="E76" s="21" t="e">
        <f>$D76*'Spectral Efficacy'!B74</f>
        <v>#N/A</v>
      </c>
      <c r="F76" s="21" t="e">
        <f>$D76*'Spectral Efficacy'!C74</f>
        <v>#N/A</v>
      </c>
      <c r="G76" s="21" t="e">
        <f>$D76*'Spectral Efficacy'!D74</f>
        <v>#N/A</v>
      </c>
      <c r="H76" s="17" t="e">
        <f>$D76*'Spectral Efficacy'!G74</f>
        <v>#N/A</v>
      </c>
      <c r="J76" s="22" t="e">
        <f>$D76*'Spectral Efficacy'!E74</f>
        <v>#N/A</v>
      </c>
      <c r="L76" s="23" t="e">
        <f>$D76*'Spectral Efficacy'!H74</f>
        <v>#N/A</v>
      </c>
    </row>
    <row r="77" spans="1:12">
      <c r="A77" s="13">
        <f t="shared" si="4"/>
        <v>715</v>
      </c>
      <c r="B77" s="20" t="e">
        <f>'Resampled-Spectrum'!B78</f>
        <v>#N/A</v>
      </c>
      <c r="C77" s="21" t="e">
        <f>B77*'Spectral Efficacy'!F75</f>
        <v>#N/A</v>
      </c>
      <c r="D77" s="21" t="e">
        <f t="shared" si="5"/>
        <v>#N/A</v>
      </c>
      <c r="E77" s="21" t="e">
        <f>$D77*'Spectral Efficacy'!B75</f>
        <v>#N/A</v>
      </c>
      <c r="F77" s="21" t="e">
        <f>$D77*'Spectral Efficacy'!C75</f>
        <v>#N/A</v>
      </c>
      <c r="G77" s="21" t="e">
        <f>$D77*'Spectral Efficacy'!D75</f>
        <v>#N/A</v>
      </c>
      <c r="H77" s="17" t="e">
        <f>$D77*'Spectral Efficacy'!G75</f>
        <v>#N/A</v>
      </c>
      <c r="J77" s="22" t="e">
        <f>$D77*'Spectral Efficacy'!E75</f>
        <v>#N/A</v>
      </c>
      <c r="L77" s="23" t="e">
        <f>$D77*'Spectral Efficacy'!H75</f>
        <v>#N/A</v>
      </c>
    </row>
    <row r="78" spans="1:12">
      <c r="A78" s="13">
        <f t="shared" si="4"/>
        <v>720</v>
      </c>
      <c r="B78" s="20" t="e">
        <f>'Resampled-Spectrum'!B79</f>
        <v>#N/A</v>
      </c>
      <c r="C78" s="21" t="e">
        <f>B78*'Spectral Efficacy'!F76</f>
        <v>#N/A</v>
      </c>
      <c r="D78" s="21" t="e">
        <f t="shared" si="5"/>
        <v>#N/A</v>
      </c>
      <c r="E78" s="21" t="e">
        <f>$D78*'Spectral Efficacy'!B76</f>
        <v>#N/A</v>
      </c>
      <c r="F78" s="21" t="e">
        <f>$D78*'Spectral Efficacy'!C76</f>
        <v>#N/A</v>
      </c>
      <c r="G78" s="21" t="e">
        <f>$D78*'Spectral Efficacy'!D76</f>
        <v>#N/A</v>
      </c>
      <c r="H78" s="17" t="e">
        <f>$D78*'Spectral Efficacy'!G76</f>
        <v>#N/A</v>
      </c>
      <c r="J78" s="22" t="e">
        <f>$D78*'Spectral Efficacy'!E76</f>
        <v>#N/A</v>
      </c>
      <c r="L78" s="23" t="e">
        <f>$D78*'Spectral Efficacy'!H76</f>
        <v>#N/A</v>
      </c>
    </row>
    <row r="79" spans="1:12">
      <c r="A79" s="13">
        <f t="shared" ref="A79:A114" si="6">A78+5</f>
        <v>725</v>
      </c>
      <c r="B79" s="20" t="e">
        <f>'Resampled-Spectrum'!B80</f>
        <v>#N/A</v>
      </c>
      <c r="C79" s="21" t="e">
        <f>B79*'Spectral Efficacy'!F77</f>
        <v>#N/A</v>
      </c>
      <c r="D79" s="21" t="e">
        <f t="shared" si="5"/>
        <v>#N/A</v>
      </c>
      <c r="E79" s="21" t="e">
        <f>$D79*'Spectral Efficacy'!B77</f>
        <v>#N/A</v>
      </c>
      <c r="F79" s="21" t="e">
        <f>$D79*'Spectral Efficacy'!C77</f>
        <v>#N/A</v>
      </c>
      <c r="G79" s="21" t="e">
        <f>$D79*'Spectral Efficacy'!D77</f>
        <v>#N/A</v>
      </c>
      <c r="H79" s="17" t="e">
        <f>$D79*'Spectral Efficacy'!G77</f>
        <v>#N/A</v>
      </c>
      <c r="J79" s="22" t="e">
        <f>$D79*'Spectral Efficacy'!E77</f>
        <v>#N/A</v>
      </c>
      <c r="L79" s="23" t="e">
        <f>$D79*'Spectral Efficacy'!H77</f>
        <v>#N/A</v>
      </c>
    </row>
    <row r="80" spans="1:12">
      <c r="A80" s="13">
        <f t="shared" si="6"/>
        <v>730</v>
      </c>
      <c r="B80" s="20" t="e">
        <f>'Resampled-Spectrum'!B81</f>
        <v>#N/A</v>
      </c>
      <c r="C80" s="21" t="e">
        <f>B80*'Spectral Efficacy'!F78</f>
        <v>#N/A</v>
      </c>
      <c r="D80" s="21" t="e">
        <f t="shared" si="5"/>
        <v>#N/A</v>
      </c>
      <c r="E80" s="21" t="e">
        <f>$D80*'Spectral Efficacy'!B78</f>
        <v>#N/A</v>
      </c>
      <c r="F80" s="21" t="e">
        <f>$D80*'Spectral Efficacy'!C78</f>
        <v>#N/A</v>
      </c>
      <c r="G80" s="21" t="e">
        <f>$D80*'Spectral Efficacy'!D78</f>
        <v>#N/A</v>
      </c>
      <c r="H80" s="17" t="e">
        <f>$D80*'Spectral Efficacy'!G78</f>
        <v>#N/A</v>
      </c>
      <c r="J80" s="22" t="e">
        <f>$D80*'Spectral Efficacy'!E78</f>
        <v>#N/A</v>
      </c>
      <c r="L80" s="23" t="e">
        <f>$D80*'Spectral Efficacy'!H78</f>
        <v>#N/A</v>
      </c>
    </row>
    <row r="81" spans="1:12">
      <c r="A81" s="13">
        <f t="shared" si="6"/>
        <v>735</v>
      </c>
      <c r="B81" s="20">
        <f>'Resampled-Spectrum'!B82</f>
        <v>0</v>
      </c>
      <c r="C81" s="21">
        <f>B81*'Spectral Efficacy'!F79</f>
        <v>0</v>
      </c>
      <c r="D81" s="21" t="e">
        <f t="shared" si="5"/>
        <v>#N/A</v>
      </c>
      <c r="E81" s="21" t="e">
        <f>$D81*'Spectral Efficacy'!B79</f>
        <v>#N/A</v>
      </c>
      <c r="F81" s="21" t="e">
        <f>$D81*'Spectral Efficacy'!C79</f>
        <v>#N/A</v>
      </c>
      <c r="G81" s="21" t="e">
        <f>$D81*'Spectral Efficacy'!D79</f>
        <v>#N/A</v>
      </c>
      <c r="H81" s="17" t="e">
        <f>$D81*'Spectral Efficacy'!G79</f>
        <v>#N/A</v>
      </c>
      <c r="J81" s="22" t="e">
        <f>$D81*'Spectral Efficacy'!E79</f>
        <v>#N/A</v>
      </c>
      <c r="L81" s="23" t="e">
        <f>$D81*'Spectral Efficacy'!H79</f>
        <v>#N/A</v>
      </c>
    </row>
    <row r="82" spans="1:12">
      <c r="A82" s="13">
        <f t="shared" si="6"/>
        <v>740</v>
      </c>
      <c r="B82" s="20">
        <f>'Resampled-Spectrum'!B83</f>
        <v>0</v>
      </c>
      <c r="C82" s="21">
        <f>B82*'Spectral Efficacy'!F80</f>
        <v>0</v>
      </c>
      <c r="D82" s="21" t="e">
        <f t="shared" si="5"/>
        <v>#N/A</v>
      </c>
      <c r="E82" s="21" t="e">
        <f>$D82*'Spectral Efficacy'!B80</f>
        <v>#N/A</v>
      </c>
      <c r="F82" s="21" t="e">
        <f>$D82*'Spectral Efficacy'!C80</f>
        <v>#N/A</v>
      </c>
      <c r="G82" s="21" t="e">
        <f>$D82*'Spectral Efficacy'!D80</f>
        <v>#N/A</v>
      </c>
      <c r="H82" s="17" t="e">
        <f>$D82*'Spectral Efficacy'!G80</f>
        <v>#N/A</v>
      </c>
      <c r="J82" s="22" t="e">
        <f>$D82*'Spectral Efficacy'!E80</f>
        <v>#N/A</v>
      </c>
      <c r="L82" s="23" t="e">
        <f>$D82*'Spectral Efficacy'!H80</f>
        <v>#N/A</v>
      </c>
    </row>
    <row r="83" spans="1:12">
      <c r="A83" s="13">
        <f t="shared" si="6"/>
        <v>745</v>
      </c>
      <c r="B83" s="20">
        <f>'Resampled-Spectrum'!B84</f>
        <v>0</v>
      </c>
      <c r="C83" s="21">
        <f>B83*'Spectral Efficacy'!F81</f>
        <v>0</v>
      </c>
      <c r="D83" s="21" t="e">
        <f t="shared" si="5"/>
        <v>#N/A</v>
      </c>
      <c r="E83" s="21" t="e">
        <f>$D83*'Spectral Efficacy'!B81</f>
        <v>#N/A</v>
      </c>
      <c r="F83" s="21" t="e">
        <f>$D83*'Spectral Efficacy'!C81</f>
        <v>#N/A</v>
      </c>
      <c r="G83" s="21" t="e">
        <f>$D83*'Spectral Efficacy'!D81</f>
        <v>#N/A</v>
      </c>
      <c r="H83" s="17" t="e">
        <f>$D83*'Spectral Efficacy'!G81</f>
        <v>#N/A</v>
      </c>
      <c r="J83" s="22" t="e">
        <f>$D83*'Spectral Efficacy'!E81</f>
        <v>#N/A</v>
      </c>
      <c r="L83" s="23" t="e">
        <f>$D83*'Spectral Efficacy'!H81</f>
        <v>#N/A</v>
      </c>
    </row>
    <row r="84" spans="1:12">
      <c r="A84" s="13">
        <f t="shared" si="6"/>
        <v>750</v>
      </c>
      <c r="B84" s="20">
        <f>'Resampled-Spectrum'!B85</f>
        <v>0</v>
      </c>
      <c r="C84" s="21">
        <f>B84*'Spectral Efficacy'!F82</f>
        <v>0</v>
      </c>
      <c r="D84" s="21" t="e">
        <f t="shared" si="5"/>
        <v>#N/A</v>
      </c>
      <c r="E84" s="21" t="e">
        <f>$D84*'Spectral Efficacy'!B82</f>
        <v>#N/A</v>
      </c>
      <c r="F84" s="21" t="e">
        <f>$D84*'Spectral Efficacy'!C82</f>
        <v>#N/A</v>
      </c>
      <c r="G84" s="21" t="e">
        <f>$D84*'Spectral Efficacy'!D82</f>
        <v>#N/A</v>
      </c>
      <c r="H84" s="17" t="e">
        <f>$D84*'Spectral Efficacy'!G82</f>
        <v>#N/A</v>
      </c>
      <c r="J84" s="22" t="e">
        <f>$D84*'Spectral Efficacy'!E82</f>
        <v>#N/A</v>
      </c>
      <c r="L84" s="23" t="e">
        <f>$D84*'Spectral Efficacy'!H82</f>
        <v>#N/A</v>
      </c>
    </row>
    <row r="85" spans="1:12">
      <c r="A85" s="13">
        <f t="shared" si="6"/>
        <v>755</v>
      </c>
      <c r="B85" s="20">
        <f>'Resampled-Spectrum'!B86</f>
        <v>0</v>
      </c>
      <c r="C85" s="21">
        <f>B85*'Spectral Efficacy'!F83</f>
        <v>0</v>
      </c>
      <c r="D85" s="21" t="e">
        <f t="shared" si="5"/>
        <v>#N/A</v>
      </c>
      <c r="E85" s="21" t="e">
        <f>$D85*'Spectral Efficacy'!B83</f>
        <v>#N/A</v>
      </c>
      <c r="F85" s="21" t="e">
        <f>$D85*'Spectral Efficacy'!C83</f>
        <v>#N/A</v>
      </c>
      <c r="G85" s="21" t="e">
        <f>$D85*'Spectral Efficacy'!D83</f>
        <v>#N/A</v>
      </c>
      <c r="H85" s="17" t="e">
        <f>$D85*'Spectral Efficacy'!G83</f>
        <v>#N/A</v>
      </c>
      <c r="J85" s="22" t="e">
        <f>$D85*'Spectral Efficacy'!E83</f>
        <v>#N/A</v>
      </c>
      <c r="L85" s="23" t="e">
        <f>$D85*'Spectral Efficacy'!H83</f>
        <v>#N/A</v>
      </c>
    </row>
    <row r="86" spans="1:12">
      <c r="A86" s="13">
        <f t="shared" si="6"/>
        <v>760</v>
      </c>
      <c r="B86" s="20">
        <f>'Resampled-Spectrum'!B87</f>
        <v>0</v>
      </c>
      <c r="C86" s="21">
        <f>B86*'Spectral Efficacy'!F84</f>
        <v>0</v>
      </c>
      <c r="D86" s="21" t="e">
        <f t="shared" si="5"/>
        <v>#N/A</v>
      </c>
      <c r="E86" s="21" t="e">
        <f>$D86*'Spectral Efficacy'!B84</f>
        <v>#N/A</v>
      </c>
      <c r="F86" s="21" t="e">
        <f>$D86*'Spectral Efficacy'!C84</f>
        <v>#N/A</v>
      </c>
      <c r="G86" s="21" t="e">
        <f>$D86*'Spectral Efficacy'!D84</f>
        <v>#N/A</v>
      </c>
      <c r="H86" s="17" t="e">
        <f>$D86*'Spectral Efficacy'!G84</f>
        <v>#N/A</v>
      </c>
      <c r="J86" s="22" t="e">
        <f>$D86*'Spectral Efficacy'!E84</f>
        <v>#N/A</v>
      </c>
      <c r="L86" s="23" t="e">
        <f>$D86*'Spectral Efficacy'!H84</f>
        <v>#N/A</v>
      </c>
    </row>
    <row r="87" spans="1:12">
      <c r="A87" s="13">
        <f t="shared" si="6"/>
        <v>765</v>
      </c>
      <c r="B87" s="20">
        <f>'Resampled-Spectrum'!B88</f>
        <v>0</v>
      </c>
      <c r="C87" s="21">
        <f>B87*'Spectral Efficacy'!F85</f>
        <v>0</v>
      </c>
      <c r="D87" s="21" t="e">
        <f t="shared" si="5"/>
        <v>#N/A</v>
      </c>
      <c r="E87" s="21" t="e">
        <f>$D87*'Spectral Efficacy'!B85</f>
        <v>#N/A</v>
      </c>
      <c r="F87" s="21" t="e">
        <f>$D87*'Spectral Efficacy'!C85</f>
        <v>#N/A</v>
      </c>
      <c r="G87" s="21" t="e">
        <f>$D87*'Spectral Efficacy'!D85</f>
        <v>#N/A</v>
      </c>
      <c r="H87" s="17" t="e">
        <f>$D87*'Spectral Efficacy'!G85</f>
        <v>#N/A</v>
      </c>
      <c r="J87" s="22" t="e">
        <f>$D87*'Spectral Efficacy'!E85</f>
        <v>#N/A</v>
      </c>
      <c r="L87" s="23" t="e">
        <f>$D87*'Spectral Efficacy'!H85</f>
        <v>#N/A</v>
      </c>
    </row>
    <row r="88" spans="1:12">
      <c r="A88" s="13">
        <f t="shared" si="6"/>
        <v>770</v>
      </c>
      <c r="B88" s="20">
        <f>'Resampled-Spectrum'!B89</f>
        <v>0</v>
      </c>
      <c r="C88" s="21">
        <f>B88*'Spectral Efficacy'!F86</f>
        <v>0</v>
      </c>
      <c r="D88" s="21" t="e">
        <f t="shared" si="5"/>
        <v>#N/A</v>
      </c>
      <c r="E88" s="21" t="e">
        <f>$D88*'Spectral Efficacy'!B86</f>
        <v>#N/A</v>
      </c>
      <c r="F88" s="21" t="e">
        <f>$D88*'Spectral Efficacy'!C86</f>
        <v>#N/A</v>
      </c>
      <c r="G88" s="21" t="e">
        <f>$D88*'Spectral Efficacy'!D86</f>
        <v>#N/A</v>
      </c>
      <c r="H88" s="17" t="e">
        <f>$D88*'Spectral Efficacy'!G86</f>
        <v>#N/A</v>
      </c>
      <c r="J88" s="22" t="e">
        <f>$D88*'Spectral Efficacy'!E86</f>
        <v>#N/A</v>
      </c>
      <c r="L88" s="23" t="e">
        <f>$D88*'Spectral Efficacy'!H86</f>
        <v>#N/A</v>
      </c>
    </row>
    <row r="89" spans="1:12">
      <c r="A89" s="13">
        <f t="shared" si="6"/>
        <v>775</v>
      </c>
      <c r="B89" s="20">
        <f>'Resampled-Spectrum'!B90</f>
        <v>0</v>
      </c>
      <c r="C89" s="21">
        <f>B89*'Spectral Efficacy'!F87</f>
        <v>0</v>
      </c>
      <c r="D89" s="21" t="e">
        <f t="shared" si="5"/>
        <v>#N/A</v>
      </c>
      <c r="E89" s="21" t="e">
        <f>$D89*'Spectral Efficacy'!B87</f>
        <v>#N/A</v>
      </c>
      <c r="F89" s="21" t="e">
        <f>$D89*'Spectral Efficacy'!C87</f>
        <v>#N/A</v>
      </c>
      <c r="G89" s="21" t="e">
        <f>$D89*'Spectral Efficacy'!D87</f>
        <v>#N/A</v>
      </c>
      <c r="H89" s="17" t="e">
        <f>$D89*'Spectral Efficacy'!G87</f>
        <v>#N/A</v>
      </c>
      <c r="J89" s="22" t="e">
        <f>$D89*'Spectral Efficacy'!E87</f>
        <v>#N/A</v>
      </c>
      <c r="L89" s="23" t="e">
        <f>$D89*'Spectral Efficacy'!H87</f>
        <v>#N/A</v>
      </c>
    </row>
    <row r="90" spans="1:12">
      <c r="A90" s="13">
        <f t="shared" si="6"/>
        <v>780</v>
      </c>
      <c r="B90" s="20">
        <f>'Resampled-Spectrum'!B91</f>
        <v>0</v>
      </c>
      <c r="C90" s="21">
        <f>B90*'Spectral Efficacy'!F88</f>
        <v>0</v>
      </c>
      <c r="D90" s="21" t="e">
        <f t="shared" si="5"/>
        <v>#N/A</v>
      </c>
      <c r="E90" s="21" t="e">
        <f>$D90*'Spectral Efficacy'!B88</f>
        <v>#N/A</v>
      </c>
      <c r="F90" s="21" t="e">
        <f>$D90*'Spectral Efficacy'!C88</f>
        <v>#N/A</v>
      </c>
      <c r="G90" s="21" t="e">
        <f>$D90*'Spectral Efficacy'!D88</f>
        <v>#N/A</v>
      </c>
      <c r="H90" s="17" t="e">
        <f>$D90*'Spectral Efficacy'!G88</f>
        <v>#N/A</v>
      </c>
      <c r="J90" s="22" t="e">
        <f>$D90*'Spectral Efficacy'!E88</f>
        <v>#N/A</v>
      </c>
      <c r="L90" s="23" t="e">
        <f>$D90*'Spectral Efficacy'!H88</f>
        <v>#N/A</v>
      </c>
    </row>
    <row r="91" spans="1:12">
      <c r="A91" s="13">
        <f t="shared" si="6"/>
        <v>785</v>
      </c>
      <c r="B91" s="20">
        <f>'Resampled-Spectrum'!B92</f>
        <v>0</v>
      </c>
      <c r="C91" s="21">
        <f>B91*'Spectral Efficacy'!F89</f>
        <v>0</v>
      </c>
      <c r="D91" s="21" t="e">
        <f t="shared" si="5"/>
        <v>#N/A</v>
      </c>
      <c r="E91" s="21" t="e">
        <f>$D91*'Spectral Efficacy'!B89</f>
        <v>#N/A</v>
      </c>
      <c r="F91" s="21" t="e">
        <f>$D91*'Spectral Efficacy'!C89</f>
        <v>#N/A</v>
      </c>
      <c r="G91" s="21" t="e">
        <f>$D91*'Spectral Efficacy'!D89</f>
        <v>#N/A</v>
      </c>
      <c r="H91" s="17" t="e">
        <f>$D91*'Spectral Efficacy'!G89</f>
        <v>#N/A</v>
      </c>
      <c r="J91" s="22" t="e">
        <f>$D91*'Spectral Efficacy'!E89</f>
        <v>#N/A</v>
      </c>
      <c r="L91" s="23" t="e">
        <f>$D91*'Spectral Efficacy'!H89</f>
        <v>#N/A</v>
      </c>
    </row>
    <row r="92" spans="1:12">
      <c r="A92" s="13">
        <f t="shared" si="6"/>
        <v>790</v>
      </c>
      <c r="B92" s="20">
        <f>'Resampled-Spectrum'!B93</f>
        <v>0</v>
      </c>
      <c r="C92" s="21">
        <f>B92*'Spectral Efficacy'!F90</f>
        <v>0</v>
      </c>
      <c r="D92" s="21" t="e">
        <f t="shared" si="5"/>
        <v>#N/A</v>
      </c>
      <c r="E92" s="21" t="e">
        <f>$D92*'Spectral Efficacy'!B90</f>
        <v>#N/A</v>
      </c>
      <c r="F92" s="21" t="e">
        <f>$D92*'Spectral Efficacy'!C90</f>
        <v>#N/A</v>
      </c>
      <c r="G92" s="21" t="e">
        <f>$D92*'Spectral Efficacy'!D90</f>
        <v>#N/A</v>
      </c>
      <c r="H92" s="17" t="e">
        <f>$D92*'Spectral Efficacy'!G90</f>
        <v>#N/A</v>
      </c>
      <c r="J92" s="22" t="e">
        <f>$D92*'Spectral Efficacy'!E90</f>
        <v>#N/A</v>
      </c>
      <c r="L92" s="23" t="e">
        <f>$D92*'Spectral Efficacy'!H90</f>
        <v>#N/A</v>
      </c>
    </row>
    <row r="93" spans="1:12">
      <c r="A93" s="13">
        <f t="shared" si="6"/>
        <v>795</v>
      </c>
      <c r="B93" s="20">
        <f>'Resampled-Spectrum'!B94</f>
        <v>0</v>
      </c>
      <c r="C93" s="21">
        <f>B93*'Spectral Efficacy'!F91</f>
        <v>0</v>
      </c>
      <c r="D93" s="21" t="e">
        <f t="shared" si="5"/>
        <v>#N/A</v>
      </c>
      <c r="E93" s="21" t="e">
        <f>$D93*'Spectral Efficacy'!B91</f>
        <v>#N/A</v>
      </c>
      <c r="F93" s="21" t="e">
        <f>$D93*'Spectral Efficacy'!C91</f>
        <v>#N/A</v>
      </c>
      <c r="G93" s="21" t="e">
        <f>$D93*'Spectral Efficacy'!D91</f>
        <v>#N/A</v>
      </c>
      <c r="H93" s="17" t="e">
        <f>$D93*'Spectral Efficacy'!G91</f>
        <v>#N/A</v>
      </c>
      <c r="J93" s="22" t="e">
        <f>$D93*'Spectral Efficacy'!E91</f>
        <v>#N/A</v>
      </c>
      <c r="L93" s="23" t="e">
        <f>$D93*'Spectral Efficacy'!H91</f>
        <v>#N/A</v>
      </c>
    </row>
    <row r="94" spans="1:12">
      <c r="A94" s="13">
        <f t="shared" si="6"/>
        <v>800</v>
      </c>
      <c r="B94" s="20">
        <f>'Resampled-Spectrum'!B95</f>
        <v>0</v>
      </c>
      <c r="C94" s="21">
        <f>B94*'Spectral Efficacy'!F92</f>
        <v>0</v>
      </c>
      <c r="D94" s="21" t="e">
        <f t="shared" si="5"/>
        <v>#N/A</v>
      </c>
      <c r="E94" s="21" t="e">
        <f>$D94*'Spectral Efficacy'!B92</f>
        <v>#N/A</v>
      </c>
      <c r="F94" s="21" t="e">
        <f>$D94*'Spectral Efficacy'!C92</f>
        <v>#N/A</v>
      </c>
      <c r="G94" s="21" t="e">
        <f>$D94*'Spectral Efficacy'!D92</f>
        <v>#N/A</v>
      </c>
      <c r="H94" s="17" t="e">
        <f>$D94*'Spectral Efficacy'!G92</f>
        <v>#N/A</v>
      </c>
      <c r="J94" s="22" t="e">
        <f>$D94*'Spectral Efficacy'!E92</f>
        <v>#N/A</v>
      </c>
      <c r="L94" s="23" t="e">
        <f>$D94*'Spectral Efficacy'!H92</f>
        <v>#N/A</v>
      </c>
    </row>
    <row r="95" spans="1:12">
      <c r="A95" s="13">
        <f t="shared" si="6"/>
        <v>805</v>
      </c>
      <c r="B95" s="20">
        <f>'Resampled-Spectrum'!B96</f>
        <v>0</v>
      </c>
      <c r="C95" s="21">
        <f>B95*'Spectral Efficacy'!F93</f>
        <v>0</v>
      </c>
      <c r="D95" s="21" t="e">
        <f t="shared" si="5"/>
        <v>#N/A</v>
      </c>
      <c r="E95" s="21" t="e">
        <f>$D95*'Spectral Efficacy'!B93</f>
        <v>#N/A</v>
      </c>
      <c r="F95" s="21" t="e">
        <f>$D95*'Spectral Efficacy'!C93</f>
        <v>#N/A</v>
      </c>
      <c r="G95" s="21" t="e">
        <f>$D95*'Spectral Efficacy'!D93</f>
        <v>#N/A</v>
      </c>
      <c r="H95" s="17" t="e">
        <f>$D95*'Spectral Efficacy'!G93</f>
        <v>#N/A</v>
      </c>
      <c r="J95" s="22" t="e">
        <f>$D95*'Spectral Efficacy'!E93</f>
        <v>#N/A</v>
      </c>
      <c r="L95" s="23" t="e">
        <f>$D95*'Spectral Efficacy'!H93</f>
        <v>#N/A</v>
      </c>
    </row>
    <row r="96" spans="1:12">
      <c r="A96" s="13">
        <f t="shared" si="6"/>
        <v>810</v>
      </c>
      <c r="B96" s="20">
        <f>'Resampled-Spectrum'!B97</f>
        <v>0</v>
      </c>
      <c r="C96" s="21">
        <f>B96*'Spectral Efficacy'!F94</f>
        <v>0</v>
      </c>
      <c r="D96" s="21" t="e">
        <f t="shared" si="5"/>
        <v>#N/A</v>
      </c>
      <c r="E96" s="21" t="e">
        <f>$D96*'Spectral Efficacy'!B94</f>
        <v>#N/A</v>
      </c>
      <c r="F96" s="21" t="e">
        <f>$D96*'Spectral Efficacy'!C94</f>
        <v>#N/A</v>
      </c>
      <c r="G96" s="21" t="e">
        <f>$D96*'Spectral Efficacy'!D94</f>
        <v>#N/A</v>
      </c>
      <c r="H96" s="17" t="e">
        <f>$D96*'Spectral Efficacy'!G94</f>
        <v>#N/A</v>
      </c>
      <c r="J96" s="22" t="e">
        <f>$D96*'Spectral Efficacy'!E94</f>
        <v>#N/A</v>
      </c>
      <c r="L96" s="23" t="e">
        <f>$D96*'Spectral Efficacy'!H94</f>
        <v>#N/A</v>
      </c>
    </row>
    <row r="97" spans="1:12">
      <c r="A97" s="13">
        <f t="shared" si="6"/>
        <v>815</v>
      </c>
      <c r="B97" s="20">
        <f>'Resampled-Spectrum'!B98</f>
        <v>0</v>
      </c>
      <c r="C97" s="21">
        <f>B97*'Spectral Efficacy'!F95</f>
        <v>0</v>
      </c>
      <c r="D97" s="21" t="e">
        <f t="shared" si="5"/>
        <v>#N/A</v>
      </c>
      <c r="E97" s="21" t="e">
        <f>$D97*'Spectral Efficacy'!B95</f>
        <v>#N/A</v>
      </c>
      <c r="F97" s="21" t="e">
        <f>$D97*'Spectral Efficacy'!C95</f>
        <v>#N/A</v>
      </c>
      <c r="G97" s="21" t="e">
        <f>$D97*'Spectral Efficacy'!D95</f>
        <v>#N/A</v>
      </c>
      <c r="H97" s="17" t="e">
        <f>$D97*'Spectral Efficacy'!G95</f>
        <v>#N/A</v>
      </c>
      <c r="J97" s="22" t="e">
        <f>$D97*'Spectral Efficacy'!E95</f>
        <v>#N/A</v>
      </c>
      <c r="L97" s="23" t="e">
        <f>$D97*'Spectral Efficacy'!H95</f>
        <v>#N/A</v>
      </c>
    </row>
    <row r="98" spans="1:12">
      <c r="A98" s="13">
        <f t="shared" si="6"/>
        <v>820</v>
      </c>
      <c r="B98" s="20">
        <f>'Resampled-Spectrum'!B99</f>
        <v>0</v>
      </c>
      <c r="C98" s="21">
        <f>B98*'Spectral Efficacy'!F96</f>
        <v>0</v>
      </c>
      <c r="D98" s="21" t="e">
        <f t="shared" si="5"/>
        <v>#N/A</v>
      </c>
      <c r="E98" s="21" t="e">
        <f>$D98*'Spectral Efficacy'!B96</f>
        <v>#N/A</v>
      </c>
      <c r="F98" s="21" t="e">
        <f>$D98*'Spectral Efficacy'!C96</f>
        <v>#N/A</v>
      </c>
      <c r="G98" s="21" t="e">
        <f>$D98*'Spectral Efficacy'!D96</f>
        <v>#N/A</v>
      </c>
      <c r="H98" s="17" t="e">
        <f>$D98*'Spectral Efficacy'!G96</f>
        <v>#N/A</v>
      </c>
      <c r="J98" s="22" t="e">
        <f>$D98*'Spectral Efficacy'!E96</f>
        <v>#N/A</v>
      </c>
      <c r="L98" s="23" t="e">
        <f>$D98*'Spectral Efficacy'!H96</f>
        <v>#N/A</v>
      </c>
    </row>
    <row r="99" spans="1:12">
      <c r="A99" s="13">
        <f t="shared" si="6"/>
        <v>825</v>
      </c>
      <c r="B99" s="20">
        <f>'Resampled-Spectrum'!B100</f>
        <v>0</v>
      </c>
      <c r="C99" s="21">
        <f>B99*'Spectral Efficacy'!F97</f>
        <v>0</v>
      </c>
      <c r="D99" s="21" t="e">
        <f t="shared" si="5"/>
        <v>#N/A</v>
      </c>
      <c r="E99" s="21" t="e">
        <f>$D99*'Spectral Efficacy'!B97</f>
        <v>#N/A</v>
      </c>
      <c r="F99" s="21" t="e">
        <f>$D99*'Spectral Efficacy'!C97</f>
        <v>#N/A</v>
      </c>
      <c r="G99" s="21" t="e">
        <f>$D99*'Spectral Efficacy'!D97</f>
        <v>#N/A</v>
      </c>
      <c r="H99" s="17" t="e">
        <f>$D99*'Spectral Efficacy'!G97</f>
        <v>#N/A</v>
      </c>
      <c r="J99" s="22" t="e">
        <f>$D99*'Spectral Efficacy'!E97</f>
        <v>#N/A</v>
      </c>
      <c r="L99" s="23" t="e">
        <f>$D99*'Spectral Efficacy'!H97</f>
        <v>#N/A</v>
      </c>
    </row>
    <row r="100" spans="1:12">
      <c r="A100" s="13">
        <f t="shared" si="6"/>
        <v>830</v>
      </c>
      <c r="B100" s="20">
        <f>'Resampled-Spectrum'!B101</f>
        <v>0</v>
      </c>
      <c r="C100" s="21">
        <f>B100*'Spectral Efficacy'!F98</f>
        <v>0</v>
      </c>
      <c r="D100" s="21" t="e">
        <f t="shared" ref="D100:D114" si="7">B100/$C$115</f>
        <v>#N/A</v>
      </c>
      <c r="E100" s="21" t="e">
        <f>$D100*'Spectral Efficacy'!B98</f>
        <v>#N/A</v>
      </c>
      <c r="F100" s="21" t="e">
        <f>$D100*'Spectral Efficacy'!C98</f>
        <v>#N/A</v>
      </c>
      <c r="G100" s="21" t="e">
        <f>$D100*'Spectral Efficacy'!D98</f>
        <v>#N/A</v>
      </c>
      <c r="H100" s="17" t="e">
        <f>$D100*'Spectral Efficacy'!G98</f>
        <v>#N/A</v>
      </c>
      <c r="J100" s="22" t="e">
        <f>$D100*'Spectral Efficacy'!E98</f>
        <v>#N/A</v>
      </c>
      <c r="L100" s="23" t="e">
        <f>$D100*'Spectral Efficacy'!H98</f>
        <v>#N/A</v>
      </c>
    </row>
    <row r="101" spans="1:12">
      <c r="A101" s="13">
        <f t="shared" si="6"/>
        <v>835</v>
      </c>
      <c r="B101" s="20">
        <f>'Resampled-Spectrum'!B102</f>
        <v>0</v>
      </c>
      <c r="C101" s="21">
        <f>B101*'Spectral Efficacy'!F99</f>
        <v>0</v>
      </c>
      <c r="D101" s="21" t="e">
        <f t="shared" si="7"/>
        <v>#N/A</v>
      </c>
      <c r="E101" s="21" t="e">
        <f>$D101*'Spectral Efficacy'!B99</f>
        <v>#N/A</v>
      </c>
      <c r="F101" s="21" t="e">
        <f>$D101*'Spectral Efficacy'!C99</f>
        <v>#N/A</v>
      </c>
      <c r="G101" s="21" t="e">
        <f>$D101*'Spectral Efficacy'!D99</f>
        <v>#N/A</v>
      </c>
      <c r="H101" s="17" t="e">
        <f>$D101*'Spectral Efficacy'!G99</f>
        <v>#N/A</v>
      </c>
      <c r="J101" s="22" t="e">
        <f>$D101*'Spectral Efficacy'!E99</f>
        <v>#N/A</v>
      </c>
      <c r="L101" s="23" t="e">
        <f>$D101*'Spectral Efficacy'!H99</f>
        <v>#N/A</v>
      </c>
    </row>
    <row r="102" spans="1:12">
      <c r="A102" s="13">
        <f t="shared" si="6"/>
        <v>840</v>
      </c>
      <c r="B102" s="20">
        <f>'Resampled-Spectrum'!B103</f>
        <v>0</v>
      </c>
      <c r="C102" s="21">
        <f>B102*'Spectral Efficacy'!F100</f>
        <v>0</v>
      </c>
      <c r="D102" s="21" t="e">
        <f t="shared" si="7"/>
        <v>#N/A</v>
      </c>
      <c r="E102" s="21" t="e">
        <f>$D102*'Spectral Efficacy'!B100</f>
        <v>#N/A</v>
      </c>
      <c r="F102" s="21" t="e">
        <f>$D102*'Spectral Efficacy'!C100</f>
        <v>#N/A</v>
      </c>
      <c r="G102" s="21" t="e">
        <f>$D102*'Spectral Efficacy'!D100</f>
        <v>#N/A</v>
      </c>
      <c r="H102" s="17" t="e">
        <f>$D102*'Spectral Efficacy'!G100</f>
        <v>#N/A</v>
      </c>
      <c r="J102" s="22" t="e">
        <f>$D102*'Spectral Efficacy'!E100</f>
        <v>#N/A</v>
      </c>
      <c r="L102" s="23" t="e">
        <f>$D102*'Spectral Efficacy'!H100</f>
        <v>#N/A</v>
      </c>
    </row>
    <row r="103" spans="1:12">
      <c r="A103" s="13">
        <f t="shared" si="6"/>
        <v>845</v>
      </c>
      <c r="B103" s="20">
        <f>'Resampled-Spectrum'!B104</f>
        <v>0</v>
      </c>
      <c r="C103" s="21">
        <f>B103*'Spectral Efficacy'!F101</f>
        <v>0</v>
      </c>
      <c r="D103" s="21" t="e">
        <f t="shared" si="7"/>
        <v>#N/A</v>
      </c>
      <c r="E103" s="21" t="e">
        <f>$D103*'Spectral Efficacy'!B101</f>
        <v>#N/A</v>
      </c>
      <c r="F103" s="21" t="e">
        <f>$D103*'Spectral Efficacy'!C101</f>
        <v>#N/A</v>
      </c>
      <c r="G103" s="21" t="e">
        <f>$D103*'Spectral Efficacy'!D101</f>
        <v>#N/A</v>
      </c>
      <c r="H103" s="17" t="e">
        <f>$D103*'Spectral Efficacy'!G101</f>
        <v>#N/A</v>
      </c>
      <c r="J103" s="22" t="e">
        <f>$D103*'Spectral Efficacy'!E101</f>
        <v>#N/A</v>
      </c>
      <c r="L103" s="23" t="e">
        <f>$D103*'Spectral Efficacy'!H101</f>
        <v>#N/A</v>
      </c>
    </row>
    <row r="104" spans="1:12">
      <c r="A104" s="13">
        <f t="shared" si="6"/>
        <v>850</v>
      </c>
      <c r="B104" s="20">
        <f>'Resampled-Spectrum'!B105</f>
        <v>0</v>
      </c>
      <c r="C104" s="21">
        <f>B104*'Spectral Efficacy'!F102</f>
        <v>0</v>
      </c>
      <c r="D104" s="21" t="e">
        <f t="shared" si="7"/>
        <v>#N/A</v>
      </c>
      <c r="E104" s="21" t="e">
        <f>$D104*'Spectral Efficacy'!B102</f>
        <v>#N/A</v>
      </c>
      <c r="F104" s="21" t="e">
        <f>$D104*'Spectral Efficacy'!C102</f>
        <v>#N/A</v>
      </c>
      <c r="G104" s="21" t="e">
        <f>$D104*'Spectral Efficacy'!D102</f>
        <v>#N/A</v>
      </c>
      <c r="H104" s="17" t="e">
        <f>$D104*'Spectral Efficacy'!G102</f>
        <v>#N/A</v>
      </c>
      <c r="J104" s="22" t="e">
        <f>$D104*'Spectral Efficacy'!E102</f>
        <v>#N/A</v>
      </c>
      <c r="L104" s="23" t="e">
        <f>$D104*'Spectral Efficacy'!H102</f>
        <v>#N/A</v>
      </c>
    </row>
    <row r="105" spans="1:12">
      <c r="A105" s="13">
        <f t="shared" si="6"/>
        <v>855</v>
      </c>
      <c r="B105" s="20">
        <f>'Resampled-Spectrum'!B106</f>
        <v>0</v>
      </c>
      <c r="C105" s="21">
        <f>B105*'Spectral Efficacy'!F103</f>
        <v>0</v>
      </c>
      <c r="D105" s="21" t="e">
        <f t="shared" si="7"/>
        <v>#N/A</v>
      </c>
      <c r="E105" s="21" t="e">
        <f>$D105*'Spectral Efficacy'!B103</f>
        <v>#N/A</v>
      </c>
      <c r="F105" s="21" t="e">
        <f>$D105*'Spectral Efficacy'!C103</f>
        <v>#N/A</v>
      </c>
      <c r="G105" s="21" t="e">
        <f>$D105*'Spectral Efficacy'!D103</f>
        <v>#N/A</v>
      </c>
      <c r="H105" s="17" t="e">
        <f>$D105*'Spectral Efficacy'!G103</f>
        <v>#N/A</v>
      </c>
      <c r="J105" s="22" t="e">
        <f>$D105*'Spectral Efficacy'!E103</f>
        <v>#N/A</v>
      </c>
      <c r="L105" s="23" t="e">
        <f>$D105*'Spectral Efficacy'!H103</f>
        <v>#N/A</v>
      </c>
    </row>
    <row r="106" spans="1:12">
      <c r="A106" s="13">
        <f t="shared" si="6"/>
        <v>860</v>
      </c>
      <c r="B106" s="20">
        <f>'Resampled-Spectrum'!B107</f>
        <v>0</v>
      </c>
      <c r="C106" s="21">
        <f>B106*'Spectral Efficacy'!F104</f>
        <v>0</v>
      </c>
      <c r="D106" s="21" t="e">
        <f t="shared" si="7"/>
        <v>#N/A</v>
      </c>
      <c r="E106" s="21" t="e">
        <f>$D106*'Spectral Efficacy'!B104</f>
        <v>#N/A</v>
      </c>
      <c r="F106" s="21" t="e">
        <f>$D106*'Spectral Efficacy'!C104</f>
        <v>#N/A</v>
      </c>
      <c r="G106" s="21" t="e">
        <f>$D106*'Spectral Efficacy'!D104</f>
        <v>#N/A</v>
      </c>
      <c r="H106" s="17" t="e">
        <f>$D106*'Spectral Efficacy'!G104</f>
        <v>#N/A</v>
      </c>
      <c r="J106" s="22" t="e">
        <f>$D106*'Spectral Efficacy'!E104</f>
        <v>#N/A</v>
      </c>
      <c r="L106" s="23" t="e">
        <f>$D106*'Spectral Efficacy'!H104</f>
        <v>#N/A</v>
      </c>
    </row>
    <row r="107" spans="1:12">
      <c r="A107" s="13">
        <f t="shared" si="6"/>
        <v>865</v>
      </c>
      <c r="B107" s="20">
        <f>'Resampled-Spectrum'!B108</f>
        <v>0</v>
      </c>
      <c r="C107" s="21">
        <f>B107*'Spectral Efficacy'!F105</f>
        <v>0</v>
      </c>
      <c r="D107" s="21" t="e">
        <f t="shared" si="7"/>
        <v>#N/A</v>
      </c>
      <c r="E107" s="21" t="e">
        <f>$D107*'Spectral Efficacy'!B105</f>
        <v>#N/A</v>
      </c>
      <c r="F107" s="21" t="e">
        <f>$D107*'Spectral Efficacy'!C105</f>
        <v>#N/A</v>
      </c>
      <c r="G107" s="21" t="e">
        <f>$D107*'Spectral Efficacy'!D105</f>
        <v>#N/A</v>
      </c>
      <c r="H107" s="17" t="e">
        <f>$D107*'Spectral Efficacy'!G105</f>
        <v>#N/A</v>
      </c>
      <c r="J107" s="22" t="e">
        <f>$D107*'Spectral Efficacy'!E105</f>
        <v>#N/A</v>
      </c>
      <c r="L107" s="23" t="e">
        <f>$D107*'Spectral Efficacy'!H105</f>
        <v>#N/A</v>
      </c>
    </row>
    <row r="108" spans="1:12">
      <c r="A108" s="13">
        <f t="shared" si="6"/>
        <v>870</v>
      </c>
      <c r="B108" s="20">
        <f>'Resampled-Spectrum'!B109</f>
        <v>0</v>
      </c>
      <c r="C108" s="21">
        <f>B108*'Spectral Efficacy'!F106</f>
        <v>0</v>
      </c>
      <c r="D108" s="21" t="e">
        <f t="shared" si="7"/>
        <v>#N/A</v>
      </c>
      <c r="E108" s="21" t="e">
        <f>$D108*'Spectral Efficacy'!B106</f>
        <v>#N/A</v>
      </c>
      <c r="F108" s="21" t="e">
        <f>$D108*'Spectral Efficacy'!C106</f>
        <v>#N/A</v>
      </c>
      <c r="G108" s="21" t="e">
        <f>$D108*'Spectral Efficacy'!D106</f>
        <v>#N/A</v>
      </c>
      <c r="H108" s="17" t="e">
        <f>$D108*'Spectral Efficacy'!G106</f>
        <v>#N/A</v>
      </c>
      <c r="J108" s="22" t="e">
        <f>$D108*'Spectral Efficacy'!E106</f>
        <v>#N/A</v>
      </c>
      <c r="L108" s="23" t="e">
        <f>$D108*'Spectral Efficacy'!H106</f>
        <v>#N/A</v>
      </c>
    </row>
    <row r="109" spans="1:12">
      <c r="A109" s="13">
        <f t="shared" si="6"/>
        <v>875</v>
      </c>
      <c r="B109" s="20">
        <f>'Resampled-Spectrum'!B110</f>
        <v>0</v>
      </c>
      <c r="C109" s="21">
        <f>B109*'Spectral Efficacy'!F107</f>
        <v>0</v>
      </c>
      <c r="D109" s="21" t="e">
        <f t="shared" si="7"/>
        <v>#N/A</v>
      </c>
      <c r="E109" s="21" t="e">
        <f>$D109*'Spectral Efficacy'!B107</f>
        <v>#N/A</v>
      </c>
      <c r="F109" s="21" t="e">
        <f>$D109*'Spectral Efficacy'!C107</f>
        <v>#N/A</v>
      </c>
      <c r="G109" s="21" t="e">
        <f>$D109*'Spectral Efficacy'!D107</f>
        <v>#N/A</v>
      </c>
      <c r="H109" s="17" t="e">
        <f>$D109*'Spectral Efficacy'!G107</f>
        <v>#N/A</v>
      </c>
      <c r="J109" s="22" t="e">
        <f>$D109*'Spectral Efficacy'!E107</f>
        <v>#N/A</v>
      </c>
      <c r="L109" s="23" t="e">
        <f>$D109*'Spectral Efficacy'!H107</f>
        <v>#N/A</v>
      </c>
    </row>
    <row r="110" spans="1:12">
      <c r="A110" s="13">
        <f t="shared" si="6"/>
        <v>880</v>
      </c>
      <c r="B110" s="20">
        <f>'Resampled-Spectrum'!B111</f>
        <v>0</v>
      </c>
      <c r="C110" s="21">
        <f>B110*'Spectral Efficacy'!F108</f>
        <v>0</v>
      </c>
      <c r="D110" s="21" t="e">
        <f t="shared" si="7"/>
        <v>#N/A</v>
      </c>
      <c r="E110" s="21" t="e">
        <f>$D110*'Spectral Efficacy'!B108</f>
        <v>#N/A</v>
      </c>
      <c r="F110" s="21" t="e">
        <f>$D110*'Spectral Efficacy'!C108</f>
        <v>#N/A</v>
      </c>
      <c r="G110" s="21" t="e">
        <f>$D110*'Spectral Efficacy'!D108</f>
        <v>#N/A</v>
      </c>
      <c r="H110" s="17" t="e">
        <f>$D110*'Spectral Efficacy'!G108</f>
        <v>#N/A</v>
      </c>
      <c r="J110" s="22" t="e">
        <f>$D110*'Spectral Efficacy'!E108</f>
        <v>#N/A</v>
      </c>
      <c r="L110" s="23" t="e">
        <f>$D110*'Spectral Efficacy'!H108</f>
        <v>#N/A</v>
      </c>
    </row>
    <row r="111" spans="1:12">
      <c r="A111" s="13">
        <f t="shared" si="6"/>
        <v>885</v>
      </c>
      <c r="B111" s="20">
        <f>'Resampled-Spectrum'!B112</f>
        <v>0</v>
      </c>
      <c r="C111" s="21">
        <f>B111*'Spectral Efficacy'!F109</f>
        <v>0</v>
      </c>
      <c r="D111" s="21" t="e">
        <f t="shared" si="7"/>
        <v>#N/A</v>
      </c>
      <c r="E111" s="21" t="e">
        <f>$D111*'Spectral Efficacy'!B109</f>
        <v>#N/A</v>
      </c>
      <c r="F111" s="21" t="e">
        <f>$D111*'Spectral Efficacy'!C109</f>
        <v>#N/A</v>
      </c>
      <c r="G111" s="21" t="e">
        <f>$D111*'Spectral Efficacy'!D109</f>
        <v>#N/A</v>
      </c>
      <c r="H111" s="17" t="e">
        <f>$D111*'Spectral Efficacy'!G109</f>
        <v>#N/A</v>
      </c>
      <c r="J111" s="22" t="e">
        <f>$D111*'Spectral Efficacy'!E109</f>
        <v>#N/A</v>
      </c>
      <c r="L111" s="23" t="e">
        <f>$D111*'Spectral Efficacy'!H109</f>
        <v>#N/A</v>
      </c>
    </row>
    <row r="112" spans="1:12">
      <c r="A112" s="13">
        <f t="shared" si="6"/>
        <v>890</v>
      </c>
      <c r="B112" s="20">
        <f>'Resampled-Spectrum'!B113</f>
        <v>0</v>
      </c>
      <c r="C112" s="21">
        <f>B112*'Spectral Efficacy'!F110</f>
        <v>0</v>
      </c>
      <c r="D112" s="21" t="e">
        <f t="shared" si="7"/>
        <v>#N/A</v>
      </c>
      <c r="E112" s="21" t="e">
        <f>$D112*'Spectral Efficacy'!B110</f>
        <v>#N/A</v>
      </c>
      <c r="F112" s="21" t="e">
        <f>$D112*'Spectral Efficacy'!C110</f>
        <v>#N/A</v>
      </c>
      <c r="G112" s="21" t="e">
        <f>$D112*'Spectral Efficacy'!D110</f>
        <v>#N/A</v>
      </c>
      <c r="H112" s="17" t="e">
        <f>$D112*'Spectral Efficacy'!G110</f>
        <v>#N/A</v>
      </c>
      <c r="J112" s="22" t="e">
        <f>$D112*'Spectral Efficacy'!E110</f>
        <v>#N/A</v>
      </c>
      <c r="L112" s="23" t="e">
        <f>$D112*'Spectral Efficacy'!H110</f>
        <v>#N/A</v>
      </c>
    </row>
    <row r="113" spans="1:12">
      <c r="A113" s="13">
        <f t="shared" si="6"/>
        <v>895</v>
      </c>
      <c r="B113" s="20">
        <f>'Resampled-Spectrum'!B114</f>
        <v>0</v>
      </c>
      <c r="C113" s="21">
        <f>B113*'Spectral Efficacy'!F111</f>
        <v>0</v>
      </c>
      <c r="D113" s="21" t="e">
        <f t="shared" si="7"/>
        <v>#N/A</v>
      </c>
      <c r="E113" s="21" t="e">
        <f>$D113*'Spectral Efficacy'!B111</f>
        <v>#N/A</v>
      </c>
      <c r="F113" s="21" t="e">
        <f>$D113*'Spectral Efficacy'!C111</f>
        <v>#N/A</v>
      </c>
      <c r="G113" s="21" t="e">
        <f>$D113*'Spectral Efficacy'!D111</f>
        <v>#N/A</v>
      </c>
      <c r="H113" s="17" t="e">
        <f>$D113*'Spectral Efficacy'!G111</f>
        <v>#N/A</v>
      </c>
      <c r="J113" s="22" t="e">
        <f>$D113*'Spectral Efficacy'!E111</f>
        <v>#N/A</v>
      </c>
      <c r="L113" s="23" t="e">
        <f>$D113*'Spectral Efficacy'!H111</f>
        <v>#N/A</v>
      </c>
    </row>
    <row r="114" spans="1:12">
      <c r="A114" s="13">
        <f t="shared" si="6"/>
        <v>900</v>
      </c>
      <c r="B114" s="20">
        <f>'Resampled-Spectrum'!B115</f>
        <v>0</v>
      </c>
      <c r="C114" s="21">
        <f>B114*'Spectral Efficacy'!F112</f>
        <v>0</v>
      </c>
      <c r="D114" s="21" t="e">
        <f t="shared" si="7"/>
        <v>#N/A</v>
      </c>
      <c r="E114" s="21" t="e">
        <f>$D114*'Spectral Efficacy'!B112</f>
        <v>#N/A</v>
      </c>
      <c r="F114" s="21" t="e">
        <f>$D114*'Spectral Efficacy'!C112</f>
        <v>#N/A</v>
      </c>
      <c r="G114" s="21" t="e">
        <f>$D114*'Spectral Efficacy'!D112</f>
        <v>#N/A</v>
      </c>
      <c r="H114" s="17" t="e">
        <f>$D114*'Spectral Efficacy'!G112</f>
        <v>#N/A</v>
      </c>
      <c r="J114" s="22" t="e">
        <f>$D114*'Spectral Efficacy'!E112</f>
        <v>#N/A</v>
      </c>
      <c r="L114" s="23" t="e">
        <f>$D114*'Spectral Efficacy'!H112</f>
        <v>#N/A</v>
      </c>
    </row>
    <row r="115" spans="1:12">
      <c r="A115" s="24" t="s">
        <v>33</v>
      </c>
      <c r="B115" s="24" t="e">
        <f t="shared" ref="B115:H115" si="8">SUM(B10:B80)</f>
        <v>#N/A</v>
      </c>
      <c r="C115" s="24" t="e">
        <f t="shared" si="8"/>
        <v>#N/A</v>
      </c>
      <c r="D115" s="24" t="e">
        <f t="shared" si="8"/>
        <v>#N/A</v>
      </c>
      <c r="E115" s="24" t="e">
        <f t="shared" si="8"/>
        <v>#N/A</v>
      </c>
      <c r="F115" s="24" t="e">
        <f t="shared" si="8"/>
        <v>#N/A</v>
      </c>
      <c r="G115" s="24" t="e">
        <f t="shared" si="8"/>
        <v>#N/A</v>
      </c>
      <c r="H115" s="25" t="e">
        <f t="shared" si="8"/>
        <v>#N/A</v>
      </c>
      <c r="I115" s="25"/>
      <c r="J115" s="25" t="e">
        <f>SUM(J10:J80)</f>
        <v>#N/A</v>
      </c>
      <c r="K115" s="25"/>
      <c r="L115" s="25" t="e">
        <f>SUM(L10:L80)</f>
        <v>#N/A</v>
      </c>
    </row>
    <row r="116" spans="1:12">
      <c r="H116" s="26"/>
      <c r="I116" s="26"/>
      <c r="J116" s="26"/>
      <c r="K116" s="26"/>
      <c r="L116" s="26"/>
    </row>
    <row r="117" spans="1:12">
      <c r="H117" s="26"/>
      <c r="I117" s="26"/>
      <c r="J117" s="26"/>
      <c r="K117" s="26"/>
      <c r="L117" s="26"/>
    </row>
  </sheetData>
  <sheetProtection sheet="1" objects="1" scenarios="1"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opLeftCell="A100" workbookViewId="0">
      <selection activeCell="D24" sqref="D24"/>
    </sheetView>
  </sheetViews>
  <sheetFormatPr baseColWidth="10" defaultRowHeight="14.4"/>
  <cols>
    <col min="1" max="1" width="11.88671875" customWidth="1"/>
    <col min="2" max="2" width="23.5546875" customWidth="1"/>
    <col min="3" max="3" width="12.5546875" customWidth="1"/>
    <col min="4" max="4" width="17.21875" customWidth="1"/>
    <col min="5" max="5" width="8.44140625" customWidth="1"/>
    <col min="6" max="7" width="8.44140625" style="3" customWidth="1"/>
    <col min="8" max="8" width="20.6640625" style="27" customWidth="1"/>
    <col min="9" max="9" width="2.21875" style="3" customWidth="1"/>
    <col min="10" max="10" width="10.5546875" style="27" customWidth="1"/>
    <col min="11" max="11" width="2.44140625" style="3" customWidth="1"/>
    <col min="12" max="12" width="20.88671875" style="27" customWidth="1"/>
  </cols>
  <sheetData>
    <row r="1" spans="1:12">
      <c r="A1" s="13" t="s">
        <v>1</v>
      </c>
      <c r="B1" s="3" t="s">
        <v>34</v>
      </c>
      <c r="C1" s="3" t="s">
        <v>35</v>
      </c>
      <c r="D1" s="3"/>
      <c r="E1" s="15" t="s">
        <v>22</v>
      </c>
      <c r="F1" s="15" t="s">
        <v>23</v>
      </c>
      <c r="G1" s="16" t="s">
        <v>24</v>
      </c>
      <c r="H1" s="18"/>
      <c r="J1" s="18"/>
      <c r="L1" s="18"/>
    </row>
    <row r="2" spans="1:12">
      <c r="A2" s="3"/>
      <c r="B2" s="3"/>
      <c r="C2" s="3"/>
      <c r="D2" s="3"/>
      <c r="E2" s="15">
        <f>E115/SUM($E$115:$G$115)</f>
        <v>0.31270103492136198</v>
      </c>
      <c r="F2" s="15">
        <f>F115/SUM($E$115:$G$115)</f>
        <v>0.32903363533627417</v>
      </c>
      <c r="G2" s="16">
        <f>G115/SUM($E$115:$G$115)</f>
        <v>0.35826532974236386</v>
      </c>
      <c r="H2" s="17"/>
      <c r="J2" s="17"/>
      <c r="L2" s="17"/>
    </row>
    <row r="3" spans="1:12">
      <c r="A3" s="3" t="s">
        <v>20</v>
      </c>
      <c r="B3" t="s">
        <v>36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19" t="s">
        <v>30</v>
      </c>
      <c r="J3" s="19" t="s">
        <v>31</v>
      </c>
      <c r="L3" s="19" t="s">
        <v>32</v>
      </c>
    </row>
    <row r="4" spans="1:12">
      <c r="A4" s="13">
        <v>350</v>
      </c>
      <c r="B4">
        <v>44.911700000000003</v>
      </c>
      <c r="C4" s="21">
        <f>B4*'Spectral Efficacy'!F2</f>
        <v>0</v>
      </c>
      <c r="D4" s="21">
        <f t="shared" ref="D4:D35" si="0">B4/$C$115</f>
        <v>2.1130596000626303E-2</v>
      </c>
      <c r="E4" s="21">
        <f>$D4*'Spectral Efficacy'!B2</f>
        <v>0</v>
      </c>
      <c r="F4" s="21">
        <f>$D4*'Spectral Efficacy'!C2</f>
        <v>0</v>
      </c>
      <c r="G4" s="21">
        <f>$D4*'Spectral Efficacy'!D2</f>
        <v>0</v>
      </c>
      <c r="H4" s="17">
        <f>$D4*'Spectral Efficacy'!G2</f>
        <v>8.1807479161546386E-3</v>
      </c>
      <c r="J4" s="22">
        <f>$D4*'Spectral Efficacy'!E2</f>
        <v>0</v>
      </c>
      <c r="L4" s="23">
        <f>$D4*'Spectral Efficacy'!H2</f>
        <v>0</v>
      </c>
    </row>
    <row r="5" spans="1:12">
      <c r="A5" s="13">
        <f t="shared" ref="A5:A13" si="1">A4+5</f>
        <v>355</v>
      </c>
      <c r="B5">
        <v>45.774999999999999</v>
      </c>
      <c r="C5" s="21">
        <f>B5*'Spectral Efficacy'!F3</f>
        <v>0</v>
      </c>
      <c r="D5" s="21">
        <f t="shared" si="0"/>
        <v>2.1536771752765291E-2</v>
      </c>
      <c r="E5" s="21">
        <f>$D5*'Spectral Efficacy'!B3</f>
        <v>0</v>
      </c>
      <c r="F5" s="21">
        <f>$D5*'Spectral Efficacy'!C3</f>
        <v>0</v>
      </c>
      <c r="G5" s="21">
        <f>$D5*'Spectral Efficacy'!D3</f>
        <v>0</v>
      </c>
      <c r="H5" s="17">
        <f>$D5*'Spectral Efficacy'!G3</f>
        <v>8.973057545999797E-3</v>
      </c>
      <c r="J5" s="22">
        <f>$D5*'Spectral Efficacy'!E3</f>
        <v>0</v>
      </c>
      <c r="L5" s="23">
        <f>$D5*'Spectral Efficacy'!H3</f>
        <v>0</v>
      </c>
    </row>
    <row r="6" spans="1:12">
      <c r="A6" s="13">
        <f t="shared" si="1"/>
        <v>360</v>
      </c>
      <c r="B6">
        <v>46.638300000000001</v>
      </c>
      <c r="C6" s="21">
        <f>B6*'Spectral Efficacy'!F4</f>
        <v>0</v>
      </c>
      <c r="D6" s="21">
        <f t="shared" si="0"/>
        <v>2.1942947504904282E-2</v>
      </c>
      <c r="E6" s="21">
        <f>$D6*'Spectral Efficacy'!B4</f>
        <v>2.8503888808870664E-6</v>
      </c>
      <c r="F6" s="21">
        <f>$D6*'Spectral Efficacy'!C4</f>
        <v>8.5950525376710079E-8</v>
      </c>
      <c r="G6" s="21">
        <f>$D6*'Spectral Efficacy'!D4</f>
        <v>1.3299620482722486E-5</v>
      </c>
      <c r="H6" s="17">
        <f>$D6*'Spectral Efficacy'!G4</f>
        <v>9.8285240605040947E-3</v>
      </c>
      <c r="J6" s="22">
        <f>$D6*'Spectral Efficacy'!E4</f>
        <v>0</v>
      </c>
      <c r="L6" s="23">
        <f>$D6*'Spectral Efficacy'!H4</f>
        <v>0</v>
      </c>
    </row>
    <row r="7" spans="1:12">
      <c r="A7" s="13">
        <f t="shared" si="1"/>
        <v>365</v>
      </c>
      <c r="B7">
        <v>49.363700000000001</v>
      </c>
      <c r="C7" s="21">
        <f>B7*'Spectral Efficacy'!F5</f>
        <v>0</v>
      </c>
      <c r="D7" s="21">
        <f t="shared" si="0"/>
        <v>2.3225226428661497E-2</v>
      </c>
      <c r="E7" s="21">
        <f>$D7*'Spectral Efficacy'!B5</f>
        <v>5.3905750540923334E-6</v>
      </c>
      <c r="F7" s="21">
        <f>$D7*'Spectral Efficacy'!C5</f>
        <v>1.6176370207562733E-7</v>
      </c>
      <c r="G7" s="21">
        <f>$D7*'Spectral Efficacy'!D5</f>
        <v>2.5222595901526383E-5</v>
      </c>
      <c r="H7" s="17">
        <f>$D7*'Spectral Efficacy'!G5</f>
        <v>1.1170681208534984E-2</v>
      </c>
      <c r="J7" s="22">
        <f>$D7*'Spectral Efficacy'!E5</f>
        <v>0</v>
      </c>
      <c r="L7" s="23">
        <f>$D7*'Spectral Efficacy'!H5</f>
        <v>0</v>
      </c>
    </row>
    <row r="8" spans="1:12">
      <c r="A8" s="13">
        <f t="shared" si="1"/>
        <v>370</v>
      </c>
      <c r="B8">
        <v>52.089100000000002</v>
      </c>
      <c r="C8" s="21">
        <f>B8*'Spectral Efficacy'!F6</f>
        <v>0</v>
      </c>
      <c r="D8" s="21">
        <f t="shared" si="0"/>
        <v>2.4507505352418715E-2</v>
      </c>
      <c r="E8" s="21">
        <f>$D8*'Spectral Efficacy'!B6</f>
        <v>1.0168163970718525E-5</v>
      </c>
      <c r="F8" s="21">
        <f>$D8*'Spectral Efficacy'!C6</f>
        <v>3.0364799131646788E-7</v>
      </c>
      <c r="G8" s="21">
        <f>$D8*'Spectral Efficacy'!D6</f>
        <v>4.7691605415806817E-5</v>
      </c>
      <c r="H8" s="17">
        <f>$D8*'Spectral Efficacy'!G6</f>
        <v>1.2640622808805744E-2</v>
      </c>
      <c r="J8" s="22">
        <f>$D8*'Spectral Efficacy'!E6</f>
        <v>0</v>
      </c>
      <c r="L8" s="23">
        <f>$D8*'Spectral Efficacy'!H6</f>
        <v>0</v>
      </c>
    </row>
    <row r="9" spans="1:12">
      <c r="A9" s="13">
        <f t="shared" si="1"/>
        <v>375</v>
      </c>
      <c r="B9">
        <v>51.032299999999999</v>
      </c>
      <c r="C9" s="21">
        <f>B9*'Spectral Efficacy'!F7</f>
        <v>0</v>
      </c>
      <c r="D9" s="21">
        <f t="shared" si="0"/>
        <v>2.4010289396365792E-2</v>
      </c>
      <c r="E9" s="21">
        <f>$D9*'Spectral Efficacy'!B7</f>
        <v>1.7806030616344873E-5</v>
      </c>
      <c r="F9" s="21">
        <f>$D9*'Spectral Efficacy'!C7</f>
        <v>5.2870657250797469E-7</v>
      </c>
      <c r="G9" s="21">
        <f>$D9*'Spectral Efficacy'!D7</f>
        <v>8.3699868835731143E-5</v>
      </c>
      <c r="H9" s="17">
        <f>$D9*'Spectral Efficacy'!G7</f>
        <v>1.3260550792743906E-2</v>
      </c>
      <c r="J9" s="22">
        <f>$D9*'Spectral Efficacy'!E7</f>
        <v>0</v>
      </c>
      <c r="L9" s="23">
        <f>$D9*'Spectral Efficacy'!H7</f>
        <v>0</v>
      </c>
    </row>
    <row r="10" spans="1:12">
      <c r="A10" s="13">
        <f t="shared" si="1"/>
        <v>380</v>
      </c>
      <c r="B10">
        <v>49.975499999999997</v>
      </c>
      <c r="C10" s="21">
        <f>B10*'Spectral Efficacy'!F8</f>
        <v>9.9950999999999998E-3</v>
      </c>
      <c r="D10" s="21">
        <f t="shared" si="0"/>
        <v>2.3513073440312872E-2</v>
      </c>
      <c r="E10" s="21">
        <f>$D10*'Spectral Efficacy'!B8</f>
        <v>3.2165884466348009E-5</v>
      </c>
      <c r="F10" s="21">
        <f>$D10*'Spectral Efficacy'!C8</f>
        <v>9.1700986417220197E-7</v>
      </c>
      <c r="G10" s="21">
        <f>$D10*'Spectral Efficacy'!D8</f>
        <v>1.5165934720309148E-4</v>
      </c>
      <c r="H10" s="17">
        <f>$D10*'Spectral Efficacy'!G8</f>
        <v>1.3881150454549769E-2</v>
      </c>
      <c r="J10" s="22">
        <f>$D10*'Spectral Efficacy'!E8</f>
        <v>1.3849200256344282E-5</v>
      </c>
      <c r="L10" s="23">
        <f>$D10*'Spectral Efficacy'!H8</f>
        <v>0</v>
      </c>
    </row>
    <row r="11" spans="1:12">
      <c r="A11" s="13">
        <f t="shared" si="1"/>
        <v>385</v>
      </c>
      <c r="B11">
        <v>52.311799999999998</v>
      </c>
      <c r="C11" s="21">
        <f>B11*'Spectral Efficacy'!F9</f>
        <v>2.0692455608E-2</v>
      </c>
      <c r="D11" s="21">
        <f t="shared" si="0"/>
        <v>2.461228392302146E-2</v>
      </c>
      <c r="E11" s="21">
        <f>$D11*'Spectral Efficacy'!B9</f>
        <v>5.5033066851875991E-5</v>
      </c>
      <c r="F11" s="21">
        <f>$D11*'Spectral Efficacy'!C9</f>
        <v>1.5751861710733733E-6</v>
      </c>
      <c r="G11" s="21">
        <f>$D11*'Spectral Efficacy'!D9</f>
        <v>2.5965934926503717E-4</v>
      </c>
      <c r="H11" s="17">
        <f>$D11*'Spectral Efficacy'!G9</f>
        <v>1.5501635688151603E-2</v>
      </c>
      <c r="J11" s="22">
        <f>$D11*'Spectral Efficacy'!E9</f>
        <v>2.7270410586707779E-5</v>
      </c>
      <c r="L11" s="23">
        <f>$D11*'Spectral Efficacy'!H9</f>
        <v>3.0574265742883792E-3</v>
      </c>
    </row>
    <row r="12" spans="1:12">
      <c r="A12" s="13">
        <f t="shared" si="1"/>
        <v>390</v>
      </c>
      <c r="B12">
        <v>54.648200000000003</v>
      </c>
      <c r="C12" s="21">
        <f>B12*'Spectral Efficacy'!F10</f>
        <v>4.3718560000000004E-2</v>
      </c>
      <c r="D12" s="21">
        <f t="shared" si="0"/>
        <v>2.5711541454931038E-2</v>
      </c>
      <c r="E12" s="21">
        <f>$D12*'Spectral Efficacy'!B10</f>
        <v>1.090940703932724E-4</v>
      </c>
      <c r="F12" s="21">
        <f>$D12*'Spectral Efficacy'!C10</f>
        <v>3.0853849745917246E-6</v>
      </c>
      <c r="G12" s="21">
        <f>$D12*'Spectral Efficacy'!D10</f>
        <v>5.1551666328678188E-4</v>
      </c>
      <c r="H12" s="17">
        <f>$D12*'Spectral Efficacy'!G10</f>
        <v>1.7238851347842178E-2</v>
      </c>
      <c r="J12" s="22">
        <f>$D12*'Spectral Efficacy'!E10</f>
        <v>5.6796795073942667E-5</v>
      </c>
      <c r="L12" s="23">
        <f>$D12*'Spectral Efficacy'!H10</f>
        <v>6.3879606099207526E-3</v>
      </c>
    </row>
    <row r="13" spans="1:12">
      <c r="A13" s="13">
        <f t="shared" si="1"/>
        <v>395</v>
      </c>
      <c r="B13">
        <v>68.701499999999996</v>
      </c>
      <c r="C13" s="21">
        <f>B13*'Spectral Efficacy'!F11</f>
        <v>0.10619190854999999</v>
      </c>
      <c r="D13" s="21">
        <f t="shared" si="0"/>
        <v>3.2323506817533688E-2</v>
      </c>
      <c r="E13" s="21">
        <f>$D13*'Spectral Efficacy'!B11</f>
        <v>2.4727482715413269E-4</v>
      </c>
      <c r="F13" s="21">
        <f>$D13*'Spectral Efficacy'!C11</f>
        <v>7.0142009794048097E-6</v>
      </c>
      <c r="G13" s="21">
        <f>$D13*'Spectral Efficacy'!D11</f>
        <v>1.1704341818628949E-3</v>
      </c>
      <c r="H13" s="17">
        <f>$D13*'Spectral Efficacy'!G11</f>
        <v>2.30128515368411E-2</v>
      </c>
      <c r="J13" s="22">
        <f>$D13*'Spectral Efficacy'!E11</f>
        <v>1.4642548588342762E-4</v>
      </c>
      <c r="L13" s="23">
        <f>$D13*'Spectral Efficacy'!H11</f>
        <v>1.2046027385416278E-2</v>
      </c>
    </row>
    <row r="14" spans="1:12">
      <c r="A14" s="13">
        <v>400</v>
      </c>
      <c r="B14">
        <v>82.754900000000006</v>
      </c>
      <c r="C14" s="21">
        <f>B14*'Spectral Efficacy'!F12</f>
        <v>0.23171372000000001</v>
      </c>
      <c r="D14" s="21">
        <f t="shared" si="0"/>
        <v>3.8935519229337336E-2</v>
      </c>
      <c r="E14" s="21">
        <f>$D14*'Spectral Efficacy'!B12</f>
        <v>5.5716728017181729E-4</v>
      </c>
      <c r="F14" s="21">
        <f>$D14*'Spectral Efficacy'!C12</f>
        <v>1.5418465614817583E-5</v>
      </c>
      <c r="G14" s="21">
        <f>$D14*'Spectral Efficacy'!D12</f>
        <v>2.6417753690657305E-3</v>
      </c>
      <c r="H14" s="17">
        <f>$D14*'Spectral Efficacy'!G12</f>
        <v>2.9352229851050703E-2</v>
      </c>
      <c r="J14" s="22">
        <f>$D14*'Spectral Efficacy'!E12</f>
        <v>3.6171097364054384E-4</v>
      </c>
      <c r="L14" s="23">
        <f>$D14*'Spectral Efficacy'!H12</f>
        <v>1.9346841853086869E-2</v>
      </c>
    </row>
    <row r="15" spans="1:12">
      <c r="A15" s="13">
        <f t="shared" ref="A15:A46" si="2">A14+5</f>
        <v>405</v>
      </c>
      <c r="B15">
        <v>87.120400000000004</v>
      </c>
      <c r="C15" s="21">
        <f>B15*'Spectral Efficacy'!F13</f>
        <v>0.40565000648000005</v>
      </c>
      <c r="D15" s="21">
        <f t="shared" si="0"/>
        <v>4.0989452098516947E-2</v>
      </c>
      <c r="E15" s="21">
        <f>$D15*'Spectral Efficacy'!B13</f>
        <v>9.5054539416460798E-4</v>
      </c>
      <c r="F15" s="21">
        <f>$D15*'Spectral Efficacy'!C13</f>
        <v>2.623324934305085E-5</v>
      </c>
      <c r="G15" s="21">
        <f>$D15*'Spectral Efficacy'!D13</f>
        <v>4.5170376212565677E-3</v>
      </c>
      <c r="H15" s="17">
        <f>$D15*'Spectral Efficacy'!G13</f>
        <v>3.2614833965461873E-2</v>
      </c>
      <c r="J15" s="22">
        <f>$D15*'Spectral Efficacy'!E13</f>
        <v>7.5912465286453383E-4</v>
      </c>
      <c r="L15" s="23">
        <f>$D15*'Spectral Efficacy'!H13</f>
        <v>2.5077397712446707E-2</v>
      </c>
    </row>
    <row r="16" spans="1:12">
      <c r="A16" s="13">
        <f t="shared" si="2"/>
        <v>410</v>
      </c>
      <c r="B16">
        <v>91.486000000000004</v>
      </c>
      <c r="C16" s="21">
        <f>B16*'Spectral Efficacy'!F14</f>
        <v>0.67699640000000005</v>
      </c>
      <c r="D16" s="21">
        <f t="shared" si="0"/>
        <v>4.3043432016897552E-2</v>
      </c>
      <c r="E16" s="21">
        <f>$D16*'Spectral Efficacy'!B14</f>
        <v>1.8728197270552124E-3</v>
      </c>
      <c r="F16" s="21">
        <f>$D16*'Spectral Efficacy'!C14</f>
        <v>5.2082552740446032E-5</v>
      </c>
      <c r="G16" s="21">
        <f>$D16*'Spectral Efficacy'!D14</f>
        <v>8.927207800304553E-3</v>
      </c>
      <c r="H16" s="17">
        <f>$D16*'Spectral Efficacy'!G14</f>
        <v>3.6017318747935498E-2</v>
      </c>
      <c r="J16" s="22">
        <f>$D16*'Spectral Efficacy'!E14</f>
        <v>1.4996331714687108E-3</v>
      </c>
      <c r="L16" s="23">
        <f>$D16*'Spectral Efficacy'!H14</f>
        <v>3.1280009602341674E-2</v>
      </c>
    </row>
    <row r="17" spans="1:12">
      <c r="A17" s="13">
        <f t="shared" si="2"/>
        <v>415</v>
      </c>
      <c r="B17">
        <v>92.4589</v>
      </c>
      <c r="C17" s="21">
        <f>B17*'Spectral Efficacy'!F15</f>
        <v>1.0890733830999999</v>
      </c>
      <c r="D17" s="21">
        <f t="shared" si="0"/>
        <v>4.3501173693320606E-2</v>
      </c>
      <c r="E17" s="21">
        <f>$D17*'Spectral Efficacy'!B15</f>
        <v>3.3769961138124787E-3</v>
      </c>
      <c r="F17" s="21">
        <f>$D17*'Spectral Efficacy'!C15</f>
        <v>9.4832558651438927E-5</v>
      </c>
      <c r="G17" s="21">
        <f>$D17*'Spectral Efficacy'!D15</f>
        <v>1.6151985792329942E-2</v>
      </c>
      <c r="H17" s="17">
        <f>$D17*'Spectral Efficacy'!G15</f>
        <v>3.8120621956589378E-2</v>
      </c>
      <c r="J17" s="22">
        <f>$D17*'Spectral Efficacy'!E15</f>
        <v>2.6274708910765648E-3</v>
      </c>
      <c r="L17" s="23">
        <f>$D17*'Spectral Efficacy'!H15</f>
        <v>3.5395364930590062E-2</v>
      </c>
    </row>
    <row r="18" spans="1:12">
      <c r="A18" s="13">
        <f t="shared" si="2"/>
        <v>420</v>
      </c>
      <c r="B18">
        <v>93.431799999999996</v>
      </c>
      <c r="C18" s="21">
        <f>B18*'Spectral Efficacy'!F16</f>
        <v>1.6350565000000001</v>
      </c>
      <c r="D18" s="21">
        <f t="shared" si="0"/>
        <v>4.395891536974366E-2</v>
      </c>
      <c r="E18" s="21">
        <f>$D18*'Spectral Efficacy'!B16</f>
        <v>5.9071990473861533E-3</v>
      </c>
      <c r="F18" s="21">
        <f>$D18*'Spectral Efficacy'!C16</f>
        <v>1.7583566147897465E-4</v>
      </c>
      <c r="G18" s="21">
        <f>$D18*'Spectral Efficacy'!D16</f>
        <v>2.8379875762706504E-2</v>
      </c>
      <c r="H18" s="17">
        <f>$D18*'Spectral Efficacy'!G16</f>
        <v>4.0151193620656389E-2</v>
      </c>
      <c r="J18" s="22">
        <f>$D18*'Spectral Efficacy'!E16</f>
        <v>4.246431224717238E-3</v>
      </c>
      <c r="L18" s="23">
        <f>$D18*'Spectral Efficacy'!H16</f>
        <v>3.9590327506911972E-2</v>
      </c>
    </row>
    <row r="19" spans="1:12">
      <c r="A19" s="13">
        <f t="shared" si="2"/>
        <v>425</v>
      </c>
      <c r="B19">
        <v>90.057000000000002</v>
      </c>
      <c r="C19" s="21">
        <f>B19*'Spectral Efficacy'!F17</f>
        <v>2.0423126460000001</v>
      </c>
      <c r="D19" s="21">
        <f t="shared" si="0"/>
        <v>4.2371098934763166E-2</v>
      </c>
      <c r="E19" s="21">
        <f>$D19*'Spectral Efficacy'!B17</f>
        <v>9.1000409182190843E-3</v>
      </c>
      <c r="F19" s="21">
        <f>$D19*'Spectral Efficacy'!C17</f>
        <v>3.0930902222377113E-4</v>
      </c>
      <c r="G19" s="21">
        <f>$D19*'Spectral Efficacy'!D17</f>
        <v>4.4025694585275561E-2</v>
      </c>
      <c r="H19" s="17">
        <f>$D19*'Spectral Efficacy'!G17</f>
        <v>4.0119452356425236E-2</v>
      </c>
      <c r="J19" s="22">
        <f>$D19*'Spectral Efficacy'!E17</f>
        <v>6.0844898070319909E-3</v>
      </c>
      <c r="L19" s="23">
        <f>$D19*'Spectral Efficacy'!H17</f>
        <v>4.0792051769492473E-2</v>
      </c>
    </row>
    <row r="20" spans="1:12">
      <c r="A20" s="13">
        <f t="shared" si="2"/>
        <v>430</v>
      </c>
      <c r="B20">
        <v>86.682299999999998</v>
      </c>
      <c r="C20" s="21">
        <f>B20*'Spectral Efficacy'!F18</f>
        <v>2.3664267900000002</v>
      </c>
      <c r="D20" s="21">
        <f t="shared" si="0"/>
        <v>4.0783329548983657E-2</v>
      </c>
      <c r="E20" s="21">
        <f>$D20*'Spectral Efficacy'!B18</f>
        <v>1.1578387258956459E-2</v>
      </c>
      <c r="F20" s="21">
        <f>$D20*'Spectral Efficacy'!C18</f>
        <v>4.7308662276821038E-4</v>
      </c>
      <c r="G20" s="21">
        <f>$D20*'Spectral Efficacy'!D18</f>
        <v>5.6509381423071756E-2</v>
      </c>
      <c r="H20" s="17">
        <f>$D20*'Spectral Efficacy'!G18</f>
        <v>3.9782876607340159E-2</v>
      </c>
      <c r="J20" s="22">
        <f>$D20*'Spectral Efficacy'!E18</f>
        <v>8.1485092438869349E-3</v>
      </c>
      <c r="L20" s="23">
        <f>$D20*'Spectral Efficacy'!H18</f>
        <v>4.0783329548983657E-2</v>
      </c>
    </row>
    <row r="21" spans="1:12">
      <c r="A21" s="13">
        <f t="shared" si="2"/>
        <v>435</v>
      </c>
      <c r="B21">
        <v>95.773600000000002</v>
      </c>
      <c r="C21" s="21">
        <f>B21*'Spectral Efficacy'!F19</f>
        <v>3.1206869824000001</v>
      </c>
      <c r="D21" s="21">
        <f t="shared" si="0"/>
        <v>4.5060713558506653E-2</v>
      </c>
      <c r="E21" s="21">
        <f>$D21*'Spectral Efficacy'!B19</f>
        <v>1.4802444403969436E-2</v>
      </c>
      <c r="F21" s="21">
        <f>$D21*'Spectral Efficacy'!C19</f>
        <v>7.5882241632525208E-4</v>
      </c>
      <c r="G21" s="21">
        <f>$D21*'Spectral Efficacy'!D19</f>
        <v>7.3131735676913959E-2</v>
      </c>
      <c r="H21" s="17">
        <f>$D21*'Spectral Efficacy'!G19</f>
        <v>4.4960023402962554E-2</v>
      </c>
      <c r="J21" s="22">
        <f>$D21*'Spectral Efficacy'!E19</f>
        <v>1.1828437309107997E-2</v>
      </c>
      <c r="L21" s="23">
        <f>$D21*'Spectral Efficacy'!H19</f>
        <v>4.4780833350068709E-2</v>
      </c>
    </row>
    <row r="22" spans="1:12">
      <c r="A22" s="13">
        <f t="shared" si="2"/>
        <v>440</v>
      </c>
      <c r="B22">
        <v>104.86499999999999</v>
      </c>
      <c r="C22" s="21">
        <f>B22*'Spectral Efficacy'!F20</f>
        <v>3.9743835000000001</v>
      </c>
      <c r="D22" s="21">
        <f t="shared" si="0"/>
        <v>4.9338144617230635E-2</v>
      </c>
      <c r="E22" s="21">
        <f>$D22*'Spectral Efficacy'!B20</f>
        <v>1.7183489007289086E-2</v>
      </c>
      <c r="F22" s="21">
        <f>$D22*'Spectral Efficacy'!C20</f>
        <v>1.1347773261963046E-3</v>
      </c>
      <c r="G22" s="21">
        <f>$D22*'Spectral Efficacy'!D20</f>
        <v>8.6196698934978958E-2</v>
      </c>
      <c r="H22" s="17">
        <f>$D22*'Spectral Efficacy'!G20</f>
        <v>4.9937942359781495E-2</v>
      </c>
      <c r="J22" s="22">
        <f>$D22*'Spectral Efficacy'!E20</f>
        <v>1.6187845248913372E-2</v>
      </c>
      <c r="L22" s="23">
        <f>$D22*'Spectral Efficacy'!H20</f>
        <v>4.8725248410805416E-2</v>
      </c>
    </row>
    <row r="23" spans="1:12">
      <c r="A23" s="13">
        <f t="shared" si="2"/>
        <v>445</v>
      </c>
      <c r="B23">
        <v>110.93600000000001</v>
      </c>
      <c r="C23" s="21">
        <f>B23*'Spectral Efficacy'!F21</f>
        <v>4.702687976</v>
      </c>
      <c r="D23" s="21">
        <f t="shared" si="0"/>
        <v>5.2194501609279534E-2</v>
      </c>
      <c r="E23" s="21">
        <f>$D23*'Spectral Efficacy'!B21</f>
        <v>1.8166818230125833E-2</v>
      </c>
      <c r="F23" s="21">
        <f>$D23*'Spectral Efficacy'!C21</f>
        <v>1.5553961479565302E-3</v>
      </c>
      <c r="G23" s="21">
        <f>$D23*'Spectral Efficacy'!D21</f>
        <v>9.3041918568701698E-2</v>
      </c>
      <c r="H23" s="17">
        <f>$D23*'Spectral Efficacy'!G21</f>
        <v>5.3078901519279222E-2</v>
      </c>
      <c r="J23" s="22">
        <f>$D23*'Spectral Efficacy'!E21</f>
        <v>2.0517658582607786E-2</v>
      </c>
      <c r="L23" s="23">
        <f>$D23*'Spectral Efficacy'!H21</f>
        <v>5.0897743805322249E-2</v>
      </c>
    </row>
    <row r="24" spans="1:12">
      <c r="A24" s="13">
        <f t="shared" si="2"/>
        <v>450</v>
      </c>
      <c r="B24">
        <v>117.008</v>
      </c>
      <c r="C24" s="21">
        <f>B24*'Spectral Efficacy'!F22</f>
        <v>5.4759744000000001</v>
      </c>
      <c r="D24" s="21">
        <f t="shared" si="0"/>
        <v>5.5051329093338312E-2</v>
      </c>
      <c r="E24" s="21">
        <f>$D24*'Spectral Efficacy'!B22</f>
        <v>1.8508256841180341E-2</v>
      </c>
      <c r="F24" s="21">
        <f>$D24*'Spectral Efficacy'!C22</f>
        <v>2.0919505055468557E-3</v>
      </c>
      <c r="G24" s="21">
        <f>$D24*'Spectral Efficacy'!D22</f>
        <v>9.7557010799595764E-2</v>
      </c>
      <c r="H24" s="17">
        <f>$D24*'Spectral Efficacy'!G22</f>
        <v>5.5623077433656104E-2</v>
      </c>
      <c r="J24" s="22">
        <f>$D24*'Spectral Efficacy'!E22</f>
        <v>2.5048354737468932E-2</v>
      </c>
      <c r="L24" s="23">
        <f>$D24*'Spectral Efficacy'!H22</f>
        <v>5.2999726766878474E-2</v>
      </c>
    </row>
    <row r="25" spans="1:12">
      <c r="A25" s="13">
        <f t="shared" si="2"/>
        <v>455</v>
      </c>
      <c r="B25">
        <v>117.41</v>
      </c>
      <c r="C25" s="21">
        <f>B25*'Spectral Efficacy'!F23</f>
        <v>6.11964402</v>
      </c>
      <c r="D25" s="21">
        <f t="shared" si="0"/>
        <v>5.5240466881314537E-2</v>
      </c>
      <c r="E25" s="21">
        <f>$D25*'Spectral Efficacy'!B23</f>
        <v>1.7605136795074944E-2</v>
      </c>
      <c r="F25" s="21">
        <f>$D25*'Spectral Efficacy'!C23</f>
        <v>2.6515424103030977E-3</v>
      </c>
      <c r="G25" s="21">
        <f>$D25*'Spectral Efficacy'!D23</f>
        <v>9.6344898287700681E-2</v>
      </c>
      <c r="H25" s="17">
        <f>$D25*'Spectral Efficacy'!G23</f>
        <v>5.4731994788044372E-2</v>
      </c>
      <c r="J25" s="22">
        <f>$D25*'Spectral Efficacy'!E23</f>
        <v>2.8338359510114357E-2</v>
      </c>
      <c r="L25" s="23">
        <f>$D25*'Spectral Efficacy'!H23</f>
        <v>5.1466273491907938E-2</v>
      </c>
    </row>
    <row r="26" spans="1:12">
      <c r="A26" s="13">
        <f t="shared" si="2"/>
        <v>460</v>
      </c>
      <c r="B26">
        <v>117.812</v>
      </c>
      <c r="C26" s="21">
        <f>B26*'Spectral Efficacy'!F24</f>
        <v>7.0687199999999999</v>
      </c>
      <c r="D26" s="21">
        <f t="shared" si="0"/>
        <v>5.5429604669290762E-2</v>
      </c>
      <c r="E26" s="21">
        <f>$D26*'Spectral Efficacy'!B24</f>
        <v>1.6118929037829754E-2</v>
      </c>
      <c r="F26" s="21">
        <f>$D26*'Spectral Efficacy'!C24</f>
        <v>3.3257762801574458E-3</v>
      </c>
      <c r="G26" s="21">
        <f>$D26*'Spectral Efficacy'!D24</f>
        <v>9.2523096113980144E-2</v>
      </c>
      <c r="H26" s="17">
        <f>$D26*'Spectral Efficacy'!G24</f>
        <v>5.3028665383386138E-2</v>
      </c>
      <c r="J26" s="22">
        <f>$D26*'Spectral Efficacy'!E24</f>
        <v>3.142858584748786E-2</v>
      </c>
      <c r="L26" s="23">
        <f>$D26*'Spectral Efficacy'!H24</f>
        <v>5.1642488822320566E-2</v>
      </c>
    </row>
    <row r="27" spans="1:12">
      <c r="A27" s="13">
        <f t="shared" si="2"/>
        <v>465</v>
      </c>
      <c r="B27">
        <v>116.336</v>
      </c>
      <c r="C27" s="21">
        <f>B27*'Spectral Efficacy'!F25</f>
        <v>8.4857805119999998</v>
      </c>
      <c r="D27" s="21">
        <f t="shared" si="0"/>
        <v>5.4735158462691488E-2</v>
      </c>
      <c r="E27" s="21">
        <f>$D27*'Spectral Efficacy'!B25</f>
        <v>1.3743998289981832E-2</v>
      </c>
      <c r="F27" s="21">
        <f>$D27*'Spectral Efficacy'!C25</f>
        <v>4.0449282103929007E-3</v>
      </c>
      <c r="G27" s="21">
        <f>$D27*'Spectral Efficacy'!D25</f>
        <v>8.3640795646838864E-2</v>
      </c>
      <c r="H27" s="17">
        <f>$D27*'Spectral Efficacy'!G25</f>
        <v>4.964229939309675E-2</v>
      </c>
      <c r="J27" s="22">
        <f>$D27*'Spectral Efficacy'!E25</f>
        <v>3.3935798246868723E-2</v>
      </c>
      <c r="L27" s="23">
        <f>$D27*'Spectral Efficacy'!H25</f>
        <v>5.0655519322615111E-2</v>
      </c>
    </row>
    <row r="28" spans="1:12">
      <c r="A28" s="13">
        <f t="shared" si="2"/>
        <v>470</v>
      </c>
      <c r="B28">
        <v>114.861</v>
      </c>
      <c r="C28" s="21">
        <f>B28*'Spectral Efficacy'!F26</f>
        <v>10.450053780000001</v>
      </c>
      <c r="D28" s="21">
        <f t="shared" si="0"/>
        <v>5.4041182748102115E-2</v>
      </c>
      <c r="E28" s="21">
        <f>$D28*'Spectral Efficacy'!B26</f>
        <v>1.0557485461669229E-2</v>
      </c>
      <c r="F28" s="21">
        <f>$D28*'Spectral Efficacy'!C26</f>
        <v>4.9166668064223309E-3</v>
      </c>
      <c r="G28" s="21">
        <f>$D28*'Spectral Efficacy'!D26</f>
        <v>6.9585588553766203E-2</v>
      </c>
      <c r="H28" s="17">
        <f>$D28*'Spectral Efficacy'!G26</f>
        <v>4.5455860449705489E-2</v>
      </c>
      <c r="J28" s="22">
        <f>$D28*'Spectral Efficacy'!E26</f>
        <v>3.6531839537717034E-2</v>
      </c>
      <c r="L28" s="23">
        <f>$D28*'Spectral Efficacy'!H26</f>
        <v>4.967760898583299E-2</v>
      </c>
    </row>
    <row r="29" spans="1:12">
      <c r="A29" s="13">
        <f t="shared" si="2"/>
        <v>475</v>
      </c>
      <c r="B29">
        <v>115.392</v>
      </c>
      <c r="C29" s="21">
        <f>B29*'Spectral Efficacy'!F27</f>
        <v>13.02083328</v>
      </c>
      <c r="D29" s="21">
        <f t="shared" si="0"/>
        <v>5.4291014005354285E-2</v>
      </c>
      <c r="E29" s="21">
        <f>$D29*'Spectral Efficacy'!B27</f>
        <v>7.7147530901608445E-3</v>
      </c>
      <c r="F29" s="21">
        <f>$D29*'Spectral Efficacy'!C27</f>
        <v>6.1131681770028928E-3</v>
      </c>
      <c r="G29" s="21">
        <f>$D29*'Spectral Efficacy'!D27</f>
        <v>5.6565807492178634E-2</v>
      </c>
      <c r="H29" s="17">
        <f>$D29*'Spectral Efficacy'!G27</f>
        <v>4.1243090578365116E-2</v>
      </c>
      <c r="J29" s="22">
        <f>$D29*'Spectral Efficacy'!E27</f>
        <v>3.9849604279930041E-2</v>
      </c>
      <c r="L29" s="23">
        <f>$D29*'Spectral Efficacy'!H27</f>
        <v>4.9064239365087248E-2</v>
      </c>
    </row>
    <row r="30" spans="1:12">
      <c r="A30" s="13">
        <f t="shared" si="2"/>
        <v>480</v>
      </c>
      <c r="B30">
        <v>115.923</v>
      </c>
      <c r="C30" s="21">
        <f>B30*'Spectral Efficacy'!F28</f>
        <v>16.115615460000001</v>
      </c>
      <c r="D30" s="21">
        <f t="shared" si="0"/>
        <v>5.4540845262606469E-2</v>
      </c>
      <c r="E30" s="21">
        <f>$D30*'Spectral Efficacy'!B28</f>
        <v>5.216286440915683E-3</v>
      </c>
      <c r="F30" s="21">
        <f>$D30*'Spectral Efficacy'!C28</f>
        <v>7.5822683084075517E-3</v>
      </c>
      <c r="G30" s="21">
        <f>$D30*'Spectral Efficacy'!D28</f>
        <v>4.4338985610320458E-2</v>
      </c>
      <c r="H30" s="17">
        <f>$D30*'Spectral Efficacy'!G28</f>
        <v>3.622712782752225E-2</v>
      </c>
      <c r="J30" s="22">
        <f>$D30*'Spectral Efficacy'!E28</f>
        <v>4.3250890293246934E-2</v>
      </c>
      <c r="L30" s="23">
        <f>$D30*'Spectral Efficacy'!H28</f>
        <v>4.8443111009644248E-2</v>
      </c>
    </row>
    <row r="31" spans="1:12">
      <c r="A31" s="13">
        <f t="shared" si="2"/>
        <v>485</v>
      </c>
      <c r="B31">
        <v>112.367</v>
      </c>
      <c r="C31" s="21">
        <f>B31*'Spectral Efficacy'!F29</f>
        <v>19.08778229</v>
      </c>
      <c r="D31" s="21">
        <f t="shared" si="0"/>
        <v>5.2867775675433701E-2</v>
      </c>
      <c r="E31" s="21">
        <f>$D31*'Spectral Efficacy'!B29</f>
        <v>3.0636881290691401E-3</v>
      </c>
      <c r="F31" s="21">
        <f>$D31*'Spectral Efficacy'!C29</f>
        <v>8.9505144218509254E-3</v>
      </c>
      <c r="G31" s="21">
        <f>$D31*'Spectral Efficacy'!D29</f>
        <v>3.2577123371202242E-2</v>
      </c>
      <c r="H31" s="17">
        <f>$D31*'Spectral Efficacy'!G29</f>
        <v>2.9498010873432519E-2</v>
      </c>
      <c r="J31" s="22">
        <f>$D31*'Spectral Efficacy'!E29</f>
        <v>4.4990477099794077E-2</v>
      </c>
      <c r="L31" s="23">
        <f>$D31*'Spectral Efficacy'!H29</f>
        <v>4.4986865015741694E-2</v>
      </c>
    </row>
    <row r="32" spans="1:12">
      <c r="A32" s="13">
        <f t="shared" si="2"/>
        <v>490</v>
      </c>
      <c r="B32">
        <v>108.81100000000001</v>
      </c>
      <c r="C32" s="21">
        <f>B32*'Spectral Efficacy'!F30</f>
        <v>22.634864220000004</v>
      </c>
      <c r="D32" s="21">
        <f t="shared" si="0"/>
        <v>5.1194706088260933E-2</v>
      </c>
      <c r="E32" s="21">
        <f>$D32*'Spectral Efficacy'!B30</f>
        <v>1.6387425418852323E-3</v>
      </c>
      <c r="F32" s="21">
        <f>$D32*'Spectral Efficacy'!C30</f>
        <v>1.064952276048004E-2</v>
      </c>
      <c r="G32" s="21">
        <f>$D32*'Spectral Efficacy'!D30</f>
        <v>2.381475337813722E-2</v>
      </c>
      <c r="H32" s="17">
        <f>$D32*'Spectral Efficacy'!G30</f>
        <v>2.2903374409425695E-2</v>
      </c>
      <c r="J32" s="22">
        <f>$D32*'Spectral Efficacy'!E30</f>
        <v>4.6280014303787885E-2</v>
      </c>
      <c r="L32" s="23">
        <f>$D32*'Spectral Efficacy'!H30</f>
        <v>4.1655319860634678E-2</v>
      </c>
    </row>
    <row r="33" spans="1:12">
      <c r="A33" s="13">
        <f t="shared" si="2"/>
        <v>495</v>
      </c>
      <c r="B33">
        <v>109.08199999999999</v>
      </c>
      <c r="C33" s="21">
        <f>B33*'Spectral Efficacy'!F31</f>
        <v>28.151882559999997</v>
      </c>
      <c r="D33" s="21">
        <f t="shared" si="0"/>
        <v>5.1322209422941419E-2</v>
      </c>
      <c r="E33" s="21">
        <f>$D33*'Spectral Efficacy'!B31</f>
        <v>7.5443647851723878E-4</v>
      </c>
      <c r="F33" s="21">
        <f>$D33*'Spectral Efficacy'!C31</f>
        <v>1.3271923356772651E-2</v>
      </c>
      <c r="G33" s="21">
        <f>$D33*'Spectral Efficacy'!D31</f>
        <v>1.8132136589125204E-2</v>
      </c>
      <c r="H33" s="17">
        <f>$D33*'Spectral Efficacy'!G31</f>
        <v>2.2768864815138817E-2</v>
      </c>
      <c r="J33" s="22">
        <f>$D33*'Spectral Efficacy'!E31</f>
        <v>4.8704776742371406E-2</v>
      </c>
      <c r="L33" s="23">
        <f>$D33*'Spectral Efficacy'!H31</f>
        <v>3.889012142607981E-2</v>
      </c>
    </row>
    <row r="34" spans="1:12">
      <c r="A34" s="13">
        <f t="shared" si="2"/>
        <v>500</v>
      </c>
      <c r="B34">
        <v>109.354</v>
      </c>
      <c r="C34" s="21">
        <f>B34*'Spectral Efficacy'!F32</f>
        <v>35.321342000000001</v>
      </c>
      <c r="D34" s="21">
        <f t="shared" si="0"/>
        <v>5.1450183249631798E-2</v>
      </c>
      <c r="E34" s="21">
        <f>$D34*'Spectral Efficacy'!B32</f>
        <v>2.5210589792319578E-4</v>
      </c>
      <c r="F34" s="21">
        <f>$D34*'Spectral Efficacy'!C32</f>
        <v>1.6618409189631072E-2</v>
      </c>
      <c r="G34" s="21">
        <f>$D34*'Spectral Efficacy'!D32</f>
        <v>1.399444984389985E-2</v>
      </c>
      <c r="H34" s="17">
        <f>$D34*'Spectral Efficacy'!G32</f>
        <v>2.9213752825777577E-2</v>
      </c>
      <c r="J34" s="22">
        <f>$D34*'Spectral Efficacy'!E32</f>
        <v>5.0524079951138424E-2</v>
      </c>
      <c r="L34" s="23">
        <f>$D34*'Spectral Efficacy'!H32</f>
        <v>3.6110998181418587E-2</v>
      </c>
    </row>
    <row r="35" spans="1:12">
      <c r="A35" s="13">
        <f t="shared" si="2"/>
        <v>505</v>
      </c>
      <c r="B35">
        <v>108.578</v>
      </c>
      <c r="C35" s="21">
        <f>B35*'Spectral Efficacy'!F33</f>
        <v>44.017521199999997</v>
      </c>
      <c r="D35" s="21">
        <f t="shared" si="0"/>
        <v>5.1085081449956306E-2</v>
      </c>
      <c r="E35" s="21">
        <f>$D35*'Spectral Efficacy'!B33</f>
        <v>1.2260419547989514E-4</v>
      </c>
      <c r="F35" s="21">
        <f>$D35*'Spectral Efficacy'!C33</f>
        <v>2.0806953674567204E-2</v>
      </c>
      <c r="G35" s="21">
        <f>$D35*'Spectral Efficacy'!D33</f>
        <v>1.0845362791825724E-2</v>
      </c>
      <c r="H35" s="17">
        <f>$D35*'Spectral Efficacy'!G33</f>
        <v>3.2188068892218397E-2</v>
      </c>
      <c r="J35" s="22">
        <f>$D35*'Spectral Efficacy'!E33</f>
        <v>5.0982911287056391E-2</v>
      </c>
      <c r="L35" s="23">
        <f>$D35*'Spectral Efficacy'!H33</f>
        <v>3.220581221845073E-2</v>
      </c>
    </row>
    <row r="36" spans="1:12">
      <c r="A36" s="13">
        <f t="shared" si="2"/>
        <v>510</v>
      </c>
      <c r="B36">
        <v>107.80200000000001</v>
      </c>
      <c r="C36" s="21">
        <f>B36*'Spectral Efficacy'!F34</f>
        <v>54.224406000000002</v>
      </c>
      <c r="D36" s="21">
        <f t="shared" ref="D36:D67" si="3">B36/$C$115</f>
        <v>5.0719979650280814E-2</v>
      </c>
      <c r="E36" s="21">
        <f>$D36*'Spectral Efficacy'!B34</f>
        <v>4.7169581074761152E-4</v>
      </c>
      <c r="F36" s="21">
        <f>$D36*'Spectral Efficacy'!C34</f>
        <v>2.551214976409125E-2</v>
      </c>
      <c r="G36" s="21">
        <f>$D36*'Spectral Efficacy'!D34</f>
        <v>8.0239007806744249E-3</v>
      </c>
      <c r="H36" s="17">
        <f>$D36*'Spectral Efficacy'!G34</f>
        <v>3.0314220869437841E-2</v>
      </c>
      <c r="J36" s="22">
        <f>$D36*'Spectral Efficacy'!E34</f>
        <v>5.0567819711329974E-2</v>
      </c>
      <c r="L36" s="23">
        <f>$D36*'Spectral Efficacy'!H34</f>
        <v>2.8352783655436465E-2</v>
      </c>
    </row>
    <row r="37" spans="1:12">
      <c r="A37" s="13">
        <f t="shared" si="2"/>
        <v>515</v>
      </c>
      <c r="B37">
        <v>106.29600000000001</v>
      </c>
      <c r="C37" s="21">
        <f>B37*'Spectral Efficacy'!F35</f>
        <v>64.63966056000001</v>
      </c>
      <c r="D37" s="21">
        <f t="shared" si="3"/>
        <v>5.0011418683384809E-2</v>
      </c>
      <c r="E37" s="21">
        <f>$D37*'Spectral Efficacy'!B35</f>
        <v>1.4553322836864981E-3</v>
      </c>
      <c r="F37" s="21">
        <f>$D37*'Spectral Efficacy'!C35</f>
        <v>3.041694484323464E-2</v>
      </c>
      <c r="G37" s="21">
        <f>$D37*'Spectral Efficacy'!D35</f>
        <v>5.5862754669340825E-3</v>
      </c>
      <c r="H37" s="17">
        <f>$D37*'Spectral Efficacy'!G35</f>
        <v>2.5791716536518246E-2</v>
      </c>
      <c r="J37" s="22">
        <f>$D37*'Spectral Efficacy'!E35</f>
        <v>4.8761133216300184E-2</v>
      </c>
      <c r="L37" s="23">
        <f>$D37*'Spectral Efficacy'!H35</f>
        <v>2.4695079411981919E-2</v>
      </c>
    </row>
    <row r="38" spans="1:12">
      <c r="A38" s="13">
        <f t="shared" si="2"/>
        <v>520</v>
      </c>
      <c r="B38">
        <v>104.79</v>
      </c>
      <c r="C38" s="21">
        <f>B38*'Spectral Efficacy'!F36</f>
        <v>74.400900000000007</v>
      </c>
      <c r="D38" s="21">
        <f t="shared" si="3"/>
        <v>4.9302857716488804E-2</v>
      </c>
      <c r="E38" s="21">
        <f>$D38*'Spectral Efficacy'!B36</f>
        <v>3.1193918077222472E-3</v>
      </c>
      <c r="F38" s="21">
        <f>$D38*'Spectral Efficacy'!C36</f>
        <v>3.5005028978707046E-2</v>
      </c>
      <c r="G38" s="21">
        <f>$D38*'Spectral Efficacy'!D36</f>
        <v>3.857948123286672E-3</v>
      </c>
      <c r="H38" s="17">
        <f>$D38*'Spectral Efficacy'!G36</f>
        <v>2.0913589610698551E-2</v>
      </c>
      <c r="J38" s="22">
        <f>$D38*'Spectral Efficacy'!E36</f>
        <v>4.6098171964917035E-2</v>
      </c>
      <c r="L38" s="23">
        <f>$D38*'Spectral Efficacy'!H36</f>
        <v>2.112979616420951E-2</v>
      </c>
    </row>
    <row r="39" spans="1:12">
      <c r="A39" s="13">
        <f t="shared" si="2"/>
        <v>525</v>
      </c>
      <c r="B39">
        <v>106.239</v>
      </c>
      <c r="C39" s="21">
        <f>B39*'Spectral Efficacy'!F37</f>
        <v>84.470628900000008</v>
      </c>
      <c r="D39" s="21">
        <f t="shared" si="3"/>
        <v>4.9984600638821014E-2</v>
      </c>
      <c r="E39" s="21">
        <f>$D39*'Spectral Efficacy'!B37</f>
        <v>5.4783122300147832E-3</v>
      </c>
      <c r="F39" s="21">
        <f>$D39*'Spectral Efficacy'!C37</f>
        <v>3.9647785226712827E-2</v>
      </c>
      <c r="G39" s="21">
        <f>$D39*'Spectral Efficacy'!D37</f>
        <v>2.8616188864185091E-3</v>
      </c>
      <c r="H39" s="17">
        <f>$D39*'Spectral Efficacy'!G37</f>
        <v>1.7070725711364174E-2</v>
      </c>
      <c r="J39" s="22">
        <f>$D39*'Spectral Efficacy'!E37</f>
        <v>4.3986448562162495E-2</v>
      </c>
      <c r="L39" s="23">
        <f>$D39*'Spectral Efficacy'!H37</f>
        <v>2.0024886591328898E-2</v>
      </c>
    </row>
    <row r="40" spans="1:12">
      <c r="A40" s="13">
        <f t="shared" si="2"/>
        <v>530</v>
      </c>
      <c r="B40">
        <v>107.68899999999999</v>
      </c>
      <c r="C40" s="21">
        <f>B40*'Spectral Efficacy'!F38</f>
        <v>92.827917999999997</v>
      </c>
      <c r="D40" s="21">
        <f t="shared" si="3"/>
        <v>5.066681405316311E-2</v>
      </c>
      <c r="E40" s="21">
        <f>$D40*'Spectral Efficacy'!B38</f>
        <v>8.3853577257984955E-3</v>
      </c>
      <c r="F40" s="21">
        <f>$D40*'Spectral Efficacy'!C38</f>
        <v>4.3674793713826598E-2</v>
      </c>
      <c r="G40" s="21">
        <f>$D40*'Spectral Efficacy'!D38</f>
        <v>2.136112880481357E-3</v>
      </c>
      <c r="H40" s="17">
        <f>$D40*'Spectral Efficacy'!G38</f>
        <v>1.3760867729245868E-2</v>
      </c>
      <c r="J40" s="22">
        <f>$D40*'Spectral Efficacy'!E38</f>
        <v>4.1090786197115287E-2</v>
      </c>
      <c r="L40" s="23">
        <f>$D40*'Spectral Efficacy'!H38</f>
        <v>1.8882042504284383E-2</v>
      </c>
    </row>
    <row r="41" spans="1:12">
      <c r="A41" s="13">
        <f t="shared" si="2"/>
        <v>535</v>
      </c>
      <c r="B41">
        <v>106.047</v>
      </c>
      <c r="C41" s="21">
        <f>B41*'Spectral Efficacy'!F39</f>
        <v>97.038307349999997</v>
      </c>
      <c r="D41" s="21">
        <f t="shared" si="3"/>
        <v>4.9894266172921919E-2</v>
      </c>
      <c r="E41" s="21">
        <f>$D41*'Spectral Efficacy'!B39</f>
        <v>1.1263625599110505E-2</v>
      </c>
      <c r="F41" s="21">
        <f>$D41*'Spectral Efficacy'!C39</f>
        <v>4.5645774397724236E-2</v>
      </c>
      <c r="G41" s="21">
        <f>$D41*'Spectral Efficacy'!D39</f>
        <v>1.48884490259999E-3</v>
      </c>
      <c r="H41" s="17">
        <f>$D41*'Spectral Efficacy'!G39</f>
        <v>1.0658436340847774E-2</v>
      </c>
      <c r="J41" s="22">
        <f>$D41*'Spectral Efficacy'!E39</f>
        <v>3.6572497104751765E-2</v>
      </c>
      <c r="L41" s="23">
        <f>$D41*'Spectral Efficacy'!H39</f>
        <v>1.8594136461958472E-2</v>
      </c>
    </row>
    <row r="42" spans="1:12">
      <c r="A42" s="13">
        <f t="shared" si="2"/>
        <v>540</v>
      </c>
      <c r="B42">
        <v>104.405</v>
      </c>
      <c r="C42" s="21">
        <f>B42*'Spectral Efficacy'!F40</f>
        <v>99.602369999999993</v>
      </c>
      <c r="D42" s="21">
        <f t="shared" si="3"/>
        <v>4.9121718292680729E-2</v>
      </c>
      <c r="E42" s="21">
        <f>$D42*'Spectral Efficacy'!B40</f>
        <v>1.4264946992194483E-2</v>
      </c>
      <c r="F42" s="21">
        <f>$D42*'Spectral Efficacy'!C40</f>
        <v>4.6862119251217416E-2</v>
      </c>
      <c r="G42" s="21">
        <f>$D42*'Spectral Efficacy'!D40</f>
        <v>9.9717088134141881E-4</v>
      </c>
      <c r="H42" s="17">
        <f>$D42*'Spectral Efficacy'!G40</f>
        <v>8.1879697690286114E-3</v>
      </c>
      <c r="J42" s="22">
        <f>$D42*'Spectral Efficacy'!E40</f>
        <v>3.1929116890242477E-2</v>
      </c>
      <c r="L42" s="23">
        <f>$D42*'Spectral Efficacy'!H40</f>
        <v>1.8306230419632565E-2</v>
      </c>
    </row>
    <row r="43" spans="1:12">
      <c r="A43" s="13">
        <f t="shared" si="2"/>
        <v>545</v>
      </c>
      <c r="B43">
        <v>104.22499999999999</v>
      </c>
      <c r="C43" s="21">
        <f>B43*'Spectral Efficacy'!F41</f>
        <v>102.14466899999999</v>
      </c>
      <c r="D43" s="21">
        <f t="shared" si="3"/>
        <v>4.9037029730900322E-2</v>
      </c>
      <c r="E43" s="21">
        <f>$D43*'Spectral Efficacy'!B41</f>
        <v>1.7638619594204846E-2</v>
      </c>
      <c r="F43" s="21">
        <f>$D43*'Spectral Efficacy'!C41</f>
        <v>4.8071000245201584E-2</v>
      </c>
      <c r="G43" s="21">
        <f>$D43*'Spectral Efficacy'!D41</f>
        <v>6.5709619839406433E-4</v>
      </c>
      <c r="H43" s="17">
        <f>$D43*'Spectral Efficacy'!G41</f>
        <v>6.3522724673763459E-3</v>
      </c>
      <c r="J43" s="22">
        <f>$D43*'Spectral Efficacy'!E41</f>
        <v>2.765688476822778E-2</v>
      </c>
      <c r="L43" s="23">
        <f>$D43*'Spectral Efficacy'!H41</f>
        <v>1.8731536201555064E-2</v>
      </c>
    </row>
    <row r="44" spans="1:12">
      <c r="A44" s="13">
        <f t="shared" si="2"/>
        <v>550</v>
      </c>
      <c r="B44">
        <v>104.04600000000001</v>
      </c>
      <c r="C44" s="21">
        <f>B44*'Spectral Efficacy'!F42</f>
        <v>103.5205677</v>
      </c>
      <c r="D44" s="21">
        <f t="shared" si="3"/>
        <v>4.8952811661129823E-2</v>
      </c>
      <c r="E44" s="21">
        <f>$D44*'Spectral Efficacy'!B42</f>
        <v>2.1218591319235557E-2</v>
      </c>
      <c r="F44" s="21">
        <f>$D44*'Spectral Efficacy'!C42</f>
        <v>4.8705604857522282E-2</v>
      </c>
      <c r="G44" s="21">
        <f>$D44*'Spectral Efficacy'!D42</f>
        <v>4.2833705308207426E-4</v>
      </c>
      <c r="H44" s="17">
        <f>$D44*'Spectral Efficacy'!G42</f>
        <v>4.9217379032725182E-3</v>
      </c>
      <c r="J44" s="22">
        <f>$D44*'Spectral Efficacy'!E42</f>
        <v>2.3546302409003444E-2</v>
      </c>
      <c r="L44" s="23">
        <f>$D44*'Spectral Efficacy'!H42</f>
        <v>1.9155448041311671E-2</v>
      </c>
    </row>
    <row r="45" spans="1:12">
      <c r="A45" s="13">
        <f t="shared" si="2"/>
        <v>555</v>
      </c>
      <c r="B45">
        <v>102.023</v>
      </c>
      <c r="C45" s="21">
        <f>B45*'Spectral Efficacy'!F43</f>
        <v>102.0332023</v>
      </c>
      <c r="D45" s="21">
        <f t="shared" si="3"/>
        <v>4.8001006325120117E-2</v>
      </c>
      <c r="E45" s="21">
        <f>$D45*'Spectral Efficacy'!B43</f>
        <v>2.4578920088878388E-2</v>
      </c>
      <c r="F45" s="21">
        <f>$D45*'Spectral Efficacy'!C43</f>
        <v>4.8001006325120117E-2</v>
      </c>
      <c r="G45" s="21">
        <f>$D45*'Spectral Efficacy'!D43</f>
        <v>2.7600573836843439E-4</v>
      </c>
      <c r="H45" s="17">
        <f>$D45*'Spectral Efficacy'!G43</f>
        <v>3.7475544651226255E-3</v>
      </c>
      <c r="J45" s="22">
        <f>$D45*'Spectral Efficacy'!E43</f>
        <v>1.9296404542698289E-2</v>
      </c>
      <c r="L45" s="23">
        <f>$D45*'Spectral Efficacy'!H43</f>
        <v>1.9677431164334964E-2</v>
      </c>
    </row>
    <row r="46" spans="1:12">
      <c r="A46" s="13">
        <f t="shared" si="2"/>
        <v>560</v>
      </c>
      <c r="B46">
        <v>100</v>
      </c>
      <c r="C46" s="21">
        <f>B46*'Spectral Efficacy'!F44</f>
        <v>99.5</v>
      </c>
      <c r="D46" s="21">
        <f t="shared" si="3"/>
        <v>4.7049200989110411E-2</v>
      </c>
      <c r="E46" s="21">
        <f>$D46*'Spectral Efficacy'!B44</f>
        <v>2.797074998802614E-2</v>
      </c>
      <c r="F46" s="21">
        <f>$D46*'Spectral Efficacy'!C44</f>
        <v>4.6813954984164859E-2</v>
      </c>
      <c r="G46" s="21">
        <f>$D46*'Spectral Efficacy'!D44</f>
        <v>1.834918838575306E-4</v>
      </c>
      <c r="H46" s="17">
        <f>$D46*'Spectral Efficacy'!G44</f>
        <v>2.8572748676869895E-3</v>
      </c>
      <c r="J46" s="22">
        <f>$D46*'Spectral Efficacy'!E44</f>
        <v>1.5469777285219503E-2</v>
      </c>
      <c r="L46" s="23">
        <f>$D46*'Spectral Efficacy'!H44</f>
        <v>2.0163943281047338E-2</v>
      </c>
    </row>
    <row r="47" spans="1:12">
      <c r="A47" s="13">
        <f t="shared" ref="A47:A78" si="4">A46+5</f>
        <v>565</v>
      </c>
      <c r="B47">
        <v>98.167100000000005</v>
      </c>
      <c r="C47" s="21">
        <f>B47*'Spectral Efficacy'!F45</f>
        <v>96.081049125000007</v>
      </c>
      <c r="D47" s="21">
        <f t="shared" si="3"/>
        <v>4.6186836184181013E-2</v>
      </c>
      <c r="E47" s="21">
        <f>$D47*'Spectral Efficacy'!B45</f>
        <v>3.1333149667348396E-2</v>
      </c>
      <c r="F47" s="21">
        <f>$D47*'Spectral Efficacy'!C45</f>
        <v>4.5198437889839543E-2</v>
      </c>
      <c r="G47" s="21">
        <f>$D47*'Spectral Efficacy'!D45</f>
        <v>1.270137533196616E-4</v>
      </c>
      <c r="H47" s="17">
        <f>$D47*'Spectral Efficacy'!G45</f>
        <v>2.1873338268530861E-3</v>
      </c>
      <c r="J47" s="22">
        <f>$D47*'Spectral Efficacy'!E45</f>
        <v>1.218870606900537E-2</v>
      </c>
      <c r="L47" s="23">
        <f>$D47*'Spectral Efficacy'!H45</f>
        <v>2.0798420020826845E-2</v>
      </c>
    </row>
    <row r="48" spans="1:12">
      <c r="A48" s="13">
        <f t="shared" si="4"/>
        <v>570</v>
      </c>
      <c r="B48">
        <v>96.334199999999996</v>
      </c>
      <c r="C48" s="21">
        <f>B48*'Spectral Efficacy'!F46</f>
        <v>91.710158399999997</v>
      </c>
      <c r="D48" s="21">
        <f t="shared" si="3"/>
        <v>4.53244713792516E-2</v>
      </c>
      <c r="E48" s="21">
        <f>$D48*'Spectral Efficacy'!B46</f>
        <v>3.4541779638127643E-2</v>
      </c>
      <c r="F48" s="21">
        <f>$D48*'Spectral Efficacy'!C46</f>
        <v>4.3148896753047519E-2</v>
      </c>
      <c r="G48" s="21">
        <f>$D48*'Spectral Efficacy'!D46</f>
        <v>9.5181389896428358E-5</v>
      </c>
      <c r="H48" s="17">
        <f>$D48*'Spectral Efficacy'!G46</f>
        <v>1.6790065281467219E-3</v>
      </c>
      <c r="J48" s="22">
        <f>$D48*'Spectral Efficacy'!E46</f>
        <v>9.4093602583326334E-3</v>
      </c>
      <c r="L48" s="23">
        <f>$D48*'Spectral Efficacy'!H46</f>
        <v>2.139540263865294E-2</v>
      </c>
    </row>
    <row r="49" spans="1:12">
      <c r="A49" s="13">
        <f t="shared" si="4"/>
        <v>575</v>
      </c>
      <c r="B49">
        <v>96.061099999999996</v>
      </c>
      <c r="C49" s="21">
        <f>B49*'Spectral Efficacy'!F47</f>
        <v>87.951621937999988</v>
      </c>
      <c r="D49" s="21">
        <f t="shared" si="3"/>
        <v>4.5195980011350341E-2</v>
      </c>
      <c r="E49" s="21">
        <f>$D49*'Spectral Efficacy'!B47</f>
        <v>3.8077613159562665E-2</v>
      </c>
      <c r="F49" s="21">
        <f>$D49*'Spectral Efficacy'!C47</f>
        <v>4.13724001023901E-2</v>
      </c>
      <c r="G49" s="21">
        <f>$D49*'Spectral Efficacy'!D47</f>
        <v>8.135276402043061E-5</v>
      </c>
      <c r="H49" s="17">
        <f>$D49*'Spectral Efficacy'!G47</f>
        <v>1.3140648237586028E-3</v>
      </c>
      <c r="J49" s="22">
        <f>$D49*'Spectral Efficacy'!E47</f>
        <v>7.2403959978183247E-3</v>
      </c>
      <c r="L49" s="23">
        <f>$D49*'Spectral Efficacy'!H47</f>
        <v>2.2387449726119175E-2</v>
      </c>
    </row>
    <row r="50" spans="1:12">
      <c r="A50" s="13">
        <f t="shared" si="4"/>
        <v>580</v>
      </c>
      <c r="B50">
        <v>95.787999999999997</v>
      </c>
      <c r="C50" s="21">
        <f>B50*'Spectral Efficacy'!F48</f>
        <v>83.335560000000001</v>
      </c>
      <c r="D50" s="21">
        <f t="shared" si="3"/>
        <v>4.5067488643449082E-2</v>
      </c>
      <c r="E50" s="21">
        <f>$D50*'Spectral Efficacy'!B48</f>
        <v>4.129533984399239E-2</v>
      </c>
      <c r="F50" s="21">
        <f>$D50*'Spectral Efficacy'!C48</f>
        <v>3.9208715119800702E-2</v>
      </c>
      <c r="G50" s="21">
        <f>$D50*'Spectral Efficacy'!D48</f>
        <v>7.4361401329179621E-5</v>
      </c>
      <c r="H50" s="17">
        <f>$D50*'Spectral Efficacy'!G48</f>
        <v>1.0321527164687311E-3</v>
      </c>
      <c r="J50" s="22">
        <f>$D50*'Spectral Efficacy'!E48</f>
        <v>5.4621796235860285E-3</v>
      </c>
      <c r="L50" s="23">
        <f>$D50*'Spectral Efficacy'!H48</f>
        <v>2.3373511190857139E-2</v>
      </c>
    </row>
    <row r="51" spans="1:12">
      <c r="A51" s="13">
        <f t="shared" si="4"/>
        <v>585</v>
      </c>
      <c r="B51">
        <v>92.236800000000002</v>
      </c>
      <c r="C51" s="21">
        <f>B51*'Spectral Efficacy'!F49</f>
        <v>75.286443263999999</v>
      </c>
      <c r="D51" s="21">
        <f t="shared" si="3"/>
        <v>4.3396677417923794E-2</v>
      </c>
      <c r="E51" s="21">
        <f>$D51*'Spectral Efficacy'!B49</f>
        <v>4.2467988521180229E-2</v>
      </c>
      <c r="F51" s="21">
        <f>$D51*'Spectral Efficacy'!C49</f>
        <v>3.5424707776251195E-2</v>
      </c>
      <c r="G51" s="21">
        <f>$D51*'Spectral Efficacy'!D49</f>
        <v>6.0755348385093313E-5</v>
      </c>
      <c r="H51" s="17">
        <f>$D51*'Spectral Efficacy'!G49</f>
        <v>7.858116237577788E-4</v>
      </c>
      <c r="J51" s="22">
        <f>$D51*'Spectral Efficacy'!E49</f>
        <v>3.901361299871349E-3</v>
      </c>
      <c r="L51" s="23">
        <f>$D51*'Spectral Efficacy'!H49</f>
        <v>2.3382992335434071E-2</v>
      </c>
    </row>
    <row r="52" spans="1:12">
      <c r="A52" s="13">
        <f t="shared" si="4"/>
        <v>590</v>
      </c>
      <c r="B52">
        <v>88.685599999999994</v>
      </c>
      <c r="C52" s="21">
        <f>B52*'Spectral Efficacy'!F50</f>
        <v>67.134999199999996</v>
      </c>
      <c r="D52" s="21">
        <f t="shared" si="3"/>
        <v>4.17258661923985E-2</v>
      </c>
      <c r="E52" s="21">
        <f>$D52*'Spectral Efficacy'!B50</f>
        <v>4.2823256473258582E-2</v>
      </c>
      <c r="F52" s="21">
        <f>$D52*'Spectral Efficacy'!C50</f>
        <v>3.1586480707645664E-2</v>
      </c>
      <c r="G52" s="21">
        <f>$D52*'Spectral Efficacy'!D50</f>
        <v>4.5898452811638351E-5</v>
      </c>
      <c r="H52" s="17">
        <f>$D52*'Spectral Efficacy'!G50</f>
        <v>5.9963838483644146E-4</v>
      </c>
      <c r="J52" s="22">
        <f>$D52*'Spectral Efficacy'!E50</f>
        <v>2.7330442356021021E-3</v>
      </c>
      <c r="L52" s="23">
        <f>$D52*'Spectral Efficacy'!H50</f>
        <v>2.3325018368421511E-2</v>
      </c>
    </row>
    <row r="53" spans="1:12">
      <c r="A53" s="13">
        <f t="shared" si="4"/>
        <v>595</v>
      </c>
      <c r="B53">
        <v>89.3459</v>
      </c>
      <c r="C53" s="21">
        <f>B53*'Spectral Efficacy'!F51</f>
        <v>62.080211696999996</v>
      </c>
      <c r="D53" s="21">
        <f t="shared" si="3"/>
        <v>4.2036532066529603E-2</v>
      </c>
      <c r="E53" s="21">
        <f>$D53*'Spectral Efficacy'!B51</f>
        <v>4.442000343470183E-2</v>
      </c>
      <c r="F53" s="21">
        <f>$D53*'Spectral Efficacy'!C51</f>
        <v>2.9211186133031419E-2</v>
      </c>
      <c r="G53" s="21">
        <f>$D53*'Spectral Efficacy'!D51</f>
        <v>4.2036532066529604E-5</v>
      </c>
      <c r="H53" s="17">
        <f>$D53*'Spectral Efficacy'!G51</f>
        <v>4.8125642382160276E-4</v>
      </c>
      <c r="J53" s="22">
        <f>$D53*'Spectral Efficacy'!E51</f>
        <v>1.9715133539202384E-3</v>
      </c>
      <c r="L53" s="23">
        <f>$D53*'Spectral Efficacy'!H51</f>
        <v>2.428197193905126E-2</v>
      </c>
    </row>
    <row r="54" spans="1:12">
      <c r="A54" s="13">
        <f t="shared" si="4"/>
        <v>600</v>
      </c>
      <c r="B54">
        <v>90.006200000000007</v>
      </c>
      <c r="C54" s="21">
        <f>B54*'Spectral Efficacy'!F52</f>
        <v>56.793912200000008</v>
      </c>
      <c r="D54" s="21">
        <f t="shared" si="3"/>
        <v>4.2347197940660698E-2</v>
      </c>
      <c r="E54" s="21">
        <f>$D54*'Spectral Efficacy'!B52</f>
        <v>4.4981193652569793E-2</v>
      </c>
      <c r="F54" s="21">
        <f>$D54*'Spectral Efficacy'!C52</f>
        <v>2.6721081900556901E-2</v>
      </c>
      <c r="G54" s="21">
        <f>$D54*'Spectral Efficacy'!D52</f>
        <v>3.3877758352528561E-5</v>
      </c>
      <c r="H54" s="17">
        <f>$D54*'Spectral Efficacy'!G52</f>
        <v>3.8767865031185458E-4</v>
      </c>
      <c r="J54" s="22">
        <f>$D54*'Spectral Efficacy'!E52</f>
        <v>1.4038096117329022E-3</v>
      </c>
      <c r="L54" s="23">
        <f>$D54*'Spectral Efficacy'!H52</f>
        <v>2.5250503119897068E-2</v>
      </c>
    </row>
    <row r="55" spans="1:12">
      <c r="A55" s="13">
        <f t="shared" si="4"/>
        <v>605</v>
      </c>
      <c r="B55">
        <v>89.802599999999998</v>
      </c>
      <c r="C55" s="21">
        <f>B55*'Spectral Efficacy'!F53</f>
        <v>50.876765004000006</v>
      </c>
      <c r="D55" s="21">
        <f t="shared" si="3"/>
        <v>4.2251405767446869E-2</v>
      </c>
      <c r="E55" s="21">
        <f>$D55*'Spectral Efficacy'!B53</f>
        <v>4.4178069870442448E-2</v>
      </c>
      <c r="F55" s="21">
        <f>$D55*'Spectral Efficacy'!C53</f>
        <v>2.3948096788988883E-2</v>
      </c>
      <c r="G55" s="21">
        <f>$D55*'Spectral Efficacy'!D53</f>
        <v>2.5350843460468119E-5</v>
      </c>
      <c r="H55" s="17">
        <f>$D55*'Spectral Efficacy'!G53</f>
        <v>3.1045327730373155E-4</v>
      </c>
      <c r="J55" s="22">
        <f>$D55*'Spectral Efficacy'!E53</f>
        <v>9.7685250134337161E-4</v>
      </c>
      <c r="L55" s="23">
        <f>$D55*'Spectral Efficacy'!H53</f>
        <v>2.6111893626465592E-2</v>
      </c>
    </row>
    <row r="56" spans="1:12">
      <c r="A56" s="13">
        <f t="shared" si="4"/>
        <v>610</v>
      </c>
      <c r="B56">
        <v>89.599100000000007</v>
      </c>
      <c r="C56" s="21">
        <f>B56*'Spectral Efficacy'!F54</f>
        <v>45.068347300000006</v>
      </c>
      <c r="D56" s="21">
        <f t="shared" si="3"/>
        <v>4.2155660643434033E-2</v>
      </c>
      <c r="E56" s="21">
        <f>$D56*'Spectral Efficacy'!B54</f>
        <v>4.226526536110696E-2</v>
      </c>
      <c r="F56" s="21">
        <f>$D56*'Spectral Efficacy'!C54</f>
        <v>2.120429730364732E-2</v>
      </c>
      <c r="G56" s="21">
        <f>$D56*'Spectral Efficacy'!D54</f>
        <v>1.4332924618767572E-5</v>
      </c>
      <c r="H56" s="17">
        <f>$D56*'Spectral Efficacy'!G54</f>
        <v>2.495172544408739E-4</v>
      </c>
      <c r="J56" s="22">
        <f>$D56*'Spectral Efficacy'!E54</f>
        <v>6.7153967404990408E-4</v>
      </c>
      <c r="L56" s="23">
        <f>$D56*'Spectral Efficacy'!H54</f>
        <v>2.6969149355737299E-2</v>
      </c>
    </row>
    <row r="57" spans="1:12">
      <c r="A57" s="13">
        <f t="shared" si="4"/>
        <v>615</v>
      </c>
      <c r="B57">
        <v>88.648899999999998</v>
      </c>
      <c r="C57" s="21">
        <f>B57*'Spectral Efficacy'!F55</f>
        <v>39.157992108000002</v>
      </c>
      <c r="D57" s="21">
        <f t="shared" si="3"/>
        <v>4.1708599135635502E-2</v>
      </c>
      <c r="E57" s="21">
        <f>$D57*'Spectral Efficacy'!B55</f>
        <v>3.9139349428880359E-2</v>
      </c>
      <c r="F57" s="21">
        <f>$D57*'Spectral Efficacy'!C55</f>
        <v>1.8401833938642382E-2</v>
      </c>
      <c r="G57" s="21">
        <f>$D57*'Spectral Efficacy'!D55</f>
        <v>1.0010063792552521E-5</v>
      </c>
      <c r="H57" s="17">
        <f>$D57*'Spectral Efficacy'!G55</f>
        <v>1.995759642344744E-4</v>
      </c>
      <c r="J57" s="22">
        <f>$D57*'Spectral Efficacy'!E55</f>
        <v>4.537895585957143E-4</v>
      </c>
      <c r="L57" s="23">
        <f>$D57*'Spectral Efficacy'!H55</f>
        <v>2.7460319927809715E-2</v>
      </c>
    </row>
    <row r="58" spans="1:12">
      <c r="A58" s="13">
        <f t="shared" si="4"/>
        <v>620</v>
      </c>
      <c r="B58">
        <v>87.698700000000002</v>
      </c>
      <c r="C58" s="21">
        <f>B58*'Spectral Efficacy'!F56</f>
        <v>33.413204700000001</v>
      </c>
      <c r="D58" s="21">
        <f t="shared" si="3"/>
        <v>4.1261537627836978E-2</v>
      </c>
      <c r="E58" s="21">
        <f>$D58*'Spectral Efficacy'!B56</f>
        <v>3.5255916699951539E-2</v>
      </c>
      <c r="F58" s="21">
        <f>$D58*'Spectral Efficacy'!C56</f>
        <v>1.5720645836205888E-2</v>
      </c>
      <c r="G58" s="21">
        <f>$D58*'Spectral Efficacy'!D56</f>
        <v>7.839692149289027E-6</v>
      </c>
      <c r="H58" s="17">
        <f>$D58*'Spectral Efficacy'!G56</f>
        <v>1.6016878140931006E-4</v>
      </c>
      <c r="J58" s="22">
        <f>$D58*'Spectral Efficacy'!E56</f>
        <v>3.0409753231715853E-4</v>
      </c>
      <c r="L58" s="23">
        <f>$D58*'Spectral Efficacy'!H56</f>
        <v>2.7934829822572872E-2</v>
      </c>
    </row>
    <row r="59" spans="1:12">
      <c r="A59" s="13">
        <f t="shared" si="4"/>
        <v>625</v>
      </c>
      <c r="B59">
        <v>85.493600000000001</v>
      </c>
      <c r="C59" s="21">
        <f>B59*'Spectral Efficacy'!F57</f>
        <v>27.402408672000004</v>
      </c>
      <c r="D59" s="21">
        <f t="shared" si="3"/>
        <v>4.0224055696826098E-2</v>
      </c>
      <c r="E59" s="21">
        <f>$D59*'Spectral Efficacy'!B57</f>
        <v>3.0224355450595129E-2</v>
      </c>
      <c r="F59" s="21">
        <f>$D59*'Spectral Efficacy'!C57</f>
        <v>1.2911921878681178E-2</v>
      </c>
      <c r="G59" s="21">
        <f>$D59*'Spectral Efficacy'!D57</f>
        <v>4.0224055696826103E-6</v>
      </c>
      <c r="H59" s="17">
        <f>$D59*'Spectral Efficacy'!G57</f>
        <v>1.2709886327699437E-4</v>
      </c>
      <c r="J59" s="22">
        <f>$D59*'Spectral Efficacy'!E57</f>
        <v>1.999135568132257E-4</v>
      </c>
      <c r="L59" s="23">
        <f>$D59*'Spectral Efficacy'!H57</f>
        <v>2.8106871216726299E-2</v>
      </c>
    </row>
    <row r="60" spans="1:12">
      <c r="A60" s="13">
        <f t="shared" si="4"/>
        <v>630</v>
      </c>
      <c r="B60">
        <v>83.288600000000002</v>
      </c>
      <c r="C60" s="21">
        <f>B60*'Spectral Efficacy'!F58</f>
        <v>22.071479</v>
      </c>
      <c r="D60" s="21">
        <f t="shared" si="3"/>
        <v>3.918662081501622E-2</v>
      </c>
      <c r="E60" s="21">
        <f>$D60*'Spectral Efficacy'!B58</f>
        <v>2.517348521156642E-2</v>
      </c>
      <c r="F60" s="21">
        <f>$D60*'Spectral Efficacy'!C58</f>
        <v>1.0384454515979299E-2</v>
      </c>
      <c r="G60" s="21">
        <f>$D60*'Spectral Efficacy'!D58</f>
        <v>1.9593306488846029E-6</v>
      </c>
      <c r="H60" s="17">
        <f>$D60*'Spectral Efficacy'!G58</f>
        <v>1.0112327192692068E-4</v>
      </c>
      <c r="J60" s="22">
        <f>$D60*'Spectral Efficacy'!E58</f>
        <v>1.3068738041807908E-4</v>
      </c>
      <c r="L60" s="23">
        <f>$D60*'Spectral Efficacy'!H58</f>
        <v>2.823383859963902E-2</v>
      </c>
    </row>
    <row r="61" spans="1:12">
      <c r="A61" s="13">
        <f t="shared" si="4"/>
        <v>635</v>
      </c>
      <c r="B61">
        <v>83.493899999999996</v>
      </c>
      <c r="C61" s="21">
        <f>B61*'Spectral Efficacy'!F59</f>
        <v>18.119846178</v>
      </c>
      <c r="D61" s="21">
        <f t="shared" si="3"/>
        <v>3.9283212824646856E-2</v>
      </c>
      <c r="E61" s="21">
        <f>$D61*'Spectral Efficacy'!B59</f>
        <v>2.1287573029676134E-2</v>
      </c>
      <c r="F61" s="21">
        <f>$D61*'Spectral Efficacy'!C59</f>
        <v>8.5244571829483674E-3</v>
      </c>
      <c r="G61" s="21">
        <f>$D61*'Spectral Efficacy'!D59</f>
        <v>1.1784963847394058E-6</v>
      </c>
      <c r="H61" s="17">
        <f>$D61*'Spectral Efficacy'!G59</f>
        <v>8.3056228891885845E-5</v>
      </c>
      <c r="J61" s="22">
        <f>$D61*'Spectral Efficacy'!E59</f>
        <v>8.7797980663085717E-5</v>
      </c>
      <c r="L61" s="23">
        <f>$D61*'Spectral Efficacy'!H59</f>
        <v>2.9035418174738991E-2</v>
      </c>
    </row>
    <row r="62" spans="1:12">
      <c r="A62" s="13">
        <f t="shared" si="4"/>
        <v>640</v>
      </c>
      <c r="B62">
        <v>83.699200000000005</v>
      </c>
      <c r="C62" s="21">
        <f>B62*'Spectral Efficacy'!F60</f>
        <v>14.647359999999999</v>
      </c>
      <c r="D62" s="21">
        <f t="shared" si="3"/>
        <v>3.9379804834277506E-2</v>
      </c>
      <c r="E62" s="21">
        <f>$D62*'Spectral Efficacy'!B60</f>
        <v>1.7638214585272895E-2</v>
      </c>
      <c r="F62" s="21">
        <f>$D62*'Spectral Efficacy'!C60</f>
        <v>6.8914658459985631E-3</v>
      </c>
      <c r="G62" s="21">
        <f>$D62*'Spectral Efficacy'!D60</f>
        <v>7.8759609668555015E-7</v>
      </c>
      <c r="H62" s="17">
        <f>$D62*'Spectral Efficacy'!G60</f>
        <v>6.8429836216010042E-5</v>
      </c>
      <c r="J62" s="22">
        <f>$D62*'Spectral Efficacy'!E60</f>
        <v>5.8951567836913427E-5</v>
      </c>
      <c r="L62" s="23">
        <f>$D62*'Spectral Efficacy'!H60</f>
        <v>2.9840597452061197E-2</v>
      </c>
    </row>
    <row r="63" spans="1:12">
      <c r="A63" s="13">
        <f t="shared" si="4"/>
        <v>645</v>
      </c>
      <c r="B63">
        <v>81.863</v>
      </c>
      <c r="C63" s="21">
        <f>B63*'Spectral Efficacy'!F61</f>
        <v>11.306917559999999</v>
      </c>
      <c r="D63" s="21">
        <f t="shared" si="3"/>
        <v>3.851588740571546E-2</v>
      </c>
      <c r="E63" s="21">
        <f>$D63*'Spectral Efficacy'!B61</f>
        <v>1.3896532175982138E-2</v>
      </c>
      <c r="F63" s="21">
        <f>$D63*'Spectral Efficacy'!C61</f>
        <v>5.3228956394698757E-3</v>
      </c>
      <c r="G63" s="21">
        <f>$D63*'Spectral Efficacy'!D61</f>
        <v>3.8515887405715464E-7</v>
      </c>
      <c r="H63" s="17">
        <f>$D63*'Spectral Efficacy'!G61</f>
        <v>5.5173975687296624E-5</v>
      </c>
      <c r="J63" s="22">
        <f>$D63*'Spectral Efficacy'!E61</f>
        <v>3.8708466842744037E-5</v>
      </c>
      <c r="L63" s="23">
        <f>$D63*'Spectral Efficacy'!H61</f>
        <v>2.9903639290151742E-2</v>
      </c>
    </row>
    <row r="64" spans="1:12">
      <c r="A64" s="13">
        <f t="shared" si="4"/>
        <v>650</v>
      </c>
      <c r="B64">
        <v>80.026799999999994</v>
      </c>
      <c r="C64" s="21">
        <f>B64*'Spectral Efficacy'!F62</f>
        <v>8.5628675999999988</v>
      </c>
      <c r="D64" s="21">
        <f t="shared" si="3"/>
        <v>3.7651969977153407E-2</v>
      </c>
      <c r="E64" s="21">
        <f>$D64*'Spectral Efficacy'!B62</f>
        <v>1.0674333488522991E-2</v>
      </c>
      <c r="F64" s="21">
        <f>$D64*'Spectral Efficacy'!C62</f>
        <v>4.0287607875554143E-3</v>
      </c>
      <c r="G64" s="21">
        <f>$D64*'Spectral Efficacy'!D62</f>
        <v>0</v>
      </c>
      <c r="H64" s="17">
        <f>$D64*'Spectral Efficacy'!G62</f>
        <v>4.4594551048513156E-5</v>
      </c>
      <c r="J64" s="22">
        <f>$D64*'Spectral Efficacy'!E62</f>
        <v>2.5490383674532857E-5</v>
      </c>
      <c r="L64" s="23">
        <f>$D64*'Spectral Efficacy'!H62</f>
        <v>2.9934485447674752E-2</v>
      </c>
    </row>
    <row r="65" spans="1:12">
      <c r="A65" s="13">
        <f t="shared" si="4"/>
        <v>655</v>
      </c>
      <c r="B65">
        <v>80.120699999999999</v>
      </c>
      <c r="C65" s="21">
        <f>B65*'Spectral Efficacy'!F63</f>
        <v>6.5420153964000001</v>
      </c>
      <c r="D65" s="21">
        <f t="shared" si="3"/>
        <v>3.7696149176882188E-2</v>
      </c>
      <c r="E65" s="21">
        <f>$D65*'Spectral Efficacy'!B63</f>
        <v>8.2441478249841351E-3</v>
      </c>
      <c r="F65" s="21">
        <f>$D65*'Spectral Efficacy'!C63</f>
        <v>3.0760057728335868E-3</v>
      </c>
      <c r="G65" s="21">
        <f>$D65*'Spectral Efficacy'!D63</f>
        <v>0</v>
      </c>
      <c r="H65" s="17">
        <f>$D65*'Spectral Efficacy'!G63</f>
        <v>3.7019502925545494E-5</v>
      </c>
      <c r="J65" s="22">
        <f>$D65*'Spectral Efficacy'!E63</f>
        <v>1.7302532472188925E-5</v>
      </c>
      <c r="L65" s="23">
        <f>$D65*'Spectral Efficacy'!H63</f>
        <v>3.0554953214802019E-2</v>
      </c>
    </row>
    <row r="66" spans="1:12">
      <c r="A66" s="13">
        <f t="shared" si="4"/>
        <v>660</v>
      </c>
      <c r="B66">
        <v>80.214600000000004</v>
      </c>
      <c r="C66" s="21">
        <f>B66*'Spectral Efficacy'!F64</f>
        <v>4.8930905999999998</v>
      </c>
      <c r="D66" s="21">
        <f t="shared" si="3"/>
        <v>3.7740328376610961E-2</v>
      </c>
      <c r="E66" s="21">
        <f>$D66*'Spectral Efficacy'!B64</f>
        <v>6.2233801493031468E-3</v>
      </c>
      <c r="F66" s="21">
        <f>$D66*'Spectral Efficacy'!C64</f>
        <v>2.3021600309732688E-3</v>
      </c>
      <c r="G66" s="21">
        <f>$D66*'Spectral Efficacy'!D64</f>
        <v>0</v>
      </c>
      <c r="H66" s="17">
        <f>$D66*'Spectral Efficacy'!G64</f>
        <v>3.0816411025129172E-5</v>
      </c>
      <c r="J66" s="22">
        <f>$D66*'Spectral Efficacy'!E64</f>
        <v>1.180894874904157E-5</v>
      </c>
      <c r="L66" s="23">
        <f>$D66*'Spectral Efficacy'!H64</f>
        <v>3.1176793006765572E-2</v>
      </c>
    </row>
    <row r="67" spans="1:12">
      <c r="A67" s="13">
        <f t="shared" si="4"/>
        <v>665</v>
      </c>
      <c r="B67">
        <v>81.246200000000002</v>
      </c>
      <c r="C67" s="21">
        <f>B67*'Spectral Efficacy'!F65</f>
        <v>3.6014003074000001</v>
      </c>
      <c r="D67" s="21">
        <f t="shared" si="3"/>
        <v>3.8225687934014624E-2</v>
      </c>
      <c r="E67" s="21">
        <f>$D67*'Spectral Efficacy'!B65</f>
        <v>4.6329533776025729E-3</v>
      </c>
      <c r="F67" s="21">
        <f>$D67*'Spectral Efficacy'!C65</f>
        <v>1.704101168098372E-3</v>
      </c>
      <c r="G67" s="21">
        <f>$D67*'Spectral Efficacy'!D65</f>
        <v>0</v>
      </c>
      <c r="H67" s="17">
        <f>$D67*'Spectral Efficacy'!G65</f>
        <v>2.6022101036854003E-5</v>
      </c>
      <c r="J67" s="22">
        <f>$D67*'Spectral Efficacy'!E65</f>
        <v>8.2032326306395383E-6</v>
      </c>
      <c r="L67" s="23">
        <f>$D67*'Spectral Efficacy'!H65</f>
        <v>3.1459028889794634E-2</v>
      </c>
    </row>
    <row r="68" spans="1:12">
      <c r="A68" s="13">
        <f t="shared" si="4"/>
        <v>670</v>
      </c>
      <c r="B68">
        <v>82.277799999999999</v>
      </c>
      <c r="C68" s="21">
        <f>B68*'Spectral Efficacy'!F66</f>
        <v>2.6328895999999999</v>
      </c>
      <c r="D68" s="21">
        <f t="shared" ref="D68:D99" si="5">B68/$C$115</f>
        <v>3.8711047491418286E-2</v>
      </c>
      <c r="E68" s="21">
        <f>$D68*'Spectral Efficacy'!B66</f>
        <v>3.3833455507499585E-3</v>
      </c>
      <c r="F68" s="21">
        <f>$D68*'Spectral Efficacy'!C66</f>
        <v>1.2387535197253851E-3</v>
      </c>
      <c r="G68" s="21">
        <f>$D68*'Spectral Efficacy'!D66</f>
        <v>0</v>
      </c>
      <c r="H68" s="17">
        <f>$D68*'Spectral Efficacy'!G66</f>
        <v>2.2027552392849511E-5</v>
      </c>
      <c r="J68" s="22">
        <f>$D68*'Spectral Efficacy'!E66</f>
        <v>5.7292350287299058E-6</v>
      </c>
      <c r="L68" s="23">
        <f>$D68*'Spectral Efficacy'!H66</f>
        <v>3.1738250117187644E-2</v>
      </c>
    </row>
    <row r="69" spans="1:12">
      <c r="A69" s="13">
        <f t="shared" si="4"/>
        <v>675</v>
      </c>
      <c r="B69">
        <v>80.281000000000006</v>
      </c>
      <c r="C69" s="21">
        <f>B69*'Spectral Efficacy'!F67</f>
        <v>1.8829105740000001</v>
      </c>
      <c r="D69" s="21">
        <f t="shared" si="5"/>
        <v>3.7771569046067731E-2</v>
      </c>
      <c r="E69" s="21">
        <f>$D69*'Spectral Efficacy'!B67</f>
        <v>2.4022717913299079E-3</v>
      </c>
      <c r="F69" s="21">
        <f>$D69*'Spectral Efficacy'!C67</f>
        <v>8.7630040186877133E-4</v>
      </c>
      <c r="G69" s="21">
        <f>$D69*'Spectral Efficacy'!D67</f>
        <v>0</v>
      </c>
      <c r="H69" s="17">
        <f>$D69*'Spectral Efficacy'!G67</f>
        <v>1.8011136053113133E-5</v>
      </c>
      <c r="J69" s="22">
        <f>$D69*'Spectral Efficacy'!E67</f>
        <v>3.875362984126549E-6</v>
      </c>
      <c r="L69" s="23">
        <f>$D69*'Spectral Efficacy'!H67</f>
        <v>2.9794964402798749E-2</v>
      </c>
    </row>
    <row r="70" spans="1:12">
      <c r="A70" s="13">
        <f t="shared" si="4"/>
        <v>680</v>
      </c>
      <c r="B70">
        <v>78.284199999999998</v>
      </c>
      <c r="C70" s="21">
        <f>B70*'Spectral Efficacy'!F68</f>
        <v>1.3308314000000001</v>
      </c>
      <c r="D70" s="21">
        <f t="shared" si="5"/>
        <v>3.6832090600717175E-2</v>
      </c>
      <c r="E70" s="21">
        <f>$D70*'Spectral Efficacy'!B68</f>
        <v>1.7226368773955423E-3</v>
      </c>
      <c r="F70" s="21">
        <f>$D70*'Spectral Efficacy'!C68</f>
        <v>6.2614554021219197E-4</v>
      </c>
      <c r="G70" s="21">
        <f>$D70*'Spectral Efficacy'!D68</f>
        <v>0</v>
      </c>
      <c r="H70" s="17">
        <f>$D70*'Spectral Efficacy'!G68</f>
        <v>1.4754202753246353E-5</v>
      </c>
      <c r="J70" s="22">
        <f>$D70*'Spectral Efficacy'!E68</f>
        <v>2.6334944779512782E-6</v>
      </c>
      <c r="L70" s="23">
        <f>$D70*'Spectral Efficacy'!H68</f>
        <v>2.7910031386878836E-2</v>
      </c>
    </row>
    <row r="71" spans="1:12">
      <c r="A71" s="13">
        <f t="shared" si="4"/>
        <v>685</v>
      </c>
      <c r="B71">
        <v>74.002700000000004</v>
      </c>
      <c r="C71" s="21">
        <f>B71*'Spectral Efficacy'!F69</f>
        <v>0.87856005440000007</v>
      </c>
      <c r="D71" s="21">
        <f t="shared" si="5"/>
        <v>3.4817679060368416E-2</v>
      </c>
      <c r="E71" s="21">
        <f>$D71*'Spectral Efficacy'!B69</f>
        <v>1.1455016410861208E-3</v>
      </c>
      <c r="F71" s="21">
        <f>$D71*'Spectral Efficacy'!C69</f>
        <v>4.1502673439959152E-4</v>
      </c>
      <c r="G71" s="21">
        <f>$D71*'Spectral Efficacy'!D69</f>
        <v>0</v>
      </c>
      <c r="H71" s="17">
        <f>$D71*'Spectral Efficacy'!G69</f>
        <v>1.1744653863147535E-5</v>
      </c>
      <c r="J71" s="22">
        <f>$D71*'Spectral Efficacy'!E69</f>
        <v>1.7443657209244576E-6</v>
      </c>
      <c r="L71" s="23">
        <f>$D71*'Spectral Efficacy'!H69</f>
        <v>2.4220994128951925E-2</v>
      </c>
    </row>
    <row r="72" spans="1:12">
      <c r="A72" s="13">
        <f t="shared" si="4"/>
        <v>690</v>
      </c>
      <c r="B72">
        <v>69.721299999999999</v>
      </c>
      <c r="C72" s="21">
        <f>B72*'Spectral Efficacy'!F70</f>
        <v>0.57241187299999996</v>
      </c>
      <c r="D72" s="21">
        <f t="shared" si="5"/>
        <v>3.2803314569220636E-2</v>
      </c>
      <c r="E72" s="21">
        <f>$D72*'Spectral Efficacy'!B70</f>
        <v>7.4463524072130845E-4</v>
      </c>
      <c r="F72" s="21">
        <f>$D72*'Spectral Efficacy'!C70</f>
        <v>2.6931521261330143E-4</v>
      </c>
      <c r="G72" s="21">
        <f>$D72*'Spectral Efficacy'!D70</f>
        <v>0</v>
      </c>
      <c r="H72" s="17">
        <f>$D72*'Spectral Efficacy'!G70</f>
        <v>9.3393621988850912E-6</v>
      </c>
      <c r="J72" s="22">
        <f>$D72*'Spectral Efficacy'!E70</f>
        <v>1.1589411037305652E-6</v>
      </c>
      <c r="L72" s="23">
        <f>$D72*'Spectral Efficacy'!H70</f>
        <v>2.0782224137021754E-2</v>
      </c>
    </row>
    <row r="73" spans="1:12">
      <c r="A73" s="13">
        <f t="shared" si="4"/>
        <v>695</v>
      </c>
      <c r="B73">
        <v>70.665199999999999</v>
      </c>
      <c r="C73" s="21">
        <f>B73*'Spectral Efficacy'!F71</f>
        <v>0.40790073395999998</v>
      </c>
      <c r="D73" s="21">
        <f t="shared" si="5"/>
        <v>3.3247411977356853E-2</v>
      </c>
      <c r="E73" s="21">
        <f>$D73*'Spectral Efficacy'!B71</f>
        <v>5.2663900572133256E-4</v>
      </c>
      <c r="F73" s="21">
        <f>$D73*'Spectral Efficacy'!C71</f>
        <v>1.9027493874641327E-4</v>
      </c>
      <c r="G73" s="21">
        <f>$D73*'Spectral Efficacy'!D71</f>
        <v>0</v>
      </c>
      <c r="H73" s="17">
        <f>$D73*'Spectral Efficacy'!G71</f>
        <v>8.0074809359531746E-6</v>
      </c>
      <c r="J73" s="22">
        <f>$D73*'Spectral Efficacy'!E71</f>
        <v>8.3151777355369484E-7</v>
      </c>
      <c r="L73" s="23">
        <f>$D73*'Spectral Efficacy'!H71</f>
        <v>1.8275751304323493E-2</v>
      </c>
    </row>
    <row r="74" spans="1:12">
      <c r="A74" s="13">
        <f t="shared" si="4"/>
        <v>700</v>
      </c>
      <c r="B74">
        <v>71.609099999999998</v>
      </c>
      <c r="C74" s="21">
        <f>B74*'Spectral Efficacy'!F72</f>
        <v>0.29374052819999996</v>
      </c>
      <c r="D74" s="21">
        <f t="shared" si="5"/>
        <v>3.3691509385493063E-2</v>
      </c>
      <c r="E74" s="21">
        <f>$D74*'Spectral Efficacy'!B72</f>
        <v>3.8270724575131739E-4</v>
      </c>
      <c r="F74" s="21">
        <f>$D74*'Spectral Efficacy'!C72</f>
        <v>1.3820257149929253E-4</v>
      </c>
      <c r="G74" s="21">
        <f>$D74*'Spectral Efficacy'!D72</f>
        <v>0</v>
      </c>
      <c r="H74" s="17">
        <f>$D74*'Spectral Efficacy'!G72</f>
        <v>6.8793771170585864E-6</v>
      </c>
      <c r="J74" s="22">
        <f>$D74*'Spectral Efficacy'!E72</f>
        <v>5.9970886706177648E-7</v>
      </c>
      <c r="L74" s="23">
        <f>$D74*'Spectral Efficacy'!H72</f>
        <v>1.5694802508770055E-2</v>
      </c>
    </row>
    <row r="75" spans="1:12">
      <c r="A75" s="13">
        <f t="shared" si="4"/>
        <v>705</v>
      </c>
      <c r="B75">
        <v>72.978999999999999</v>
      </c>
      <c r="C75" s="21">
        <f>B75*'Spectral Efficacy'!F73</f>
        <v>0.2137627889</v>
      </c>
      <c r="D75" s="21">
        <f t="shared" si="5"/>
        <v>3.4336036389842887E-2</v>
      </c>
      <c r="E75" s="21">
        <f>$D75*'Spectral Efficacy'!B73</f>
        <v>2.7849670693095891E-4</v>
      </c>
      <c r="F75" s="21">
        <f>$D75*'Spectral Efficacy'!C73</f>
        <v>1.0057025058584982E-4</v>
      </c>
      <c r="G75" s="21">
        <f>$D75*'Spectral Efficacy'!D73</f>
        <v>0</v>
      </c>
      <c r="H75" s="17">
        <f>$D75*'Spectral Efficacy'!G73</f>
        <v>5.9565521038021473E-6</v>
      </c>
      <c r="J75" s="22">
        <f>$D75*'Spectral Efficacy'!E73</f>
        <v>4.3709774324269996E-7</v>
      </c>
      <c r="L75" s="23">
        <f>$D75*'Spectral Efficacy'!H73</f>
        <v>1.332920667307565E-2</v>
      </c>
    </row>
    <row r="76" spans="1:12">
      <c r="A76" s="13">
        <f t="shared" si="4"/>
        <v>710</v>
      </c>
      <c r="B76">
        <v>74.349000000000004</v>
      </c>
      <c r="C76" s="21">
        <f>B76*'Spectral Efficacy'!F74</f>
        <v>0.15546375900000001</v>
      </c>
      <c r="D76" s="21">
        <f t="shared" si="5"/>
        <v>3.4980610443393706E-2</v>
      </c>
      <c r="E76" s="21">
        <f>$D76*'Spectral Efficacy'!B74</f>
        <v>2.0254983775846297E-4</v>
      </c>
      <c r="F76" s="21">
        <f>$D76*'Spectral Efficacy'!C74</f>
        <v>7.3144456437136232E-5</v>
      </c>
      <c r="G76" s="21">
        <f>$D76*'Spectral Efficacy'!D74</f>
        <v>0</v>
      </c>
      <c r="H76" s="17">
        <f>$D76*'Spectral Efficacy'!G74</f>
        <v>5.1664045986718785E-6</v>
      </c>
      <c r="J76" s="22">
        <f>$D76*'Spectral Efficacy'!E74</f>
        <v>3.1972277945261849E-7</v>
      </c>
      <c r="L76" s="23">
        <f>$D76*'Spectral Efficacy'!H74</f>
        <v>1.0863543615960774E-2</v>
      </c>
    </row>
    <row r="77" spans="1:12">
      <c r="A77" s="13">
        <f t="shared" si="4"/>
        <v>715</v>
      </c>
      <c r="B77">
        <v>67.976500000000001</v>
      </c>
      <c r="C77" s="21">
        <f>B77*'Spectral Efficacy'!F75</f>
        <v>0.10075476829999999</v>
      </c>
      <c r="D77" s="21">
        <f t="shared" si="5"/>
        <v>3.1982400110362644E-2</v>
      </c>
      <c r="E77" s="21">
        <f>$D77*'Spectral Efficacy'!B75</f>
        <v>1.3133435080999944E-4</v>
      </c>
      <c r="F77" s="21">
        <f>$D77*'Spectral Efficacy'!C75</f>
        <v>4.7461881763778169E-5</v>
      </c>
      <c r="G77" s="21">
        <f>$D77*'Spectral Efficacy'!D75</f>
        <v>0</v>
      </c>
      <c r="H77" s="17">
        <f>$D77*'Spectral Efficacy'!G75</f>
        <v>4.0296188041818516E-6</v>
      </c>
      <c r="J77" s="22">
        <f>$D77*'Spectral Efficacy'!E75</f>
        <v>2.1108384072839345E-7</v>
      </c>
      <c r="L77" s="23">
        <f>$D77*'Spectral Efficacy'!H75</f>
        <v>7.4493167958919176E-3</v>
      </c>
    </row>
    <row r="78" spans="1:12">
      <c r="A78" s="13">
        <f t="shared" si="4"/>
        <v>720</v>
      </c>
      <c r="B78">
        <v>61.603999999999999</v>
      </c>
      <c r="C78" s="21">
        <f>B78*'Spectral Efficacy'!F76</f>
        <v>6.4499387999999991E-2</v>
      </c>
      <c r="D78" s="21">
        <f t="shared" si="5"/>
        <v>2.8984189777331578E-2</v>
      </c>
      <c r="E78" s="21">
        <f>$D78*'Spectral Efficacy'!B76</f>
        <v>8.4034643994541439E-5</v>
      </c>
      <c r="F78" s="21">
        <f>$D78*'Spectral Efficacy'!C76</f>
        <v>3.0346446696866163E-5</v>
      </c>
      <c r="G78" s="21">
        <f>$D78*'Spectral Efficacy'!D76</f>
        <v>0</v>
      </c>
      <c r="H78" s="17">
        <f>$D78*'Spectral Efficacy'!G76</f>
        <v>3.1214619994542392E-6</v>
      </c>
      <c r="J78" s="22">
        <f>$D78*'Spectral Efficacy'!E76</f>
        <v>1.3854442713564495E-7</v>
      </c>
      <c r="L78" s="23">
        <f>$D78*'Spectral Efficacy'!H76</f>
        <v>4.5006505865421683E-3</v>
      </c>
    </row>
    <row r="79" spans="1:12">
      <c r="A79" s="13">
        <f t="shared" ref="A79:A114" si="6">A78+5</f>
        <v>725</v>
      </c>
      <c r="B79">
        <v>65.744799999999998</v>
      </c>
      <c r="C79" s="21">
        <f>B79*'Spectral Efficacy'!F77</f>
        <v>4.8661013719999993E-2</v>
      </c>
      <c r="D79" s="21">
        <f t="shared" si="5"/>
        <v>3.0932403091888661E-2</v>
      </c>
      <c r="E79" s="21">
        <f>$D79*'Spectral Efficacy'!B77</f>
        <v>6.3386371091867338E-5</v>
      </c>
      <c r="F79" s="21">
        <f>$D79*'Spectral Efficacy'!C77</f>
        <v>2.2889978287997608E-5</v>
      </c>
      <c r="G79" s="21">
        <f>$D79*'Spectral Efficacy'!D77</f>
        <v>0</v>
      </c>
      <c r="H79" s="17">
        <f>$D79*'Spectral Efficacy'!G77</f>
        <v>2.8528830401602943E-6</v>
      </c>
      <c r="J79" s="22">
        <f>$D79*'Spectral Efficacy'!E77</f>
        <v>1.0770662756595631E-7</v>
      </c>
      <c r="L79" s="23">
        <f>$D79*'Spectral Efficacy'!H77</f>
        <v>2.4015840909851435E-3</v>
      </c>
    </row>
    <row r="80" spans="1:12">
      <c r="A80" s="13">
        <f t="shared" si="6"/>
        <v>730</v>
      </c>
      <c r="B80">
        <v>69.885599999999997</v>
      </c>
      <c r="C80" s="21">
        <f>B80*'Spectral Efficacy'!F78</f>
        <v>3.6340511999999998E-2</v>
      </c>
      <c r="D80" s="21">
        <f t="shared" si="5"/>
        <v>3.2880616406445747E-2</v>
      </c>
      <c r="E80" s="21">
        <f>$D80*'Spectral Efficacy'!B78</f>
        <v>4.7347134087406088E-5</v>
      </c>
      <c r="F80" s="21">
        <f>$D80*'Spectral Efficacy'!C78</f>
        <v>1.7097920531351787E-5</v>
      </c>
      <c r="G80" s="21">
        <f>$D80*'Spectral Efficacy'!D78</f>
        <v>0</v>
      </c>
      <c r="H80" s="17">
        <f>$D80*'Spectral Efficacy'!G78</f>
        <v>2.6019043413741599E-6</v>
      </c>
      <c r="J80" s="22">
        <f>$D80*'Spectral Efficacy'!E78</f>
        <v>8.3714049370810864E-8</v>
      </c>
      <c r="L80" s="23">
        <f>$D80*'Spectral Efficacy'!H78</f>
        <v>0</v>
      </c>
    </row>
    <row r="81" spans="1:12">
      <c r="A81" s="13">
        <f t="shared" si="6"/>
        <v>735</v>
      </c>
      <c r="B81">
        <v>72.4863</v>
      </c>
      <c r="C81" s="21">
        <f>B81*'Spectral Efficacy'!F79</f>
        <v>2.6162480258999997E-2</v>
      </c>
      <c r="D81" s="21">
        <f t="shared" si="5"/>
        <v>3.4104224976569543E-2</v>
      </c>
      <c r="E81" s="21">
        <f>$D81*'Spectral Efficacy'!B79</f>
        <v>3.4102495892363231E-5</v>
      </c>
      <c r="F81" s="21">
        <f>$D81*'Spectral Efficacy'!C79</f>
        <v>1.2315035639039263E-5</v>
      </c>
      <c r="G81" s="21">
        <f>$D81*'Spectral Efficacy'!D79</f>
        <v>0</v>
      </c>
      <c r="H81" s="17">
        <f>$D81*'Spectral Efficacy'!G79</f>
        <v>2.319675877997497E-6</v>
      </c>
      <c r="J81" s="22">
        <f>$D81*'Spectral Efficacy'!E79</f>
        <v>6.3774900706185048E-8</v>
      </c>
      <c r="L81" s="23">
        <f>$D81*'Spectral Efficacy'!H79</f>
        <v>0</v>
      </c>
    </row>
    <row r="82" spans="1:12">
      <c r="A82" s="13">
        <f t="shared" si="6"/>
        <v>740</v>
      </c>
      <c r="B82">
        <v>75.087000000000003</v>
      </c>
      <c r="C82" s="21">
        <f>B82*'Spectral Efficacy'!F80</f>
        <v>1.87116804E-2</v>
      </c>
      <c r="D82" s="21">
        <f t="shared" si="5"/>
        <v>3.5327833546693339E-2</v>
      </c>
      <c r="E82" s="21">
        <f>$D82*'Spectral Efficacy'!B80</f>
        <v>2.4378981914935174E-5</v>
      </c>
      <c r="F82" s="21">
        <f>$D82*'Spectral Efficacy'!C80</f>
        <v>8.8036961198359793E-6</v>
      </c>
      <c r="G82" s="21">
        <f>$D82*'Spectral Efficacy'!D80</f>
        <v>0</v>
      </c>
      <c r="H82" s="17">
        <f>$D82*'Spectral Efficacy'!G80</f>
        <v>2.069047037522886E-6</v>
      </c>
      <c r="J82" s="22">
        <f>$D82*'Spectral Efficacy'!E80</f>
        <v>4.871708246089012E-8</v>
      </c>
      <c r="L82" s="23">
        <f>$D82*'Spectral Efficacy'!H80</f>
        <v>0</v>
      </c>
    </row>
    <row r="83" spans="1:12">
      <c r="A83" s="13">
        <f t="shared" si="6"/>
        <v>745</v>
      </c>
      <c r="B83">
        <v>69.339799999999997</v>
      </c>
      <c r="C83" s="21">
        <f>B83*'Spectral Efficacy'!F81</f>
        <v>1.1947940937999999E-2</v>
      </c>
      <c r="D83" s="21">
        <f t="shared" si="5"/>
        <v>3.2623821867447181E-2</v>
      </c>
      <c r="E83" s="21">
        <f>$D83*'Spectral Efficacy'!B81</f>
        <v>1.5529634096310635E-5</v>
      </c>
      <c r="F83" s="21">
        <f>$D83*'Spectral Efficacy'!C81</f>
        <v>5.6080349790141703E-6</v>
      </c>
      <c r="G83" s="21">
        <f>$D83*'Spectral Efficacy'!D81</f>
        <v>0</v>
      </c>
      <c r="H83" s="17">
        <f>$D83*'Spectral Efficacy'!G81</f>
        <v>1.6480465942122518E-6</v>
      </c>
      <c r="J83" s="22">
        <f>$D83*'Spectral Efficacy'!E81</f>
        <v>3.3341545948531018E-8</v>
      </c>
      <c r="L83" s="23">
        <f>$D83*'Spectral Efficacy'!H81</f>
        <v>0</v>
      </c>
    </row>
    <row r="84" spans="1:12">
      <c r="A84" s="13">
        <f t="shared" si="6"/>
        <v>750</v>
      </c>
      <c r="B84">
        <v>63.592700000000001</v>
      </c>
      <c r="C84" s="21">
        <f>B84*'Spectral Efficacy'!F82</f>
        <v>7.6311240000000004E-3</v>
      </c>
      <c r="D84" s="21">
        <f t="shared" si="5"/>
        <v>2.9919857237402019E-2</v>
      </c>
      <c r="E84" s="21">
        <f>$D84*'Spectral Efficacy'!B82</f>
        <v>9.9424014718316523E-6</v>
      </c>
      <c r="F84" s="21">
        <f>$D84*'Spectral Efficacy'!C82</f>
        <v>3.5903828684882426E-6</v>
      </c>
      <c r="G84" s="21">
        <f>$D84*'Spectral Efficacy'!D82</f>
        <v>0</v>
      </c>
      <c r="H84" s="17">
        <f>$D84*'Spectral Efficacy'!G82</f>
        <v>1.3058815669581661E-6</v>
      </c>
      <c r="J84" s="22">
        <f>$D84*'Spectral Efficacy'!E82</f>
        <v>2.2739091500425535E-8</v>
      </c>
      <c r="L84" s="23">
        <f>$D84*'Spectral Efficacy'!H82</f>
        <v>0</v>
      </c>
    </row>
    <row r="85" spans="1:12">
      <c r="A85" s="13">
        <f t="shared" si="6"/>
        <v>755</v>
      </c>
      <c r="B85">
        <v>55.005400000000002</v>
      </c>
      <c r="C85" s="21">
        <f>B85*'Spectral Efficacy'!F83</f>
        <v>4.6545569480000003E-3</v>
      </c>
      <c r="D85" s="21">
        <f t="shared" si="5"/>
        <v>2.587960120086414E-2</v>
      </c>
      <c r="E85" s="21">
        <f>$D85*'Spectral Efficacy'!B83</f>
        <v>6.0772058195542425E-6</v>
      </c>
      <c r="F85" s="21">
        <f>$D85*'Spectral Efficacy'!C83</f>
        <v>2.1945901818332792E-6</v>
      </c>
      <c r="G85" s="21">
        <f>$D85*'Spectral Efficacy'!D83</f>
        <v>0</v>
      </c>
      <c r="H85" s="17">
        <f>$D85*'Spectral Efficacy'!G83</f>
        <v>9.7751129307871281E-7</v>
      </c>
      <c r="J85" s="22">
        <f>$D85*'Spectral Efficacy'!E83</f>
        <v>1.4673733880889968E-8</v>
      </c>
      <c r="L85" s="23">
        <f>$D85*'Spectral Efficacy'!H83</f>
        <v>0</v>
      </c>
    </row>
    <row r="86" spans="1:12">
      <c r="A86" s="13">
        <f t="shared" si="6"/>
        <v>760</v>
      </c>
      <c r="B86">
        <v>46.418199999999999</v>
      </c>
      <c r="C86" s="21">
        <f>B86*'Spectral Efficacy'!F84</f>
        <v>2.7850919999999999E-3</v>
      </c>
      <c r="D86" s="21">
        <f t="shared" si="5"/>
        <v>2.1839392213527251E-2</v>
      </c>
      <c r="E86" s="21">
        <f>$D86*'Spectral Efficacy'!B84</f>
        <v>3.6286259359736597E-6</v>
      </c>
      <c r="F86" s="21">
        <f>$D86*'Spectral Efficacy'!C84</f>
        <v>1.3103635328116351E-6</v>
      </c>
      <c r="G86" s="21">
        <f>$D86*'Spectral Efficacy'!D84</f>
        <v>0</v>
      </c>
      <c r="H86" s="17">
        <f>$D86*'Spectral Efficacy'!G84</f>
        <v>7.1501904237789822E-7</v>
      </c>
      <c r="J86" s="22">
        <f>$D86*'Spectral Efficacy'!E84</f>
        <v>9.2817416907490821E-9</v>
      </c>
      <c r="L86" s="23">
        <f>$D86*'Spectral Efficacy'!H84</f>
        <v>0</v>
      </c>
    </row>
    <row r="87" spans="1:12">
      <c r="A87" s="13">
        <f t="shared" si="6"/>
        <v>765</v>
      </c>
      <c r="B87">
        <v>56.611800000000002</v>
      </c>
      <c r="C87" s="21">
        <f>B87*'Spectral Efficacy'!F85</f>
        <v>2.4029444627999999E-3</v>
      </c>
      <c r="D87" s="21">
        <f t="shared" si="5"/>
        <v>2.6635399565553209E-2</v>
      </c>
      <c r="E87" s="21">
        <f>$D87*'Spectral Efficacy'!B85</f>
        <v>3.1273421691902987E-6</v>
      </c>
      <c r="F87" s="21">
        <f>$D87*'Spectral Efficacy'!C85</f>
        <v>1.129340941579456E-6</v>
      </c>
      <c r="G87" s="21">
        <f>$D87*'Spectral Efficacy'!D85</f>
        <v>0</v>
      </c>
      <c r="H87" s="17">
        <f>$D87*'Spectral Efficacy'!G85</f>
        <v>7.5705130271055336E-7</v>
      </c>
      <c r="J87" s="22">
        <f>$D87*'Spectral Efficacy'!E85</f>
        <v>8.5126737011508052E-9</v>
      </c>
      <c r="L87" s="23">
        <f>$D87*'Spectral Efficacy'!H85</f>
        <v>0</v>
      </c>
    </row>
    <row r="88" spans="1:12">
      <c r="A88" s="13">
        <f t="shared" si="6"/>
        <v>770</v>
      </c>
      <c r="B88">
        <v>66.805400000000006</v>
      </c>
      <c r="C88" s="21">
        <f>B88*'Spectral Efficacy'!F86</f>
        <v>2.0041620000000003E-3</v>
      </c>
      <c r="D88" s="21">
        <f t="shared" si="5"/>
        <v>3.1431406917579167E-2</v>
      </c>
      <c r="E88" s="21">
        <f>$D88*'Spectral Efficacy'!B86</f>
        <v>2.6111726161577572E-6</v>
      </c>
      <c r="F88" s="21">
        <f>$D88*'Spectral Efficacy'!C86</f>
        <v>9.4294220752737501E-7</v>
      </c>
      <c r="G88" s="21">
        <f>$D88*'Spectral Efficacy'!D86</f>
        <v>0</v>
      </c>
      <c r="H88" s="17">
        <f>$D88*'Spectral Efficacy'!G86</f>
        <v>7.7674591729901166E-7</v>
      </c>
      <c r="J88" s="22">
        <f>$D88*'Spectral Efficacy'!E86</f>
        <v>7.5843984892118541E-9</v>
      </c>
      <c r="L88" s="23">
        <f>$D88*'Spectral Efficacy'!H86</f>
        <v>0</v>
      </c>
    </row>
    <row r="89" spans="1:12">
      <c r="A89" s="13">
        <f t="shared" si="6"/>
        <v>775</v>
      </c>
      <c r="B89">
        <v>65.094099999999997</v>
      </c>
      <c r="C89" s="21">
        <f>B89*'Spectral Efficacy'!F87</f>
        <v>1.3806458609999998E-3</v>
      </c>
      <c r="D89" s="21">
        <f t="shared" si="5"/>
        <v>3.062625394105252E-2</v>
      </c>
      <c r="E89" s="21">
        <f>$D89*'Spectral Efficacy'!B87</f>
        <v>1.7979607895154786E-6</v>
      </c>
      <c r="F89" s="21">
        <f>$D89*'Spectral Efficacy'!C87</f>
        <v>6.4927658355031344E-7</v>
      </c>
      <c r="G89" s="21">
        <f>$D89*'Spectral Efficacy'!D87</f>
        <v>0</v>
      </c>
      <c r="H89" s="17">
        <f>$D89*'Spectral Efficacy'!G87</f>
        <v>6.5902600396615251E-7</v>
      </c>
      <c r="J89" s="22">
        <f>$D89*'Spectral Efficacy'!E87</f>
        <v>5.6015418458185059E-9</v>
      </c>
      <c r="L89" s="23">
        <f>$D89*'Spectral Efficacy'!H87</f>
        <v>0</v>
      </c>
    </row>
    <row r="90" spans="1:12">
      <c r="A90" s="13">
        <f t="shared" si="6"/>
        <v>780</v>
      </c>
      <c r="B90">
        <v>63.382800000000003</v>
      </c>
      <c r="C90" s="21">
        <f>B90*'Spectral Efficacy'!F88</f>
        <v>9.500447892000001E-4</v>
      </c>
      <c r="D90" s="21">
        <f t="shared" si="5"/>
        <v>2.9821100964525876E-2</v>
      </c>
      <c r="E90" s="21">
        <f>$D90*'Spectral Efficacy'!B88</f>
        <v>1.2378721117714113E-6</v>
      </c>
      <c r="F90" s="21">
        <f>$D90*'Spectral Efficacy'!C88</f>
        <v>4.4701830345824289E-7</v>
      </c>
      <c r="G90" s="21">
        <f>$D90*'Spectral Efficacy'!D88</f>
        <v>0</v>
      </c>
      <c r="H90" s="17">
        <f>$D90*'Spectral Efficacy'!G88</f>
        <v>5.5957110490313004E-7</v>
      </c>
      <c r="J90" s="22">
        <f>$D90*'Spectral Efficacy'!E88</f>
        <v>4.1451330340690964E-9</v>
      </c>
      <c r="L90" s="23">
        <f>$D90*'Spectral Efficacy'!H88</f>
        <v>0</v>
      </c>
    </row>
    <row r="91" spans="1:12">
      <c r="A91" s="13">
        <f t="shared" si="6"/>
        <v>785</v>
      </c>
      <c r="B91">
        <v>63.843400000000003</v>
      </c>
      <c r="C91" s="21">
        <f>B91*'Spectral Efficacy'!F89</f>
        <v>6.7571854560000003E-4</v>
      </c>
      <c r="D91" s="21">
        <f t="shared" si="5"/>
        <v>3.0037809584281719E-2</v>
      </c>
      <c r="E91" s="21">
        <f>$D91*'Spectral Efficacy'!B89</f>
        <v>8.817076345579132E-7</v>
      </c>
      <c r="F91" s="21">
        <f>$D91*'Spectral Efficacy'!C89</f>
        <v>3.1840078159338625E-7</v>
      </c>
      <c r="G91" s="21">
        <f>$D91*'Spectral Efficacy'!D89</f>
        <v>0</v>
      </c>
      <c r="H91" s="17">
        <f>$D91*'Spectral Efficacy'!G89</f>
        <v>4.9219558754646776E-7</v>
      </c>
      <c r="J91" s="22">
        <f>$D91*'Spectral Efficacy'!E89</f>
        <v>0</v>
      </c>
      <c r="L91" s="23">
        <f>$D91*'Spectral Efficacy'!H89</f>
        <v>0</v>
      </c>
    </row>
    <row r="92" spans="1:12">
      <c r="A92" s="13">
        <f t="shared" si="6"/>
        <v>790</v>
      </c>
      <c r="B92">
        <v>64.304000000000002</v>
      </c>
      <c r="C92" s="21">
        <f>B92*'Spectral Efficacy'!F90</f>
        <v>4.8006794240000003E-4</v>
      </c>
      <c r="D92" s="21">
        <f t="shared" si="5"/>
        <v>3.0254518204037562E-2</v>
      </c>
      <c r="E92" s="21">
        <f>$D92*'Spectral Efficacy'!B90</f>
        <v>6.2547676608217785E-7</v>
      </c>
      <c r="F92" s="21">
        <f>$D92*'Spectral Efficacy'!C90</f>
        <v>2.2587115655588325E-7</v>
      </c>
      <c r="G92" s="21">
        <f>$D92*'Spectral Efficacy'!D90</f>
        <v>0</v>
      </c>
      <c r="H92" s="17">
        <f>$D92*'Spectral Efficacy'!G90</f>
        <v>4.3350933459742498E-7</v>
      </c>
      <c r="J92" s="22">
        <f>$D92*'Spectral Efficacy'!E90</f>
        <v>0</v>
      </c>
      <c r="L92" s="23">
        <f>$D92*'Spectral Efficacy'!H90</f>
        <v>0</v>
      </c>
    </row>
    <row r="93" spans="1:12">
      <c r="A93" s="13">
        <f t="shared" si="6"/>
        <v>795</v>
      </c>
      <c r="B93">
        <v>61.877899999999997</v>
      </c>
      <c r="C93" s="21">
        <f>B93*'Spectral Efficacy'!F91</f>
        <v>3.2542825168000003E-4</v>
      </c>
      <c r="D93" s="21">
        <f t="shared" si="5"/>
        <v>2.9113057538840751E-2</v>
      </c>
      <c r="E93" s="21">
        <f>$D93*'Spectral Efficacy'!B91</f>
        <v>4.2387942176228743E-7</v>
      </c>
      <c r="F93" s="21">
        <f>$D93*'Spectral Efficacy'!C91</f>
        <v>1.5307063392771689E-7</v>
      </c>
      <c r="G93" s="21">
        <f>$D93*'Spectral Efficacy'!D91</f>
        <v>0</v>
      </c>
      <c r="H93" s="17">
        <f>$D93*'Spectral Efficacy'!G91</f>
        <v>3.6527686386734051E-7</v>
      </c>
      <c r="J93" s="22">
        <f>$D93*'Spectral Efficacy'!E91</f>
        <v>0</v>
      </c>
      <c r="L93" s="23">
        <f>$D93*'Spectral Efficacy'!H91</f>
        <v>0</v>
      </c>
    </row>
    <row r="94" spans="1:12">
      <c r="A94" s="13">
        <f t="shared" si="6"/>
        <v>800</v>
      </c>
      <c r="B94">
        <v>59.451900000000002</v>
      </c>
      <c r="C94" s="21">
        <f>B94*'Spectral Efficacy'!F92</f>
        <v>2.2013849532000001E-4</v>
      </c>
      <c r="D94" s="21">
        <f t="shared" si="5"/>
        <v>2.7971643922844933E-2</v>
      </c>
      <c r="E94" s="21">
        <f>$D94*'Spectral Efficacy'!B92</f>
        <v>2.8682067735197352E-7</v>
      </c>
      <c r="F94" s="21">
        <f>$D94*'Spectral Efficacy'!C92</f>
        <v>1.035762002819025E-7</v>
      </c>
      <c r="G94" s="21">
        <f>$D94*'Spectral Efficacy'!D92</f>
        <v>0</v>
      </c>
      <c r="H94" s="17">
        <f>$D94*'Spectral Efficacy'!G92</f>
        <v>3.0771791427600824E-7</v>
      </c>
      <c r="J94" s="22">
        <f>$D94*'Spectral Efficacy'!E92</f>
        <v>0</v>
      </c>
      <c r="L94" s="23">
        <f>$D94*'Spectral Efficacy'!H92</f>
        <v>0</v>
      </c>
    </row>
    <row r="95" spans="1:12">
      <c r="A95" s="13">
        <f t="shared" si="6"/>
        <v>805</v>
      </c>
      <c r="B95">
        <v>55.705399999999997</v>
      </c>
      <c r="C95" s="21">
        <f>B95*'Spectral Efficacy'!F93</f>
        <v>1.4525740103999999E-4</v>
      </c>
      <c r="D95" s="21">
        <f t="shared" si="5"/>
        <v>2.6208945607787911E-2</v>
      </c>
      <c r="E95" s="21">
        <f>$D95*'Spectral Efficacy'!B93</f>
        <v>1.8926674751303365E-7</v>
      </c>
      <c r="F95" s="21">
        <f>$D95*'Spectral Efficacy'!C93</f>
        <v>6.8347688355989304E-8</v>
      </c>
      <c r="G95" s="21">
        <f>$D95*'Spectral Efficacy'!D93</f>
        <v>0</v>
      </c>
      <c r="H95" s="17">
        <f>$D95*'Spectral Efficacy'!G93</f>
        <v>2.5313165311130596E-7</v>
      </c>
      <c r="J95" s="22">
        <f>$D95*'Spectral Efficacy'!E93</f>
        <v>0</v>
      </c>
      <c r="L95" s="23">
        <f>$D95*'Spectral Efficacy'!H93</f>
        <v>0</v>
      </c>
    </row>
    <row r="96" spans="1:12">
      <c r="A96" s="13">
        <f t="shared" si="6"/>
        <v>810</v>
      </c>
      <c r="B96">
        <v>51.959000000000003</v>
      </c>
      <c r="C96" s="21">
        <f>B96*'Spectral Efficacy'!F94</f>
        <v>9.5422703500000003E-5</v>
      </c>
      <c r="D96" s="21">
        <f t="shared" si="5"/>
        <v>2.4446294341931882E-2</v>
      </c>
      <c r="E96" s="21">
        <f>$D96*'Spectral Efficacy'!B94</f>
        <v>1.2433062611221241E-7</v>
      </c>
      <c r="F96" s="21">
        <f>$D96*'Spectral Efficacy'!C94</f>
        <v>4.4898064188392095E-8</v>
      </c>
      <c r="G96" s="21">
        <f>$D96*'Spectral Efficacy'!D94</f>
        <v>0</v>
      </c>
      <c r="H96" s="17">
        <f>$D96*'Spectral Efficacy'!G94</f>
        <v>2.0754941777600985E-7</v>
      </c>
      <c r="J96" s="22">
        <f>$D96*'Spectral Efficacy'!E94</f>
        <v>0</v>
      </c>
      <c r="L96" s="23">
        <f>$D96*'Spectral Efficacy'!H94</f>
        <v>0</v>
      </c>
    </row>
    <row r="97" spans="1:12">
      <c r="A97" s="13">
        <f t="shared" si="6"/>
        <v>815</v>
      </c>
      <c r="B97">
        <v>54.699800000000003</v>
      </c>
      <c r="C97" s="21">
        <f>B97*'Spectral Efficacy'!F95</f>
        <v>7.083624100000001E-5</v>
      </c>
      <c r="D97" s="21">
        <f t="shared" si="5"/>
        <v>2.5735818842641419E-2</v>
      </c>
      <c r="E97" s="21">
        <f>$D97*'Spectral Efficacy'!B95</f>
        <v>9.2176747029384315E-8</v>
      </c>
      <c r="F97" s="21">
        <f>$D97*'Spectral Efficacy'!C95</f>
        <v>3.3286708091072412E-8</v>
      </c>
      <c r="G97" s="21">
        <f>$D97*'Spectral Efficacy'!D95</f>
        <v>0</v>
      </c>
      <c r="H97" s="17">
        <f>$D97*'Spectral Efficacy'!G95</f>
        <v>1.9230726794361579E-7</v>
      </c>
      <c r="J97" s="22">
        <f>$D97*'Spectral Efficacy'!E95</f>
        <v>0</v>
      </c>
      <c r="L97" s="23">
        <f>$D97*'Spectral Efficacy'!H95</f>
        <v>0</v>
      </c>
    </row>
    <row r="98" spans="1:12">
      <c r="A98" s="13">
        <f t="shared" si="6"/>
        <v>820</v>
      </c>
      <c r="B98">
        <v>57.440600000000003</v>
      </c>
      <c r="C98" s="21">
        <f>B98*'Spectral Efficacy'!F96</f>
        <v>5.2323791352000002E-5</v>
      </c>
      <c r="D98" s="21">
        <f t="shared" si="5"/>
        <v>2.7025343343350959E-2</v>
      </c>
      <c r="E98" s="21">
        <f>$D98*'Spectral Efficacy'!B96</f>
        <v>6.8172104217186385E-8</v>
      </c>
      <c r="F98" s="21">
        <f>$D98*'Spectral Efficacy'!C96</f>
        <v>2.4618196011758689E-8</v>
      </c>
      <c r="G98" s="21">
        <f>$D98*'Spectral Efficacy'!D96</f>
        <v>0</v>
      </c>
      <c r="H98" s="17">
        <f>$D98*'Spectral Efficacy'!G96</f>
        <v>1.7795261311908728E-7</v>
      </c>
      <c r="J98" s="22">
        <f>$D98*'Spectral Efficacy'!E96</f>
        <v>0</v>
      </c>
      <c r="L98" s="23">
        <f>$D98*'Spectral Efficacy'!H96</f>
        <v>0</v>
      </c>
    </row>
    <row r="99" spans="1:12">
      <c r="A99" s="13">
        <f t="shared" si="6"/>
        <v>825</v>
      </c>
      <c r="B99">
        <v>58.8765</v>
      </c>
      <c r="C99" s="21">
        <f>B99*'Spectral Efficacy'!F97</f>
        <v>3.7424258460000004E-5</v>
      </c>
      <c r="D99" s="21">
        <f t="shared" si="5"/>
        <v>2.7700922820353593E-2</v>
      </c>
      <c r="E99" s="21">
        <f>$D99*'Spectral Efficacy'!B97</f>
        <v>4.9210938698663543E-8</v>
      </c>
      <c r="F99" s="21">
        <f>$D99*'Spectral Efficacy'!C97</f>
        <v>1.7770973016941442E-8</v>
      </c>
      <c r="G99" s="21">
        <f>$D99*'Spectral Efficacy'!D97</f>
        <v>0</v>
      </c>
      <c r="H99" s="17">
        <f>$D99*'Spectral Efficacy'!G97</f>
        <v>1.609229503706344E-7</v>
      </c>
      <c r="J99" s="22">
        <f>$D99*'Spectral Efficacy'!E97</f>
        <v>0</v>
      </c>
      <c r="L99" s="23">
        <f>$D99*'Spectral Efficacy'!H97</f>
        <v>0</v>
      </c>
    </row>
    <row r="100" spans="1:12">
      <c r="A100" s="13">
        <f t="shared" si="6"/>
        <v>830</v>
      </c>
      <c r="B100">
        <v>60.3125</v>
      </c>
      <c r="C100" s="21">
        <f>B100*'Spectral Efficacy'!F98</f>
        <v>0</v>
      </c>
      <c r="D100" s="21">
        <f t="shared" ref="D100:D114" si="7">B100/$C$115</f>
        <v>2.8376549346557218E-2</v>
      </c>
      <c r="E100" s="21">
        <f>$D100*'Spectral Efficacy'!B98</f>
        <v>3.5503064326000943E-8</v>
      </c>
      <c r="F100" s="21">
        <f>$D100*'Spectral Efficacy'!C98</f>
        <v>1.2820808760268017E-8</v>
      </c>
      <c r="G100" s="21">
        <f>$D100*'Spectral Efficacy'!D98</f>
        <v>0</v>
      </c>
      <c r="H100" s="17">
        <f>$D100*'Spectral Efficacy'!G98</f>
        <v>1.4560570127677009E-7</v>
      </c>
      <c r="J100" s="22">
        <f>$D100*'Spectral Efficacy'!E98</f>
        <v>0</v>
      </c>
      <c r="L100" s="23">
        <f>$D100*'Spectral Efficacy'!H98</f>
        <v>0</v>
      </c>
    </row>
    <row r="101" spans="1:12">
      <c r="A101" s="13">
        <f t="shared" si="6"/>
        <v>835</v>
      </c>
      <c r="B101">
        <v>1.0032000000000001</v>
      </c>
      <c r="C101" s="21">
        <f>B101*'Spectral Efficacy'!F99</f>
        <v>0</v>
      </c>
      <c r="D101" s="21">
        <f t="shared" si="7"/>
        <v>4.719975843227557E-4</v>
      </c>
      <c r="E101" s="21">
        <f>$D101*'Spectral Efficacy'!B99</f>
        <v>0</v>
      </c>
      <c r="F101" s="21">
        <f>$D101*'Spectral Efficacy'!C99</f>
        <v>0</v>
      </c>
      <c r="G101" s="21">
        <f>$D101*'Spectral Efficacy'!D99</f>
        <v>0</v>
      </c>
      <c r="H101" s="17">
        <f>$D101*'Spectral Efficacy'!G99</f>
        <v>2.1416460642486347E-9</v>
      </c>
      <c r="J101" s="22">
        <f>$D101*'Spectral Efficacy'!E99</f>
        <v>0</v>
      </c>
      <c r="L101" s="23">
        <f>$D101*'Spectral Efficacy'!H99</f>
        <v>0</v>
      </c>
    </row>
    <row r="102" spans="1:12">
      <c r="A102" s="13">
        <f t="shared" si="6"/>
        <v>840</v>
      </c>
      <c r="B102">
        <v>1.0157</v>
      </c>
      <c r="C102" s="21">
        <f>B102*'Spectral Efficacy'!F100</f>
        <v>0</v>
      </c>
      <c r="D102" s="21">
        <f t="shared" si="7"/>
        <v>4.7787873444639448E-4</v>
      </c>
      <c r="E102" s="21">
        <f>$D102*'Spectral Efficacy'!B100</f>
        <v>0</v>
      </c>
      <c r="F102" s="21">
        <f>$D102*'Spectral Efficacy'!C100</f>
        <v>0</v>
      </c>
      <c r="G102" s="21">
        <f>$D102*'Spectral Efficacy'!D100</f>
        <v>0</v>
      </c>
      <c r="H102" s="17">
        <f>$D102*'Spectral Efficacy'!G100</f>
        <v>1.9195471595695077E-9</v>
      </c>
      <c r="J102" s="22">
        <f>$D102*'Spectral Efficacy'!E100</f>
        <v>0</v>
      </c>
      <c r="L102" s="23">
        <f>$D102*'Spectral Efficacy'!H100</f>
        <v>0</v>
      </c>
    </row>
    <row r="103" spans="1:12">
      <c r="A103" s="13">
        <f t="shared" si="6"/>
        <v>845</v>
      </c>
      <c r="B103">
        <v>1.0165</v>
      </c>
      <c r="C103" s="21">
        <f>B103*'Spectral Efficacy'!F101</f>
        <v>0</v>
      </c>
      <c r="D103" s="21">
        <f t="shared" si="7"/>
        <v>4.7825512805430736E-4</v>
      </c>
      <c r="E103" s="21">
        <f>$D103*'Spectral Efficacy'!B101</f>
        <v>0</v>
      </c>
      <c r="F103" s="21">
        <f>$D103*'Spectral Efficacy'!C101</f>
        <v>0</v>
      </c>
      <c r="G103" s="21">
        <f>$D103*'Spectral Efficacy'!D101</f>
        <v>0</v>
      </c>
      <c r="H103" s="17">
        <f>$D103*'Spectral Efficacy'!G101</f>
        <v>1.7025041176410174E-9</v>
      </c>
      <c r="J103" s="22">
        <f>$D103*'Spectral Efficacy'!E101</f>
        <v>0</v>
      </c>
      <c r="L103" s="23">
        <f>$D103*'Spectral Efficacy'!H101</f>
        <v>0</v>
      </c>
    </row>
    <row r="104" spans="1:12">
      <c r="A104" s="13">
        <f t="shared" si="6"/>
        <v>850</v>
      </c>
      <c r="B104">
        <v>0.89371999999999996</v>
      </c>
      <c r="C104" s="21">
        <f>B104*'Spectral Efficacy'!F102</f>
        <v>0</v>
      </c>
      <c r="D104" s="21">
        <f t="shared" si="7"/>
        <v>4.2048811907987758E-4</v>
      </c>
      <c r="E104" s="21">
        <f>$D104*'Spectral Efficacy'!B102</f>
        <v>0</v>
      </c>
      <c r="F104" s="21">
        <f>$D104*'Spectral Efficacy'!C102</f>
        <v>0</v>
      </c>
      <c r="G104" s="21">
        <f>$D104*'Spectral Efficacy'!D102</f>
        <v>0</v>
      </c>
      <c r="H104" s="17">
        <f>$D104*'Spectral Efficacy'!G102</f>
        <v>1.3279893058805652E-9</v>
      </c>
      <c r="J104" s="22">
        <f>$D104*'Spectral Efficacy'!E102</f>
        <v>0</v>
      </c>
      <c r="L104" s="23">
        <f>$D104*'Spectral Efficacy'!H102</f>
        <v>0</v>
      </c>
    </row>
    <row r="105" spans="1:12">
      <c r="A105" s="13">
        <f t="shared" si="6"/>
        <v>855</v>
      </c>
      <c r="B105">
        <v>0.91300000000000003</v>
      </c>
      <c r="C105" s="21">
        <f>B105*'Spectral Efficacy'!F103</f>
        <v>0</v>
      </c>
      <c r="D105" s="21">
        <f t="shared" si="7"/>
        <v>4.2955920503057811E-4</v>
      </c>
      <c r="E105" s="21">
        <f>$D105*'Spectral Efficacy'!B103</f>
        <v>0</v>
      </c>
      <c r="F105" s="21">
        <f>$D105*'Spectral Efficacy'!C103</f>
        <v>0</v>
      </c>
      <c r="G105" s="21">
        <f>$D105*'Spectral Efficacy'!D103</f>
        <v>0</v>
      </c>
      <c r="H105" s="17">
        <f>$D105*'Spectral Efficacy'!G103</f>
        <v>1.2048469958744856E-9</v>
      </c>
      <c r="J105" s="22">
        <f>$D105*'Spectral Efficacy'!E103</f>
        <v>0</v>
      </c>
      <c r="L105" s="23">
        <f>$D105*'Spectral Efficacy'!H103</f>
        <v>0</v>
      </c>
    </row>
    <row r="106" spans="1:12">
      <c r="A106" s="13">
        <f t="shared" si="6"/>
        <v>860</v>
      </c>
      <c r="B106">
        <v>0.98816000000000004</v>
      </c>
      <c r="C106" s="21">
        <f>B106*'Spectral Efficacy'!F104</f>
        <v>0</v>
      </c>
      <c r="D106" s="21">
        <f t="shared" si="7"/>
        <v>4.6492138449399348E-4</v>
      </c>
      <c r="E106" s="21">
        <f>$D106*'Spectral Efficacy'!B104</f>
        <v>0</v>
      </c>
      <c r="F106" s="21">
        <f>$D106*'Spectral Efficacy'!C104</f>
        <v>0</v>
      </c>
      <c r="G106" s="21">
        <f>$D106*'Spectral Efficacy'!D104</f>
        <v>0</v>
      </c>
      <c r="H106" s="17">
        <f>$D106*'Spectral Efficacy'!G104</f>
        <v>1.1593197754710209E-9</v>
      </c>
      <c r="J106" s="22">
        <f>$D106*'Spectral Efficacy'!E104</f>
        <v>0</v>
      </c>
      <c r="L106" s="23">
        <f>$D106*'Spectral Efficacy'!H104</f>
        <v>0</v>
      </c>
    </row>
    <row r="107" spans="1:12">
      <c r="A107" s="13">
        <f t="shared" si="6"/>
        <v>865</v>
      </c>
      <c r="B107">
        <v>0.96323999999999999</v>
      </c>
      <c r="C107" s="21">
        <f>B107*'Spectral Efficacy'!F105</f>
        <v>0</v>
      </c>
      <c r="D107" s="21">
        <f t="shared" si="7"/>
        <v>4.5319672360750714E-4</v>
      </c>
      <c r="E107" s="21">
        <f>$D107*'Spectral Efficacy'!B105</f>
        <v>0</v>
      </c>
      <c r="F107" s="21">
        <f>$D107*'Spectral Efficacy'!C105</f>
        <v>0</v>
      </c>
      <c r="G107" s="21">
        <f>$D107*'Spectral Efficacy'!D105</f>
        <v>0</v>
      </c>
      <c r="H107" s="17">
        <f>$D107*'Spectral Efficacy'!G105</f>
        <v>1.0056886649530954E-9</v>
      </c>
      <c r="J107" s="22">
        <f>$D107*'Spectral Efficacy'!E105</f>
        <v>0</v>
      </c>
      <c r="L107" s="23">
        <f>$D107*'Spectral Efficacy'!H105</f>
        <v>0</v>
      </c>
    </row>
    <row r="108" spans="1:12">
      <c r="A108" s="13">
        <f t="shared" si="6"/>
        <v>870</v>
      </c>
      <c r="B108">
        <v>0.96755000000000002</v>
      </c>
      <c r="C108" s="21">
        <f>B108*'Spectral Efficacy'!F106</f>
        <v>0</v>
      </c>
      <c r="D108" s="21">
        <f t="shared" si="7"/>
        <v>4.5522454417013783E-4</v>
      </c>
      <c r="E108" s="21">
        <f>$D108*'Spectral Efficacy'!B106</f>
        <v>0</v>
      </c>
      <c r="F108" s="21">
        <f>$D108*'Spectral Efficacy'!C106</f>
        <v>0</v>
      </c>
      <c r="G108" s="21">
        <f>$D108*'Spectral Efficacy'!D106</f>
        <v>0</v>
      </c>
      <c r="H108" s="17">
        <f>$D108*'Spectral Efficacy'!G106</f>
        <v>8.9988165227740339E-10</v>
      </c>
      <c r="J108" s="22">
        <f>$D108*'Spectral Efficacy'!E106</f>
        <v>0</v>
      </c>
      <c r="L108" s="23">
        <f>$D108*'Spectral Efficacy'!H106</f>
        <v>0</v>
      </c>
    </row>
    <row r="109" spans="1:12">
      <c r="A109" s="13">
        <f t="shared" si="6"/>
        <v>875</v>
      </c>
      <c r="B109">
        <v>0.92686999999999997</v>
      </c>
      <c r="C109" s="21">
        <f>B109*'Spectral Efficacy'!F107</f>
        <v>0</v>
      </c>
      <c r="D109" s="21">
        <f t="shared" si="7"/>
        <v>4.3608492920776769E-4</v>
      </c>
      <c r="E109" s="21">
        <f>$D109*'Spectral Efficacy'!B107</f>
        <v>0</v>
      </c>
      <c r="F109" s="21">
        <f>$D109*'Spectral Efficacy'!C107</f>
        <v>0</v>
      </c>
      <c r="G109" s="21">
        <f>$D109*'Spectral Efficacy'!D107</f>
        <v>0</v>
      </c>
      <c r="H109" s="17">
        <f>$D109*'Spectral Efficacy'!G107</f>
        <v>7.6866213149659409E-10</v>
      </c>
      <c r="J109" s="22">
        <f>$D109*'Spectral Efficacy'!E107</f>
        <v>0</v>
      </c>
      <c r="L109" s="23">
        <f>$D109*'Spectral Efficacy'!H107</f>
        <v>0</v>
      </c>
    </row>
    <row r="110" spans="1:12">
      <c r="A110" s="13">
        <f t="shared" si="6"/>
        <v>880</v>
      </c>
      <c r="B110">
        <v>0.93957000000000002</v>
      </c>
      <c r="C110" s="21">
        <f>B110*'Spectral Efficacy'!F108</f>
        <v>0</v>
      </c>
      <c r="D110" s="21">
        <f t="shared" si="7"/>
        <v>4.4206017773338474E-4</v>
      </c>
      <c r="E110" s="21">
        <f>$D110*'Spectral Efficacy'!B108</f>
        <v>0</v>
      </c>
      <c r="F110" s="21">
        <f>$D110*'Spectral Efficacy'!C108</f>
        <v>0</v>
      </c>
      <c r="G110" s="21">
        <f>$D110*'Spectral Efficacy'!D108</f>
        <v>0</v>
      </c>
      <c r="H110" s="17">
        <f>$D110*'Spectral Efficacy'!G108</f>
        <v>6.9544749847786374E-10</v>
      </c>
      <c r="J110" s="22">
        <f>$D110*'Spectral Efficacy'!E108</f>
        <v>0</v>
      </c>
      <c r="L110" s="23">
        <f>$D110*'Spectral Efficacy'!H108</f>
        <v>0</v>
      </c>
    </row>
    <row r="111" spans="1:12">
      <c r="A111" s="13">
        <f t="shared" si="6"/>
        <v>885</v>
      </c>
      <c r="B111">
        <v>0.94423000000000001</v>
      </c>
      <c r="C111" s="21">
        <f>B111*'Spectral Efficacy'!F109</f>
        <v>0</v>
      </c>
      <c r="D111" s="21">
        <f t="shared" si="7"/>
        <v>4.4425267049947724E-4</v>
      </c>
      <c r="E111" s="21">
        <f>$D111*'Spectral Efficacy'!B109</f>
        <v>0</v>
      </c>
      <c r="F111" s="21">
        <f>$D111*'Spectral Efficacy'!C109</f>
        <v>0</v>
      </c>
      <c r="G111" s="21">
        <f>$D111*'Spectral Efficacy'!D109</f>
        <v>0</v>
      </c>
      <c r="H111" s="17">
        <f>$D111*'Spectral Efficacy'!G109</f>
        <v>6.2436386807959079E-10</v>
      </c>
      <c r="J111" s="22">
        <f>$D111*'Spectral Efficacy'!E109</f>
        <v>0</v>
      </c>
      <c r="L111" s="23">
        <f>$D111*'Spectral Efficacy'!H109</f>
        <v>0</v>
      </c>
    </row>
    <row r="112" spans="1:12">
      <c r="A112" s="13">
        <f t="shared" si="6"/>
        <v>890</v>
      </c>
      <c r="B112">
        <v>0.92393000000000003</v>
      </c>
      <c r="C112" s="21">
        <f>B112*'Spectral Efficacy'!F110</f>
        <v>0</v>
      </c>
      <c r="D112" s="21">
        <f t="shared" si="7"/>
        <v>4.3470168269868785E-4</v>
      </c>
      <c r="E112" s="21">
        <f>$D112*'Spectral Efficacy'!B110</f>
        <v>0</v>
      </c>
      <c r="F112" s="21">
        <f>$D112*'Spectral Efficacy'!C110</f>
        <v>0</v>
      </c>
      <c r="G112" s="21">
        <f>$D112*'Spectral Efficacy'!D110</f>
        <v>0</v>
      </c>
      <c r="H112" s="17">
        <f>$D112*'Spectral Efficacy'!G110</f>
        <v>5.4628914608755205E-10</v>
      </c>
      <c r="J112" s="22">
        <f>$D112*'Spectral Efficacy'!E110</f>
        <v>0</v>
      </c>
      <c r="L112" s="23">
        <f>$D112*'Spectral Efficacy'!H110</f>
        <v>0</v>
      </c>
    </row>
    <row r="113" spans="1:12">
      <c r="A113" s="13">
        <f t="shared" si="6"/>
        <v>895</v>
      </c>
      <c r="B113">
        <v>0.75956000000000001</v>
      </c>
      <c r="C113" s="21">
        <f>B113*'Spectral Efficacy'!F111</f>
        <v>0</v>
      </c>
      <c r="D113" s="21">
        <f t="shared" si="7"/>
        <v>3.5736691103288706E-4</v>
      </c>
      <c r="E113" s="21">
        <f>$D113*'Spectral Efficacy'!B111</f>
        <v>0</v>
      </c>
      <c r="F113" s="21">
        <f>$D113*'Spectral Efficacy'!C111</f>
        <v>0</v>
      </c>
      <c r="G113" s="21">
        <f>$D113*'Spectral Efficacy'!D111</f>
        <v>0</v>
      </c>
      <c r="H113" s="17">
        <f>$D113*'Spectral Efficacy'!G111</f>
        <v>4.0193948383693225E-10</v>
      </c>
      <c r="J113" s="22">
        <f>$D113*'Spectral Efficacy'!E111</f>
        <v>0</v>
      </c>
      <c r="L113" s="23">
        <f>$D113*'Spectral Efficacy'!H111</f>
        <v>0</v>
      </c>
    </row>
    <row r="114" spans="1:12">
      <c r="A114" s="13">
        <f t="shared" si="6"/>
        <v>900</v>
      </c>
      <c r="B114">
        <v>0.69428999999999996</v>
      </c>
      <c r="C114" s="21">
        <f>B114*'Spectral Efficacy'!F112</f>
        <v>0</v>
      </c>
      <c r="D114" s="21">
        <f t="shared" si="7"/>
        <v>3.2665789754729468E-4</v>
      </c>
      <c r="E114" s="21">
        <f>$D114*'Spectral Efficacy'!B112</f>
        <v>0</v>
      </c>
      <c r="F114" s="21">
        <f>$D114*'Spectral Efficacy'!C112</f>
        <v>0</v>
      </c>
      <c r="G114" s="21">
        <f>$D114*'Spectral Efficacy'!D112</f>
        <v>0</v>
      </c>
      <c r="H114" s="17">
        <f>$D114*'Spectral Efficacy'!G112</f>
        <v>3.2910849718601495E-10</v>
      </c>
      <c r="J114" s="22">
        <f>$D114*'Spectral Efficacy'!E112</f>
        <v>0</v>
      </c>
      <c r="L114" s="23">
        <f>$D114*'Spectral Efficacy'!H112</f>
        <v>0</v>
      </c>
    </row>
    <row r="115" spans="1:12">
      <c r="A115" s="24" t="s">
        <v>33</v>
      </c>
      <c r="B115" s="24">
        <f t="shared" ref="B115:H115" si="8">SUM(B10:B80)</f>
        <v>6458.8999000000003</v>
      </c>
      <c r="C115" s="24">
        <f t="shared" si="8"/>
        <v>2125.4346067034189</v>
      </c>
      <c r="D115" s="24">
        <f t="shared" si="8"/>
        <v>3.0388607956364528</v>
      </c>
      <c r="E115" s="24">
        <f t="shared" si="8"/>
        <v>0.94497022931137975</v>
      </c>
      <c r="F115" s="24">
        <f t="shared" si="8"/>
        <v>0.99432670542029966</v>
      </c>
      <c r="G115" s="24">
        <f t="shared" si="8"/>
        <v>1.0826637362620088</v>
      </c>
      <c r="H115" s="25">
        <f t="shared" si="8"/>
        <v>1.1009449229428154</v>
      </c>
      <c r="I115" s="24"/>
      <c r="J115" s="25">
        <f>SUM(J10:J80)</f>
        <v>0.98466007174776549</v>
      </c>
      <c r="K115" s="24"/>
      <c r="L115" s="25">
        <f>SUM(L10:L80)</f>
        <v>1.9415503685359563</v>
      </c>
    </row>
    <row r="116" spans="1:12">
      <c r="H116" s="18"/>
      <c r="J116" s="18"/>
      <c r="L116" s="18"/>
    </row>
    <row r="117" spans="1:12">
      <c r="H117" s="26"/>
      <c r="I117" s="28"/>
      <c r="J117" s="26"/>
      <c r="K117" s="28"/>
      <c r="L117" s="26"/>
    </row>
    <row r="118" spans="1:12">
      <c r="H118" s="26"/>
      <c r="I118" s="28"/>
      <c r="J118" s="26"/>
      <c r="K118" s="28"/>
      <c r="L118" s="26"/>
    </row>
  </sheetData>
  <sheetProtection sheet="1" objects="1" scenarios="1"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3"/>
  <sheetViews>
    <sheetView topLeftCell="A94" workbookViewId="0">
      <selection activeCell="E80" sqref="E80"/>
    </sheetView>
  </sheetViews>
  <sheetFormatPr baseColWidth="10" defaultRowHeight="14.4"/>
  <cols>
    <col min="1" max="4" width="7.6640625" customWidth="1"/>
    <col min="5" max="5" width="12.5546875" customWidth="1"/>
    <col min="6" max="6" width="12.6640625" customWidth="1"/>
    <col min="7" max="8" width="11.88671875" customWidth="1"/>
  </cols>
  <sheetData>
    <row r="1" spans="1:8">
      <c r="A1" s="13" t="s">
        <v>20</v>
      </c>
      <c r="B1" t="s">
        <v>37</v>
      </c>
      <c r="C1" t="s">
        <v>38</v>
      </c>
      <c r="D1" t="s">
        <v>39</v>
      </c>
      <c r="E1" s="13" t="s">
        <v>40</v>
      </c>
      <c r="F1" s="13" t="s">
        <v>41</v>
      </c>
      <c r="G1" s="13" t="s">
        <v>42</v>
      </c>
      <c r="H1" s="13" t="s">
        <v>43</v>
      </c>
    </row>
    <row r="2" spans="1:8">
      <c r="A2" s="13">
        <v>350</v>
      </c>
      <c r="E2" s="3">
        <v>0</v>
      </c>
      <c r="F2" s="3">
        <v>0</v>
      </c>
      <c r="G2" s="29">
        <v>0.387151782936561</v>
      </c>
      <c r="H2" s="3">
        <v>0</v>
      </c>
    </row>
    <row r="3" spans="1:8">
      <c r="A3" s="13">
        <f t="shared" ref="A3:A34" si="0">A2+5</f>
        <v>355</v>
      </c>
      <c r="E3" s="3">
        <v>0</v>
      </c>
      <c r="F3" s="3">
        <v>0</v>
      </c>
      <c r="G3" s="29">
        <v>0.41663893033772198</v>
      </c>
      <c r="H3" s="3">
        <v>0</v>
      </c>
    </row>
    <row r="4" spans="1:8">
      <c r="A4" s="13">
        <f t="shared" si="0"/>
        <v>360</v>
      </c>
      <c r="B4">
        <v>1.2990000000000001E-4</v>
      </c>
      <c r="C4">
        <v>3.9169999999999999E-6</v>
      </c>
      <c r="D4">
        <v>6.0610000000000004E-4</v>
      </c>
      <c r="E4" s="3">
        <v>0</v>
      </c>
      <c r="F4" s="3">
        <v>0</v>
      </c>
      <c r="G4" s="29">
        <v>0.44791266343354302</v>
      </c>
      <c r="H4" s="3">
        <v>0</v>
      </c>
    </row>
    <row r="5" spans="1:8">
      <c r="A5" s="13">
        <f t="shared" si="0"/>
        <v>365</v>
      </c>
      <c r="B5">
        <v>2.321E-4</v>
      </c>
      <c r="C5">
        <v>6.9650000000000002E-6</v>
      </c>
      <c r="D5">
        <v>1.0859999999999999E-3</v>
      </c>
      <c r="E5" s="3">
        <v>0</v>
      </c>
      <c r="F5" s="3">
        <v>0</v>
      </c>
      <c r="G5" s="29">
        <v>0.48097189677985702</v>
      </c>
      <c r="H5" s="3">
        <v>0</v>
      </c>
    </row>
    <row r="6" spans="1:8">
      <c r="A6" s="13">
        <f t="shared" si="0"/>
        <v>370</v>
      </c>
      <c r="B6">
        <v>4.149E-4</v>
      </c>
      <c r="C6">
        <v>1.239E-5</v>
      </c>
      <c r="D6">
        <v>1.946E-3</v>
      </c>
      <c r="E6" s="3">
        <v>0</v>
      </c>
      <c r="F6" s="3">
        <v>0</v>
      </c>
      <c r="G6" s="29">
        <v>0.51578578182614598</v>
      </c>
      <c r="H6" s="3">
        <v>0</v>
      </c>
    </row>
    <row r="7" spans="1:8">
      <c r="A7" s="13">
        <f t="shared" si="0"/>
        <v>375</v>
      </c>
      <c r="B7">
        <v>7.4160000000000003E-4</v>
      </c>
      <c r="C7">
        <v>2.2019999999999999E-5</v>
      </c>
      <c r="D7">
        <v>3.4859999999999999E-3</v>
      </c>
      <c r="E7" s="3">
        <v>0</v>
      </c>
      <c r="F7" s="3">
        <v>0</v>
      </c>
      <c r="G7" s="29">
        <v>0.55228617089267695</v>
      </c>
      <c r="H7" s="3">
        <v>0</v>
      </c>
    </row>
    <row r="8" spans="1:8">
      <c r="A8" s="13">
        <f t="shared" si="0"/>
        <v>380</v>
      </c>
      <c r="B8">
        <v>1.3680000000000001E-3</v>
      </c>
      <c r="C8">
        <v>3.8999999999999999E-5</v>
      </c>
      <c r="D8">
        <v>6.4500010000000003E-3</v>
      </c>
      <c r="E8" s="30">
        <v>5.8900000000000001E-4</v>
      </c>
      <c r="F8" s="30">
        <v>2.0000000000000001E-4</v>
      </c>
      <c r="G8" s="29">
        <v>0.59035882696435205</v>
      </c>
      <c r="H8" s="3">
        <v>0</v>
      </c>
    </row>
    <row r="9" spans="1:8">
      <c r="A9" s="13">
        <f t="shared" si="0"/>
        <v>385</v>
      </c>
      <c r="B9">
        <v>2.2360000000000001E-3</v>
      </c>
      <c r="C9">
        <v>6.3999999999999997E-5</v>
      </c>
      <c r="D9">
        <v>1.054999E-2</v>
      </c>
      <c r="E9" s="30">
        <v>1.108E-3</v>
      </c>
      <c r="F9" s="30">
        <v>3.9555999999999999E-4</v>
      </c>
      <c r="G9" s="29">
        <v>0.62983328717624298</v>
      </c>
      <c r="H9" s="3">
        <f>H$12*1/4</f>
        <v>0.12422360248447201</v>
      </c>
    </row>
    <row r="10" spans="1:8">
      <c r="A10" s="13">
        <f t="shared" si="0"/>
        <v>390</v>
      </c>
      <c r="B10">
        <v>4.2430000000000002E-3</v>
      </c>
      <c r="C10">
        <v>1.2E-4</v>
      </c>
      <c r="D10">
        <v>2.005001E-2</v>
      </c>
      <c r="E10" s="30">
        <v>2.209E-3</v>
      </c>
      <c r="F10" s="30">
        <v>8.0000000000000004E-4</v>
      </c>
      <c r="G10" s="29">
        <v>0.67047132814108501</v>
      </c>
      <c r="H10" s="3">
        <f>H$12*2/4</f>
        <v>0.24844720496894401</v>
      </c>
    </row>
    <row r="11" spans="1:8">
      <c r="A11" s="13">
        <f t="shared" si="0"/>
        <v>395</v>
      </c>
      <c r="B11">
        <v>7.6499999999999997E-3</v>
      </c>
      <c r="C11">
        <v>2.1699999999999999E-4</v>
      </c>
      <c r="D11">
        <v>3.6209999999999999E-2</v>
      </c>
      <c r="E11" s="30">
        <v>4.5300000000000002E-3</v>
      </c>
      <c r="F11" s="30">
        <v>1.5456999999999999E-3</v>
      </c>
      <c r="G11" s="29">
        <v>0.71195404838802701</v>
      </c>
      <c r="H11" s="3">
        <f>H$12*3/4</f>
        <v>0.37267080745341602</v>
      </c>
    </row>
    <row r="12" spans="1:8">
      <c r="A12" s="13">
        <f t="shared" si="0"/>
        <v>400</v>
      </c>
      <c r="B12">
        <v>1.431E-2</v>
      </c>
      <c r="C12">
        <v>3.9599999999999998E-4</v>
      </c>
      <c r="D12">
        <v>6.7850010000000002E-2</v>
      </c>
      <c r="E12" s="3">
        <v>9.2899999999999996E-3</v>
      </c>
      <c r="F12" s="3">
        <v>2.8E-3</v>
      </c>
      <c r="G12" s="29">
        <v>0.75386768770594004</v>
      </c>
      <c r="H12" s="3">
        <v>0.49689440993788803</v>
      </c>
    </row>
    <row r="13" spans="1:8">
      <c r="A13" s="13">
        <f t="shared" si="0"/>
        <v>405</v>
      </c>
      <c r="B13">
        <v>2.3189999999999999E-2</v>
      </c>
      <c r="C13">
        <v>6.4000000000000005E-4</v>
      </c>
      <c r="D13">
        <v>0.11020000000000001</v>
      </c>
      <c r="E13" s="3">
        <v>1.8519999999999998E-2</v>
      </c>
      <c r="F13" s="3">
        <v>4.6562000000000001E-3</v>
      </c>
      <c r="G13" s="29">
        <v>0.79568845875453698</v>
      </c>
      <c r="H13" s="3">
        <v>0.61180124223602494</v>
      </c>
    </row>
    <row r="14" spans="1:8">
      <c r="A14" s="13">
        <f t="shared" si="0"/>
        <v>410</v>
      </c>
      <c r="B14">
        <v>4.351E-2</v>
      </c>
      <c r="C14">
        <v>1.2099999999999999E-3</v>
      </c>
      <c r="D14">
        <v>0.2074</v>
      </c>
      <c r="E14" s="3">
        <v>3.4840000000000003E-2</v>
      </c>
      <c r="F14" s="3">
        <v>7.4000000000000003E-3</v>
      </c>
      <c r="G14" s="29">
        <v>0.83676689009826599</v>
      </c>
      <c r="H14" s="3">
        <v>0.72670807453416097</v>
      </c>
    </row>
    <row r="15" spans="1:8">
      <c r="A15" s="13">
        <f t="shared" si="0"/>
        <v>415</v>
      </c>
      <c r="B15">
        <v>7.7630000000000005E-2</v>
      </c>
      <c r="C15">
        <v>2.1800000000000001E-3</v>
      </c>
      <c r="D15">
        <v>0.37130000000000002</v>
      </c>
      <c r="E15" s="3">
        <v>6.0400000000000002E-2</v>
      </c>
      <c r="F15" s="3">
        <v>1.1779E-2</v>
      </c>
      <c r="G15" s="29">
        <v>0.87631249274643397</v>
      </c>
      <c r="H15" s="3">
        <v>0.81366459627329202</v>
      </c>
    </row>
    <row r="16" spans="1:8">
      <c r="A16" s="13">
        <f t="shared" si="0"/>
        <v>420</v>
      </c>
      <c r="B16">
        <v>0.13438</v>
      </c>
      <c r="C16">
        <v>4.0000000000000001E-3</v>
      </c>
      <c r="D16">
        <v>0.64559999999999995</v>
      </c>
      <c r="E16" s="3">
        <v>9.6600000000000005E-2</v>
      </c>
      <c r="F16" s="3">
        <v>1.7500000000000002E-2</v>
      </c>
      <c r="G16" s="29">
        <v>0.91337998863120096</v>
      </c>
      <c r="H16" s="3">
        <v>0.90062111801242195</v>
      </c>
    </row>
    <row r="17" spans="1:8">
      <c r="A17" s="13">
        <f t="shared" si="0"/>
        <v>425</v>
      </c>
      <c r="B17">
        <v>0.21476999999999999</v>
      </c>
      <c r="C17">
        <v>7.3000000000000001E-3</v>
      </c>
      <c r="D17">
        <v>1.0390501000000001</v>
      </c>
      <c r="E17" s="3">
        <v>0.14360000000000001</v>
      </c>
      <c r="F17" s="3">
        <v>2.2678E-2</v>
      </c>
      <c r="G17" s="29">
        <v>0.94685890536366102</v>
      </c>
      <c r="H17" s="3">
        <v>0.96273291925465798</v>
      </c>
    </row>
    <row r="18" spans="1:8">
      <c r="A18" s="13">
        <f t="shared" si="0"/>
        <v>430</v>
      </c>
      <c r="B18">
        <v>0.28389999999999999</v>
      </c>
      <c r="C18">
        <v>1.1599999999999999E-2</v>
      </c>
      <c r="D18">
        <v>1.3855999999999999</v>
      </c>
      <c r="E18" s="3">
        <v>0.19980000000000001</v>
      </c>
      <c r="F18" s="3">
        <v>2.7300000000000001E-2</v>
      </c>
      <c r="G18" s="29">
        <v>0.97546907148809703</v>
      </c>
      <c r="H18" s="3">
        <v>1</v>
      </c>
    </row>
    <row r="19" spans="1:8">
      <c r="A19" s="13">
        <f t="shared" si="0"/>
        <v>435</v>
      </c>
      <c r="B19">
        <v>0.32850000000000001</v>
      </c>
      <c r="C19">
        <v>1.6840000000000001E-2</v>
      </c>
      <c r="D19">
        <v>1.62296</v>
      </c>
      <c r="E19" s="3">
        <v>0.26250000000000001</v>
      </c>
      <c r="F19" s="3">
        <v>3.2584000000000002E-2</v>
      </c>
      <c r="G19" s="29">
        <v>0.99776545581300302</v>
      </c>
      <c r="H19" s="3">
        <v>0.99378881987577605</v>
      </c>
    </row>
    <row r="20" spans="1:8">
      <c r="A20" s="13">
        <f t="shared" si="0"/>
        <v>440</v>
      </c>
      <c r="B20">
        <v>0.34827999999999998</v>
      </c>
      <c r="C20">
        <v>2.3E-2</v>
      </c>
      <c r="D20">
        <v>1.7470600000000001</v>
      </c>
      <c r="E20" s="3">
        <v>0.3281</v>
      </c>
      <c r="F20" s="3">
        <v>3.7900000000000003E-2</v>
      </c>
      <c r="G20" s="29">
        <v>1.0121568767371401</v>
      </c>
      <c r="H20" s="3">
        <v>0.98757763975155299</v>
      </c>
    </row>
    <row r="21" spans="1:8">
      <c r="A21" s="13">
        <f t="shared" si="0"/>
        <v>445</v>
      </c>
      <c r="B21">
        <v>0.34805999999999998</v>
      </c>
      <c r="C21">
        <v>2.98E-2</v>
      </c>
      <c r="D21">
        <v>1.7826</v>
      </c>
      <c r="E21" s="3">
        <v>0.3931</v>
      </c>
      <c r="F21" s="3">
        <v>4.2390999999999998E-2</v>
      </c>
      <c r="G21" s="29">
        <v>1.01694431180932</v>
      </c>
      <c r="H21" s="3">
        <v>0.97515527950310499</v>
      </c>
    </row>
    <row r="22" spans="1:8">
      <c r="A22" s="13">
        <f t="shared" si="0"/>
        <v>450</v>
      </c>
      <c r="B22">
        <v>0.3362</v>
      </c>
      <c r="C22">
        <v>3.7999999999999999E-2</v>
      </c>
      <c r="D22">
        <v>1.7721100000000001</v>
      </c>
      <c r="E22" s="3">
        <v>0.45500000000000002</v>
      </c>
      <c r="F22" s="3">
        <v>4.6800000000000001E-2</v>
      </c>
      <c r="G22" s="29">
        <v>1.01038573182036</v>
      </c>
      <c r="H22" s="3">
        <v>0.96273291925465798</v>
      </c>
    </row>
    <row r="23" spans="1:8">
      <c r="A23" s="13">
        <f t="shared" si="0"/>
        <v>455</v>
      </c>
      <c r="B23">
        <v>0.31869999999999998</v>
      </c>
      <c r="C23">
        <v>4.8000000000000001E-2</v>
      </c>
      <c r="D23">
        <v>1.7441</v>
      </c>
      <c r="E23" s="3">
        <v>0.51300000000000001</v>
      </c>
      <c r="F23" s="3">
        <v>5.2122000000000002E-2</v>
      </c>
      <c r="G23" s="29">
        <v>0.99079529696295598</v>
      </c>
      <c r="H23" s="3">
        <v>0.93167701863354002</v>
      </c>
    </row>
    <row r="24" spans="1:8">
      <c r="A24" s="13">
        <f t="shared" si="0"/>
        <v>460</v>
      </c>
      <c r="B24">
        <v>0.2908</v>
      </c>
      <c r="C24">
        <v>0.06</v>
      </c>
      <c r="D24">
        <v>1.6692</v>
      </c>
      <c r="E24" s="3">
        <v>0.56699999999999995</v>
      </c>
      <c r="F24" s="3">
        <v>0.06</v>
      </c>
      <c r="G24" s="29">
        <v>0.95668489248246802</v>
      </c>
      <c r="H24" s="3">
        <v>0.93167701863354002</v>
      </c>
    </row>
    <row r="25" spans="1:8">
      <c r="A25" s="13">
        <f t="shared" si="0"/>
        <v>465</v>
      </c>
      <c r="B25">
        <v>0.25109999999999999</v>
      </c>
      <c r="C25">
        <v>7.3899999999999993E-2</v>
      </c>
      <c r="D25">
        <v>1.5281</v>
      </c>
      <c r="E25" s="3">
        <v>0.62</v>
      </c>
      <c r="F25" s="3">
        <v>7.2942000000000007E-2</v>
      </c>
      <c r="G25" s="29">
        <v>0.90695452041001901</v>
      </c>
      <c r="H25" s="3">
        <v>0.92546583850931696</v>
      </c>
    </row>
    <row r="26" spans="1:8">
      <c r="A26" s="13">
        <f t="shared" si="0"/>
        <v>470</v>
      </c>
      <c r="B26">
        <v>0.19536000000000001</v>
      </c>
      <c r="C26">
        <v>9.0980000000000005E-2</v>
      </c>
      <c r="D26">
        <v>1.2876399999999999</v>
      </c>
      <c r="E26" s="3">
        <v>0.67600000000000005</v>
      </c>
      <c r="F26" s="3">
        <v>9.0980000000000005E-2</v>
      </c>
      <c r="G26" s="29">
        <v>0.84113370837172996</v>
      </c>
      <c r="H26" s="3">
        <v>0.91925465838509302</v>
      </c>
    </row>
    <row r="27" spans="1:8">
      <c r="A27" s="13">
        <f t="shared" si="0"/>
        <v>475</v>
      </c>
      <c r="B27">
        <v>0.1421</v>
      </c>
      <c r="C27">
        <v>0.11260000000000001</v>
      </c>
      <c r="D27">
        <v>1.0419</v>
      </c>
      <c r="E27" s="3">
        <v>0.73399999999999999</v>
      </c>
      <c r="F27" s="3">
        <v>0.11284</v>
      </c>
      <c r="G27" s="29">
        <v>0.75966697866975996</v>
      </c>
      <c r="H27" s="3">
        <v>0.90372670807453404</v>
      </c>
    </row>
    <row r="28" spans="1:8">
      <c r="A28" s="13">
        <f t="shared" si="0"/>
        <v>480</v>
      </c>
      <c r="B28">
        <v>9.5640000000000003E-2</v>
      </c>
      <c r="C28">
        <v>0.13902</v>
      </c>
      <c r="D28">
        <v>0.81295010000000001</v>
      </c>
      <c r="E28" s="3">
        <v>0.79300000000000004</v>
      </c>
      <c r="F28" s="3">
        <v>0.13902</v>
      </c>
      <c r="G28" s="29">
        <v>0.66422013911030797</v>
      </c>
      <c r="H28" s="3">
        <v>0.88819875776397506</v>
      </c>
    </row>
    <row r="29" spans="1:8">
      <c r="A29" s="13">
        <f t="shared" si="0"/>
        <v>485</v>
      </c>
      <c r="B29">
        <v>5.7950010000000003E-2</v>
      </c>
      <c r="C29">
        <v>0.16930000000000001</v>
      </c>
      <c r="D29">
        <v>0.61619999999999997</v>
      </c>
      <c r="E29" s="3">
        <v>0.85099999999999998</v>
      </c>
      <c r="F29" s="3">
        <v>0.16986999999999999</v>
      </c>
      <c r="G29" s="29">
        <v>0.55795823630876695</v>
      </c>
      <c r="H29" s="3">
        <v>0.85093167701863304</v>
      </c>
    </row>
    <row r="30" spans="1:8">
      <c r="A30" s="13">
        <f t="shared" si="0"/>
        <v>490</v>
      </c>
      <c r="B30">
        <v>3.2009999999999997E-2</v>
      </c>
      <c r="C30">
        <v>0.20802000000000001</v>
      </c>
      <c r="D30">
        <v>0.46517999999999998</v>
      </c>
      <c r="E30" s="3">
        <v>0.90400000000000003</v>
      </c>
      <c r="F30" s="3">
        <v>0.20802000000000001</v>
      </c>
      <c r="G30" s="29">
        <v>0.44737778882722201</v>
      </c>
      <c r="H30" s="3">
        <v>0.81366459627329202</v>
      </c>
    </row>
    <row r="31" spans="1:8">
      <c r="A31" s="13">
        <f t="shared" si="0"/>
        <v>495</v>
      </c>
      <c r="B31">
        <v>1.47E-2</v>
      </c>
      <c r="C31">
        <v>0.2586</v>
      </c>
      <c r="D31">
        <v>0.3533</v>
      </c>
      <c r="E31" s="3">
        <v>0.94899999999999995</v>
      </c>
      <c r="F31" s="3">
        <v>0.25807999999999998</v>
      </c>
      <c r="G31" s="29">
        <v>0.44364545235188102</v>
      </c>
      <c r="H31" s="3">
        <v>0.75776397515527905</v>
      </c>
    </row>
    <row r="32" spans="1:8">
      <c r="A32" s="13">
        <f t="shared" si="0"/>
        <v>500</v>
      </c>
      <c r="B32">
        <v>4.8999999999999998E-3</v>
      </c>
      <c r="C32">
        <v>0.32300000000000001</v>
      </c>
      <c r="D32">
        <v>0.27200000000000002</v>
      </c>
      <c r="E32" s="3">
        <v>0.98199999999999998</v>
      </c>
      <c r="F32" s="3">
        <v>0.32300000000000001</v>
      </c>
      <c r="G32" s="29">
        <v>0.56780658455646305</v>
      </c>
      <c r="H32" s="3">
        <v>0.70186335403726696</v>
      </c>
    </row>
    <row r="33" spans="1:8">
      <c r="A33" s="13">
        <f t="shared" si="0"/>
        <v>505</v>
      </c>
      <c r="B33">
        <v>2.3999999999999998E-3</v>
      </c>
      <c r="C33">
        <v>0.4073</v>
      </c>
      <c r="D33">
        <v>0.21229999999999999</v>
      </c>
      <c r="E33" s="3">
        <v>0.998</v>
      </c>
      <c r="F33" s="3">
        <v>0.40539999999999998</v>
      </c>
      <c r="G33" s="29">
        <v>0.63008745368743901</v>
      </c>
      <c r="H33" s="3">
        <v>0.63043478260869601</v>
      </c>
    </row>
    <row r="34" spans="1:8">
      <c r="A34" s="13">
        <f t="shared" si="0"/>
        <v>510</v>
      </c>
      <c r="B34">
        <v>9.2999999999999992E-3</v>
      </c>
      <c r="C34">
        <v>0.503</v>
      </c>
      <c r="D34">
        <v>0.15820000000000001</v>
      </c>
      <c r="E34" s="3">
        <v>0.997</v>
      </c>
      <c r="F34" s="3">
        <v>0.503</v>
      </c>
      <c r="G34" s="29">
        <v>0.59767809605716204</v>
      </c>
      <c r="H34" s="3">
        <v>0.55900621118012395</v>
      </c>
    </row>
    <row r="35" spans="1:8">
      <c r="A35" s="13">
        <f t="shared" ref="A35:A66" si="1">A34+5</f>
        <v>515</v>
      </c>
      <c r="B35">
        <v>2.9100000000000001E-2</v>
      </c>
      <c r="C35">
        <v>0.60819999999999996</v>
      </c>
      <c r="D35">
        <v>0.11169999999999999</v>
      </c>
      <c r="E35" s="3">
        <v>0.97499999999999998</v>
      </c>
      <c r="F35" s="3">
        <v>0.60811000000000004</v>
      </c>
      <c r="G35" s="29">
        <v>0.51571655464928801</v>
      </c>
      <c r="H35" s="3">
        <v>0.493788819875776</v>
      </c>
    </row>
    <row r="36" spans="1:8">
      <c r="A36" s="13">
        <f t="shared" si="1"/>
        <v>520</v>
      </c>
      <c r="B36">
        <v>6.3270000000000007E-2</v>
      </c>
      <c r="C36">
        <v>0.71</v>
      </c>
      <c r="D36">
        <v>7.8249990000000005E-2</v>
      </c>
      <c r="E36" s="3">
        <v>0.93500000000000005</v>
      </c>
      <c r="F36" s="3">
        <v>0.71</v>
      </c>
      <c r="G36" s="29">
        <v>0.42418615429880502</v>
      </c>
      <c r="H36" s="3">
        <v>0.42857142857142899</v>
      </c>
    </row>
    <row r="37" spans="1:8">
      <c r="A37" s="13">
        <f t="shared" si="1"/>
        <v>525</v>
      </c>
      <c r="B37">
        <v>0.1096</v>
      </c>
      <c r="C37">
        <v>0.79320000000000002</v>
      </c>
      <c r="D37">
        <v>5.7250009999999997E-2</v>
      </c>
      <c r="E37" s="3">
        <v>0.88</v>
      </c>
      <c r="F37" s="3">
        <v>0.79510000000000003</v>
      </c>
      <c r="G37" s="29">
        <v>0.34151969793084702</v>
      </c>
      <c r="H37" s="3">
        <v>0.40062111801242201</v>
      </c>
    </row>
    <row r="38" spans="1:8">
      <c r="A38" s="13">
        <f t="shared" si="1"/>
        <v>530</v>
      </c>
      <c r="B38">
        <v>0.16550000000000001</v>
      </c>
      <c r="C38">
        <v>0.86199999999999999</v>
      </c>
      <c r="D38">
        <v>4.2160000000000003E-2</v>
      </c>
      <c r="E38" s="3">
        <v>0.81100000000000005</v>
      </c>
      <c r="F38" s="3">
        <v>0.86199999999999999</v>
      </c>
      <c r="G38" s="29">
        <v>0.271595283548064</v>
      </c>
      <c r="H38" s="3">
        <v>0.37267080745341602</v>
      </c>
    </row>
    <row r="39" spans="1:8">
      <c r="A39" s="13">
        <f t="shared" si="1"/>
        <v>535</v>
      </c>
      <c r="B39">
        <v>0.2257499</v>
      </c>
      <c r="C39">
        <v>0.9148501</v>
      </c>
      <c r="D39">
        <v>2.9839999999999998E-2</v>
      </c>
      <c r="E39" s="3">
        <v>0.73299999999999998</v>
      </c>
      <c r="F39" s="3">
        <v>0.91505000000000003</v>
      </c>
      <c r="G39" s="29">
        <v>0.21362046500309501</v>
      </c>
      <c r="H39" s="3">
        <v>0.37267080745341602</v>
      </c>
    </row>
    <row r="40" spans="1:8">
      <c r="A40" s="13">
        <f t="shared" si="1"/>
        <v>540</v>
      </c>
      <c r="B40">
        <v>0.29039999999999999</v>
      </c>
      <c r="C40">
        <v>0.95399999999999996</v>
      </c>
      <c r="D40">
        <v>2.0299999999999999E-2</v>
      </c>
      <c r="E40" s="3">
        <v>0.65</v>
      </c>
      <c r="F40" s="3">
        <v>0.95399999999999996</v>
      </c>
      <c r="G40" s="29">
        <v>0.16668736464474701</v>
      </c>
      <c r="H40" s="3">
        <v>0.37267080745341602</v>
      </c>
    </row>
    <row r="41" spans="1:8">
      <c r="A41" s="13">
        <f t="shared" si="1"/>
        <v>545</v>
      </c>
      <c r="B41">
        <v>0.35970000000000002</v>
      </c>
      <c r="C41">
        <v>0.98029999999999995</v>
      </c>
      <c r="D41">
        <v>1.34E-2</v>
      </c>
      <c r="E41" s="3">
        <v>0.56399999999999995</v>
      </c>
      <c r="F41" s="3">
        <v>0.98004000000000002</v>
      </c>
      <c r="G41" s="29">
        <v>0.12954031886179901</v>
      </c>
      <c r="H41" s="3">
        <v>0.381987577639751</v>
      </c>
    </row>
    <row r="42" spans="1:8">
      <c r="A42" s="13">
        <f t="shared" si="1"/>
        <v>550</v>
      </c>
      <c r="B42">
        <v>0.4334499</v>
      </c>
      <c r="C42">
        <v>0.99495009999999995</v>
      </c>
      <c r="D42">
        <v>8.7499989999999996E-3</v>
      </c>
      <c r="E42" s="3">
        <v>0.48099999999999998</v>
      </c>
      <c r="F42" s="3">
        <v>0.99495</v>
      </c>
      <c r="G42" s="29">
        <v>0.100540453883276</v>
      </c>
      <c r="H42" s="3">
        <v>0.39130434782608697</v>
      </c>
    </row>
    <row r="43" spans="1:8">
      <c r="A43" s="13">
        <f t="shared" si="1"/>
        <v>555</v>
      </c>
      <c r="B43">
        <v>0.51205009999999995</v>
      </c>
      <c r="C43">
        <v>1</v>
      </c>
      <c r="D43">
        <v>5.7499990000000004E-3</v>
      </c>
      <c r="E43" s="3">
        <v>0.40200000000000002</v>
      </c>
      <c r="F43" s="3">
        <v>1.0001</v>
      </c>
      <c r="G43" s="29">
        <v>7.8072414560222195E-2</v>
      </c>
      <c r="H43" s="3">
        <v>0.40993788819875798</v>
      </c>
    </row>
    <row r="44" spans="1:8">
      <c r="A44" s="13">
        <f t="shared" si="1"/>
        <v>560</v>
      </c>
      <c r="B44">
        <v>0.59450000000000003</v>
      </c>
      <c r="C44">
        <v>0.995</v>
      </c>
      <c r="D44">
        <v>3.8999999999999998E-3</v>
      </c>
      <c r="E44" s="3">
        <v>0.32879999999999998</v>
      </c>
      <c r="F44" s="3">
        <v>0.995</v>
      </c>
      <c r="G44" s="29">
        <v>6.0729508846458599E-2</v>
      </c>
      <c r="H44" s="3">
        <v>0.42857142857142899</v>
      </c>
    </row>
    <row r="45" spans="1:8">
      <c r="A45" s="13">
        <f t="shared" si="1"/>
        <v>565</v>
      </c>
      <c r="B45">
        <v>0.6784</v>
      </c>
      <c r="C45">
        <v>0.97860000000000003</v>
      </c>
      <c r="D45">
        <v>2.7499989999999999E-3</v>
      </c>
      <c r="E45" s="3">
        <v>0.26390000000000002</v>
      </c>
      <c r="F45" s="3">
        <v>0.97875000000000001</v>
      </c>
      <c r="G45" s="29">
        <v>4.7358381901946502E-2</v>
      </c>
      <c r="H45" s="3">
        <v>0.45031055900621098</v>
      </c>
    </row>
    <row r="46" spans="1:8">
      <c r="A46" s="13">
        <f t="shared" si="1"/>
        <v>570</v>
      </c>
      <c r="B46">
        <v>0.7621</v>
      </c>
      <c r="C46">
        <v>0.95199999999999996</v>
      </c>
      <c r="D46">
        <v>2.0999999999999999E-3</v>
      </c>
      <c r="E46" s="3">
        <v>0.20760000000000001</v>
      </c>
      <c r="F46" s="3">
        <v>0.95199999999999996</v>
      </c>
      <c r="G46" s="29">
        <v>3.7044150258205302E-2</v>
      </c>
      <c r="H46" s="3">
        <v>0.47204968944099401</v>
      </c>
    </row>
    <row r="47" spans="1:8">
      <c r="A47" s="13">
        <f t="shared" si="1"/>
        <v>575</v>
      </c>
      <c r="B47">
        <v>0.84250000000000003</v>
      </c>
      <c r="C47">
        <v>0.91539999999999999</v>
      </c>
      <c r="D47">
        <v>1.8E-3</v>
      </c>
      <c r="E47" s="3">
        <v>0.16020000000000001</v>
      </c>
      <c r="F47" s="3">
        <v>0.91557999999999995</v>
      </c>
      <c r="G47" s="29">
        <v>2.9074816464397801E-2</v>
      </c>
      <c r="H47" s="3">
        <v>0.49534161490683198</v>
      </c>
    </row>
    <row r="48" spans="1:8">
      <c r="A48" s="13">
        <f t="shared" si="1"/>
        <v>580</v>
      </c>
      <c r="B48">
        <v>0.9163</v>
      </c>
      <c r="C48">
        <v>0.87</v>
      </c>
      <c r="D48">
        <v>1.6500009999999999E-3</v>
      </c>
      <c r="E48" s="3">
        <v>0.1212</v>
      </c>
      <c r="F48" s="3">
        <v>0.87</v>
      </c>
      <c r="G48" s="29">
        <v>2.2902379243596099E-2</v>
      </c>
      <c r="H48" s="3">
        <v>0.51863354037267095</v>
      </c>
    </row>
    <row r="49" spans="1:8">
      <c r="A49" s="13">
        <f t="shared" si="1"/>
        <v>585</v>
      </c>
      <c r="B49">
        <v>0.97860000000000003</v>
      </c>
      <c r="C49">
        <v>0.81630000000000003</v>
      </c>
      <c r="D49">
        <v>1.4E-3</v>
      </c>
      <c r="E49" s="3">
        <v>8.9899999999999994E-2</v>
      </c>
      <c r="F49" s="3">
        <v>0.81623000000000001</v>
      </c>
      <c r="G49" s="29">
        <v>1.81076448823527E-2</v>
      </c>
      <c r="H49" s="3">
        <v>0.53881987577639701</v>
      </c>
    </row>
    <row r="50" spans="1:8">
      <c r="A50" s="13">
        <f t="shared" si="1"/>
        <v>590</v>
      </c>
      <c r="B50">
        <v>1.0263</v>
      </c>
      <c r="C50">
        <v>0.75700000000000001</v>
      </c>
      <c r="D50">
        <v>1.1000000000000001E-3</v>
      </c>
      <c r="E50" s="3">
        <v>6.5500000000000003E-2</v>
      </c>
      <c r="F50" s="3">
        <v>0.75700000000000001</v>
      </c>
      <c r="G50" s="29">
        <v>1.4370903220355001E-2</v>
      </c>
      <c r="H50" s="3">
        <v>0.55900621118012395</v>
      </c>
    </row>
    <row r="51" spans="1:8">
      <c r="A51" s="13">
        <f t="shared" si="1"/>
        <v>595</v>
      </c>
      <c r="B51">
        <v>1.0567</v>
      </c>
      <c r="C51">
        <v>0.69489999999999996</v>
      </c>
      <c r="D51">
        <v>1E-3</v>
      </c>
      <c r="E51" s="3">
        <v>4.6899999999999997E-2</v>
      </c>
      <c r="F51" s="3">
        <v>0.69482999999999995</v>
      </c>
      <c r="G51" s="29">
        <v>1.14485282244486E-2</v>
      </c>
      <c r="H51" s="3">
        <v>0.57763975155279501</v>
      </c>
    </row>
    <row r="52" spans="1:8">
      <c r="A52" s="13">
        <f t="shared" si="1"/>
        <v>600</v>
      </c>
      <c r="B52">
        <v>1.0622</v>
      </c>
      <c r="C52">
        <v>0.63100000000000001</v>
      </c>
      <c r="D52">
        <v>8.0000000000000004E-4</v>
      </c>
      <c r="E52" s="3">
        <v>3.3149999999999999E-2</v>
      </c>
      <c r="F52" s="3">
        <v>0.63100000000000001</v>
      </c>
      <c r="G52" s="29">
        <v>9.1547651123243604E-3</v>
      </c>
      <c r="H52" s="3">
        <v>0.59627329192546596</v>
      </c>
    </row>
    <row r="53" spans="1:8">
      <c r="A53" s="13">
        <f t="shared" si="1"/>
        <v>605</v>
      </c>
      <c r="B53">
        <v>1.0456000000000001</v>
      </c>
      <c r="C53">
        <v>0.56679999999999997</v>
      </c>
      <c r="D53">
        <v>5.9999999999999995E-4</v>
      </c>
      <c r="E53" s="3">
        <v>2.3120000000000002E-2</v>
      </c>
      <c r="F53" s="3">
        <v>0.56654000000000004</v>
      </c>
      <c r="G53" s="29">
        <v>7.3477620842363599E-3</v>
      </c>
      <c r="H53" s="3">
        <v>0.618012422360248</v>
      </c>
    </row>
    <row r="54" spans="1:8">
      <c r="A54" s="13">
        <f t="shared" si="1"/>
        <v>610</v>
      </c>
      <c r="B54">
        <v>1.0025999999999999</v>
      </c>
      <c r="C54">
        <v>0.503</v>
      </c>
      <c r="D54">
        <v>3.4000000000000002E-4</v>
      </c>
      <c r="E54" s="3">
        <v>1.593E-2</v>
      </c>
      <c r="F54" s="3">
        <v>0.503</v>
      </c>
      <c r="G54" s="29">
        <v>5.9189501630960099E-3</v>
      </c>
      <c r="H54" s="3">
        <v>0.63975155279503104</v>
      </c>
    </row>
    <row r="55" spans="1:8">
      <c r="A55" s="13">
        <f t="shared" si="1"/>
        <v>615</v>
      </c>
      <c r="B55">
        <v>0.93840000000000001</v>
      </c>
      <c r="C55">
        <v>0.44119999999999998</v>
      </c>
      <c r="D55">
        <v>2.4000000000000001E-4</v>
      </c>
      <c r="E55" s="3">
        <v>1.0880000000000001E-2</v>
      </c>
      <c r="F55" s="3">
        <v>0.44172</v>
      </c>
      <c r="G55" s="29">
        <v>4.7850076092332298E-3</v>
      </c>
      <c r="H55" s="3">
        <v>0.658385093167702</v>
      </c>
    </row>
    <row r="56" spans="1:8">
      <c r="A56" s="13">
        <f t="shared" si="1"/>
        <v>620</v>
      </c>
      <c r="B56">
        <v>0.85444989999999998</v>
      </c>
      <c r="C56">
        <v>0.38100000000000001</v>
      </c>
      <c r="D56">
        <v>1.9000000000000001E-4</v>
      </c>
      <c r="E56" s="3">
        <v>7.3699999999999998E-3</v>
      </c>
      <c r="F56" s="3">
        <v>0.38100000000000001</v>
      </c>
      <c r="G56" s="29">
        <v>3.8817938113206098E-3</v>
      </c>
      <c r="H56" s="3">
        <v>0.67701863354037295</v>
      </c>
    </row>
    <row r="57" spans="1:8">
      <c r="A57" s="13">
        <f t="shared" si="1"/>
        <v>625</v>
      </c>
      <c r="B57">
        <v>0.75139999999999996</v>
      </c>
      <c r="C57">
        <v>0.32100000000000001</v>
      </c>
      <c r="D57">
        <v>1E-4</v>
      </c>
      <c r="E57" s="3">
        <v>4.9699999999999996E-3</v>
      </c>
      <c r="F57" s="3">
        <v>0.32052000000000003</v>
      </c>
      <c r="G57" s="29">
        <v>3.1597724564363899E-3</v>
      </c>
      <c r="H57" s="3">
        <v>0.69875776397515499</v>
      </c>
    </row>
    <row r="58" spans="1:8">
      <c r="A58" s="13">
        <f t="shared" si="1"/>
        <v>630</v>
      </c>
      <c r="B58">
        <v>0.64239999999999997</v>
      </c>
      <c r="C58">
        <v>0.26500000000000001</v>
      </c>
      <c r="D58">
        <v>4.9999990000000002E-5</v>
      </c>
      <c r="E58" s="3">
        <v>3.3349999999999999E-3</v>
      </c>
      <c r="F58" s="3">
        <v>0.26500000000000001</v>
      </c>
      <c r="G58" s="29">
        <v>2.5805560628532299E-3</v>
      </c>
      <c r="H58" s="3">
        <v>0.72049689440993803</v>
      </c>
    </row>
    <row r="59" spans="1:8">
      <c r="A59" s="13">
        <f t="shared" si="1"/>
        <v>635</v>
      </c>
      <c r="B59">
        <v>0.54190000000000005</v>
      </c>
      <c r="C59">
        <v>0.217</v>
      </c>
      <c r="D59">
        <v>3.0000000000000001E-5</v>
      </c>
      <c r="E59" s="3">
        <v>2.235E-3</v>
      </c>
      <c r="F59" s="3">
        <v>0.21701999999999999</v>
      </c>
      <c r="G59" s="29">
        <v>2.1142931781734302E-3</v>
      </c>
      <c r="H59" s="3">
        <v>0.73913043478260898</v>
      </c>
    </row>
    <row r="60" spans="1:8">
      <c r="A60" s="13">
        <f t="shared" si="1"/>
        <v>640</v>
      </c>
      <c r="B60">
        <v>0.44790000000000002</v>
      </c>
      <c r="C60">
        <v>0.17499999999999999</v>
      </c>
      <c r="D60">
        <v>2.0000000000000002E-5</v>
      </c>
      <c r="E60" s="3">
        <v>1.4970000000000001E-3</v>
      </c>
      <c r="F60" s="3">
        <v>0.17499999999999999</v>
      </c>
      <c r="G60" s="29">
        <v>1.7376885564563899E-3</v>
      </c>
      <c r="H60" s="3">
        <v>0.75776397515527905</v>
      </c>
    </row>
    <row r="61" spans="1:8">
      <c r="A61" s="13">
        <f t="shared" si="1"/>
        <v>645</v>
      </c>
      <c r="B61">
        <v>0.36080000000000001</v>
      </c>
      <c r="C61">
        <v>0.13819999999999999</v>
      </c>
      <c r="D61">
        <v>1.0000000000000001E-5</v>
      </c>
      <c r="E61" s="3">
        <v>1.005E-3</v>
      </c>
      <c r="F61" s="3">
        <v>0.13811999999999999</v>
      </c>
      <c r="G61" s="29">
        <v>1.4324991426553301E-3</v>
      </c>
      <c r="H61" s="3">
        <v>0.77639751552795</v>
      </c>
    </row>
    <row r="62" spans="1:8">
      <c r="A62" s="13">
        <f t="shared" si="1"/>
        <v>650</v>
      </c>
      <c r="B62">
        <v>0.28349999999999997</v>
      </c>
      <c r="C62">
        <v>0.107</v>
      </c>
      <c r="D62">
        <v>0</v>
      </c>
      <c r="E62" s="3">
        <v>6.7699999999999998E-4</v>
      </c>
      <c r="F62" s="3">
        <v>0.107</v>
      </c>
      <c r="G62" s="29">
        <v>1.1843882557957099E-3</v>
      </c>
      <c r="H62" s="3">
        <v>0.79503105590062095</v>
      </c>
    </row>
    <row r="63" spans="1:8">
      <c r="A63" s="13">
        <f t="shared" si="1"/>
        <v>655</v>
      </c>
      <c r="B63">
        <v>0.21870000000000001</v>
      </c>
      <c r="C63">
        <v>8.1600000000000006E-2</v>
      </c>
      <c r="D63">
        <v>0</v>
      </c>
      <c r="E63" s="3">
        <v>4.5899999999999999E-4</v>
      </c>
      <c r="F63" s="3">
        <v>8.1652000000000002E-2</v>
      </c>
      <c r="G63" s="29">
        <v>9.8204999008886401E-4</v>
      </c>
      <c r="H63" s="3">
        <v>0.81055900621118004</v>
      </c>
    </row>
    <row r="64" spans="1:8">
      <c r="A64" s="13">
        <f t="shared" si="1"/>
        <v>660</v>
      </c>
      <c r="B64">
        <v>0.16489999999999999</v>
      </c>
      <c r="C64">
        <v>6.0999999999999999E-2</v>
      </c>
      <c r="D64">
        <v>0</v>
      </c>
      <c r="E64" s="3">
        <v>3.1290000000000002E-4</v>
      </c>
      <c r="F64" s="3">
        <v>6.0999999999999999E-2</v>
      </c>
      <c r="G64" s="29">
        <v>8.1653796749228105E-4</v>
      </c>
      <c r="H64" s="3">
        <v>0.82608695652173902</v>
      </c>
    </row>
    <row r="65" spans="1:8">
      <c r="A65" s="13">
        <f t="shared" si="1"/>
        <v>665</v>
      </c>
      <c r="B65">
        <v>0.1212</v>
      </c>
      <c r="C65">
        <v>4.4580000000000002E-2</v>
      </c>
      <c r="D65">
        <v>0</v>
      </c>
      <c r="E65" s="3">
        <v>2.1460000000000001E-4</v>
      </c>
      <c r="F65" s="3">
        <v>4.4326999999999998E-2</v>
      </c>
      <c r="G65" s="29">
        <v>6.8074905759115398E-4</v>
      </c>
      <c r="H65" s="3">
        <v>0.82298136645962705</v>
      </c>
    </row>
    <row r="66" spans="1:8">
      <c r="A66" s="13">
        <f t="shared" si="1"/>
        <v>670</v>
      </c>
      <c r="B66">
        <v>8.7400000000000005E-2</v>
      </c>
      <c r="C66">
        <v>3.2000000000000001E-2</v>
      </c>
      <c r="D66">
        <v>0</v>
      </c>
      <c r="E66" s="3">
        <v>1.4799999999999999E-4</v>
      </c>
      <c r="F66" s="3">
        <v>3.2000000000000001E-2</v>
      </c>
      <c r="G66" s="29">
        <v>5.6902496368078698E-4</v>
      </c>
      <c r="H66" s="3">
        <v>0.81987577639751497</v>
      </c>
    </row>
    <row r="67" spans="1:8">
      <c r="A67" s="13">
        <f t="shared" ref="A67:A98" si="2">A66+5</f>
        <v>675</v>
      </c>
      <c r="B67">
        <v>6.3600000000000004E-2</v>
      </c>
      <c r="C67">
        <v>2.3199999999999998E-2</v>
      </c>
      <c r="D67">
        <v>0</v>
      </c>
      <c r="E67" s="3">
        <v>1.026E-4</v>
      </c>
      <c r="F67" s="3">
        <v>2.3453999999999999E-2</v>
      </c>
      <c r="G67" s="29">
        <v>4.7684373479815002E-4</v>
      </c>
      <c r="H67" s="3">
        <v>0.78881987577639701</v>
      </c>
    </row>
    <row r="68" spans="1:8">
      <c r="A68" s="13">
        <f t="shared" si="2"/>
        <v>680</v>
      </c>
      <c r="B68">
        <v>4.6769999999999999E-2</v>
      </c>
      <c r="C68">
        <v>1.7000000000000001E-2</v>
      </c>
      <c r="D68">
        <v>0</v>
      </c>
      <c r="E68" s="3">
        <v>7.1500000000000003E-5</v>
      </c>
      <c r="F68" s="3">
        <v>1.7000000000000001E-2</v>
      </c>
      <c r="G68" s="29">
        <v>4.0058010589708601E-4</v>
      </c>
      <c r="H68" s="3">
        <v>0.75776397515527905</v>
      </c>
    </row>
    <row r="69" spans="1:8">
      <c r="A69" s="13">
        <f t="shared" si="2"/>
        <v>685</v>
      </c>
      <c r="B69">
        <v>3.2899999999999999E-2</v>
      </c>
      <c r="C69">
        <v>1.192E-2</v>
      </c>
      <c r="D69">
        <v>0</v>
      </c>
      <c r="E69" s="3">
        <v>5.0099999999999998E-5</v>
      </c>
      <c r="F69" s="3">
        <v>1.1872000000000001E-2</v>
      </c>
      <c r="G69" s="29">
        <v>3.3731868924359202E-4</v>
      </c>
      <c r="H69" s="3">
        <v>0.69565217391304301</v>
      </c>
    </row>
    <row r="70" spans="1:8">
      <c r="A70" s="13">
        <f t="shared" si="2"/>
        <v>690</v>
      </c>
      <c r="B70">
        <v>2.2700000000000001E-2</v>
      </c>
      <c r="C70">
        <v>8.2100000000000003E-3</v>
      </c>
      <c r="D70">
        <v>0</v>
      </c>
      <c r="E70" s="3">
        <v>3.5330000000000002E-5</v>
      </c>
      <c r="F70" s="3">
        <v>8.2100000000000003E-3</v>
      </c>
      <c r="G70" s="29">
        <v>2.8470788155195203E-4</v>
      </c>
      <c r="H70" s="3">
        <v>0.63354037267080698</v>
      </c>
    </row>
    <row r="71" spans="1:8">
      <c r="A71" s="13">
        <f t="shared" si="2"/>
        <v>695</v>
      </c>
      <c r="B71">
        <v>1.584E-2</v>
      </c>
      <c r="C71">
        <v>5.7229999999999998E-3</v>
      </c>
      <c r="D71">
        <v>0</v>
      </c>
      <c r="E71" s="3">
        <v>2.5009999999999999E-5</v>
      </c>
      <c r="F71" s="3">
        <v>5.7723000000000002E-3</v>
      </c>
      <c r="G71" s="29">
        <v>2.40845240568098E-4</v>
      </c>
      <c r="H71" s="3">
        <v>0.54968944099378902</v>
      </c>
    </row>
    <row r="72" spans="1:8">
      <c r="A72" s="13">
        <f t="shared" si="2"/>
        <v>700</v>
      </c>
      <c r="B72">
        <v>1.135916E-2</v>
      </c>
      <c r="C72">
        <v>4.1019999999999997E-3</v>
      </c>
      <c r="D72">
        <v>0</v>
      </c>
      <c r="E72" s="3">
        <v>1.7799999999999999E-5</v>
      </c>
      <c r="F72" s="3">
        <v>4.1019999999999997E-3</v>
      </c>
      <c r="G72" s="29">
        <v>2.0418726386953499E-4</v>
      </c>
      <c r="H72" s="3">
        <v>0.46583850931677001</v>
      </c>
    </row>
    <row r="73" spans="1:8">
      <c r="A73" s="13">
        <f t="shared" si="2"/>
        <v>705</v>
      </c>
      <c r="B73">
        <v>8.1109159999999993E-3</v>
      </c>
      <c r="C73">
        <v>2.9290000000000002E-3</v>
      </c>
      <c r="D73">
        <v>0</v>
      </c>
      <c r="E73" s="31">
        <v>1.273E-5</v>
      </c>
      <c r="F73" s="30">
        <v>2.9291E-3</v>
      </c>
      <c r="G73" s="29">
        <v>1.7347815094826099E-4</v>
      </c>
      <c r="H73" s="3">
        <f>H$72*5/6</f>
        <v>0.388198757763975</v>
      </c>
    </row>
    <row r="74" spans="1:8">
      <c r="A74" s="13">
        <f t="shared" si="2"/>
        <v>710</v>
      </c>
      <c r="B74">
        <v>5.790346E-3</v>
      </c>
      <c r="C74">
        <v>2.091E-3</v>
      </c>
      <c r="D74">
        <v>0</v>
      </c>
      <c r="E74" s="31">
        <v>9.1400000000000006E-6</v>
      </c>
      <c r="F74" s="30">
        <v>2.091E-3</v>
      </c>
      <c r="G74" s="29">
        <v>1.4769338022365999E-4</v>
      </c>
      <c r="H74" s="3">
        <f>H$72*4/6</f>
        <v>0.31055900621117999</v>
      </c>
    </row>
    <row r="75" spans="1:8">
      <c r="A75" s="13">
        <f t="shared" si="2"/>
        <v>715</v>
      </c>
      <c r="B75">
        <v>4.106457E-3</v>
      </c>
      <c r="C75">
        <v>1.4840000000000001E-3</v>
      </c>
      <c r="D75">
        <v>0</v>
      </c>
      <c r="E75" s="31">
        <v>6.6000000000000003E-6</v>
      </c>
      <c r="F75" s="30">
        <v>1.4821999999999999E-3</v>
      </c>
      <c r="G75" s="29">
        <v>1.25994884382558E-4</v>
      </c>
      <c r="H75" s="3">
        <f>H$72*3/6</f>
        <v>0.23291925465838501</v>
      </c>
    </row>
    <row r="76" spans="1:8">
      <c r="A76" s="13">
        <f t="shared" si="2"/>
        <v>720</v>
      </c>
      <c r="B76">
        <v>2.8993270000000002E-3</v>
      </c>
      <c r="C76">
        <v>1.047E-3</v>
      </c>
      <c r="D76">
        <v>0</v>
      </c>
      <c r="E76" s="31">
        <v>4.78E-6</v>
      </c>
      <c r="F76" s="30">
        <v>1.047E-3</v>
      </c>
      <c r="G76" s="29">
        <v>1.07695334022948E-4</v>
      </c>
      <c r="H76" s="3">
        <f>H$72*2/6</f>
        <v>0.15527950310558999</v>
      </c>
    </row>
    <row r="77" spans="1:8">
      <c r="A77" s="13">
        <f t="shared" si="2"/>
        <v>725</v>
      </c>
      <c r="B77">
        <v>2.0491900000000002E-3</v>
      </c>
      <c r="C77">
        <v>7.3999999999999999E-4</v>
      </c>
      <c r="D77">
        <v>0</v>
      </c>
      <c r="E77" s="31">
        <v>3.4819999999999999E-6</v>
      </c>
      <c r="F77" s="30">
        <v>7.4014999999999997E-4</v>
      </c>
      <c r="G77" s="29">
        <v>9.2229595989856995E-5</v>
      </c>
      <c r="H77" s="3">
        <f>H$72*1/6</f>
        <v>7.7639751552794997E-2</v>
      </c>
    </row>
    <row r="78" spans="1:8">
      <c r="A78" s="13">
        <f t="shared" si="2"/>
        <v>730</v>
      </c>
      <c r="B78">
        <v>1.439971E-3</v>
      </c>
      <c r="C78">
        <v>5.1999999999999995E-4</v>
      </c>
      <c r="D78">
        <v>0</v>
      </c>
      <c r="E78" s="31">
        <v>2.5459999999999998E-6</v>
      </c>
      <c r="F78" s="30">
        <v>5.1999999999999995E-4</v>
      </c>
      <c r="G78" s="29">
        <v>7.9131860218535806E-5</v>
      </c>
      <c r="H78" s="3">
        <v>0</v>
      </c>
    </row>
    <row r="79" spans="1:8">
      <c r="A79" s="13">
        <f t="shared" si="2"/>
        <v>735</v>
      </c>
      <c r="B79">
        <v>9.9994930000000008E-4</v>
      </c>
      <c r="C79">
        <v>3.611E-4</v>
      </c>
      <c r="D79">
        <v>0</v>
      </c>
      <c r="E79" s="31">
        <v>1.8700000000000001E-6</v>
      </c>
      <c r="F79" s="30">
        <v>3.6092999999999997E-4</v>
      </c>
      <c r="G79" s="29">
        <v>6.8017258260264597E-5</v>
      </c>
      <c r="H79" s="3">
        <v>0</v>
      </c>
    </row>
    <row r="80" spans="1:8">
      <c r="A80" s="13">
        <f t="shared" si="2"/>
        <v>740</v>
      </c>
      <c r="B80">
        <v>6.9007859999999999E-4</v>
      </c>
      <c r="C80">
        <v>2.4919999999999999E-4</v>
      </c>
      <c r="D80">
        <v>0</v>
      </c>
      <c r="E80" s="31">
        <v>1.3790000000000001E-6</v>
      </c>
      <c r="F80" s="30">
        <v>2.4919999999999999E-4</v>
      </c>
      <c r="G80" s="29">
        <v>5.8567051239872802E-5</v>
      </c>
      <c r="H80" s="3">
        <v>0</v>
      </c>
    </row>
    <row r="81" spans="1:8">
      <c r="A81" s="13">
        <f t="shared" si="2"/>
        <v>745</v>
      </c>
      <c r="B81">
        <v>4.7602130000000002E-4</v>
      </c>
      <c r="C81">
        <v>1.719E-4</v>
      </c>
      <c r="D81">
        <v>0</v>
      </c>
      <c r="E81" s="31">
        <v>1.0219999999999999E-6</v>
      </c>
      <c r="F81" s="30">
        <v>1.7231000000000001E-4</v>
      </c>
      <c r="G81" s="29">
        <v>5.0516662361276303E-5</v>
      </c>
      <c r="H81" s="3">
        <v>0</v>
      </c>
    </row>
    <row r="82" spans="1:8">
      <c r="A82" s="13">
        <f t="shared" si="2"/>
        <v>750</v>
      </c>
      <c r="B82">
        <v>3.323011E-4</v>
      </c>
      <c r="C82">
        <v>1.2E-4</v>
      </c>
      <c r="D82">
        <v>0</v>
      </c>
      <c r="E82" s="31">
        <v>7.6000000000000003E-7</v>
      </c>
      <c r="F82" s="30">
        <v>1.2E-4</v>
      </c>
      <c r="G82" s="29">
        <v>4.3645982552540997E-5</v>
      </c>
      <c r="H82" s="3">
        <v>0</v>
      </c>
    </row>
    <row r="83" spans="1:8">
      <c r="A83" s="13">
        <f t="shared" si="2"/>
        <v>755</v>
      </c>
      <c r="B83">
        <v>2.348261E-4</v>
      </c>
      <c r="C83">
        <v>8.4800000000000001E-5</v>
      </c>
      <c r="D83">
        <v>0</v>
      </c>
      <c r="E83" s="31">
        <v>5.6700000000000003E-7</v>
      </c>
      <c r="F83" s="30">
        <v>8.462E-5</v>
      </c>
      <c r="G83" s="29">
        <v>3.7771497539385303E-5</v>
      </c>
      <c r="H83" s="3">
        <v>0</v>
      </c>
    </row>
    <row r="84" spans="1:8">
      <c r="A84" s="13">
        <f t="shared" si="2"/>
        <v>760</v>
      </c>
      <c r="B84">
        <v>1.6615050000000001E-4</v>
      </c>
      <c r="C84">
        <v>6.0000000000000002E-5</v>
      </c>
      <c r="D84">
        <v>0</v>
      </c>
      <c r="E84" s="31">
        <v>4.2500000000000001E-7</v>
      </c>
      <c r="F84" s="30">
        <v>6.0000000000000002E-5</v>
      </c>
      <c r="G84" s="29">
        <v>3.2739878261585398E-5</v>
      </c>
      <c r="H84" s="3">
        <v>0</v>
      </c>
    </row>
    <row r="85" spans="1:8">
      <c r="A85" s="13">
        <f t="shared" si="2"/>
        <v>765</v>
      </c>
      <c r="B85">
        <v>1.17413E-4</v>
      </c>
      <c r="C85">
        <v>4.2400000000000001E-5</v>
      </c>
      <c r="D85">
        <v>0</v>
      </c>
      <c r="E85" s="31">
        <v>3.1959999999999998E-7</v>
      </c>
      <c r="F85" s="30">
        <v>4.2446E-5</v>
      </c>
      <c r="G85" s="29">
        <v>2.84227499890644E-5</v>
      </c>
      <c r="H85" s="3">
        <v>0</v>
      </c>
    </row>
    <row r="86" spans="1:8">
      <c r="A86" s="13">
        <f t="shared" si="2"/>
        <v>770</v>
      </c>
      <c r="B86">
        <v>8.3075270000000005E-5</v>
      </c>
      <c r="C86">
        <v>3.0000000000000001E-5</v>
      </c>
      <c r="D86">
        <v>0</v>
      </c>
      <c r="E86" s="31">
        <v>2.4130000000000002E-7</v>
      </c>
      <c r="F86" s="30">
        <v>3.0000000000000001E-5</v>
      </c>
      <c r="G86" s="29">
        <v>2.47124132666358E-5</v>
      </c>
      <c r="H86" s="3">
        <v>0</v>
      </c>
    </row>
    <row r="87" spans="1:8">
      <c r="A87" s="13">
        <f t="shared" si="2"/>
        <v>775</v>
      </c>
      <c r="B87">
        <v>5.8706519999999999E-5</v>
      </c>
      <c r="C87">
        <v>2.12E-5</v>
      </c>
      <c r="D87">
        <v>0</v>
      </c>
      <c r="E87" s="31">
        <v>1.829E-7</v>
      </c>
      <c r="F87" s="30">
        <v>2.1209999999999999E-5</v>
      </c>
      <c r="G87" s="29">
        <v>2.1518335387494801E-5</v>
      </c>
      <c r="H87" s="3">
        <v>0</v>
      </c>
    </row>
    <row r="88" spans="1:8">
      <c r="A88" s="13">
        <f t="shared" si="2"/>
        <v>780</v>
      </c>
      <c r="B88">
        <v>4.1509940000000003E-5</v>
      </c>
      <c r="C88">
        <v>1.499E-5</v>
      </c>
      <c r="D88">
        <v>0</v>
      </c>
      <c r="E88" s="31">
        <v>1.3899999999999999E-7</v>
      </c>
      <c r="F88" s="30">
        <v>1.4989E-5</v>
      </c>
      <c r="G88" s="29">
        <v>1.8764267139860998E-5</v>
      </c>
      <c r="H88" s="3">
        <v>0</v>
      </c>
    </row>
    <row r="89" spans="1:8">
      <c r="A89" s="13">
        <f t="shared" si="2"/>
        <v>785</v>
      </c>
      <c r="B89">
        <v>2.935326E-5</v>
      </c>
      <c r="C89">
        <v>1.06E-5</v>
      </c>
      <c r="D89">
        <v>0</v>
      </c>
      <c r="E89" s="3">
        <v>0</v>
      </c>
      <c r="F89" s="30">
        <v>1.0584000000000001E-5</v>
      </c>
      <c r="G89" s="29">
        <v>1.6385868156113001E-5</v>
      </c>
      <c r="H89" s="3">
        <v>0</v>
      </c>
    </row>
    <row r="90" spans="1:8">
      <c r="A90" s="13">
        <f t="shared" si="2"/>
        <v>790</v>
      </c>
      <c r="B90">
        <v>2.0673830000000001E-5</v>
      </c>
      <c r="C90">
        <v>7.4657000000000004E-6</v>
      </c>
      <c r="D90">
        <v>0</v>
      </c>
      <c r="E90" s="3">
        <v>0</v>
      </c>
      <c r="F90" s="30">
        <v>7.4656000000000001E-6</v>
      </c>
      <c r="G90" s="29">
        <v>1.4328746922156301E-5</v>
      </c>
      <c r="H90" s="3">
        <v>0</v>
      </c>
    </row>
    <row r="91" spans="1:8">
      <c r="A91" s="13">
        <f t="shared" si="2"/>
        <v>795</v>
      </c>
      <c r="B91">
        <v>1.455977E-5</v>
      </c>
      <c r="C91">
        <v>5.2577999999999999E-6</v>
      </c>
      <c r="D91">
        <v>0</v>
      </c>
      <c r="E91" s="3">
        <v>0</v>
      </c>
      <c r="F91" s="30">
        <v>5.2592000000000004E-6</v>
      </c>
      <c r="G91" s="29">
        <v>1.25468396227367E-5</v>
      </c>
      <c r="H91" s="3">
        <v>0</v>
      </c>
    </row>
    <row r="92" spans="1:8">
      <c r="A92" s="13">
        <f t="shared" si="2"/>
        <v>800</v>
      </c>
      <c r="B92">
        <v>1.0253980000000001E-5</v>
      </c>
      <c r="C92">
        <v>3.7029000000000002E-6</v>
      </c>
      <c r="D92">
        <v>0</v>
      </c>
      <c r="E92" s="3">
        <v>0</v>
      </c>
      <c r="F92" s="30">
        <v>3.7027999999999999E-6</v>
      </c>
      <c r="G92" s="29">
        <v>1.1001066477351E-5</v>
      </c>
      <c r="H92" s="3">
        <v>0</v>
      </c>
    </row>
    <row r="93" spans="1:8">
      <c r="A93" s="13">
        <f t="shared" si="2"/>
        <v>805</v>
      </c>
      <c r="B93">
        <v>7.2214559999999999E-6</v>
      </c>
      <c r="C93">
        <v>2.6077999999999998E-6</v>
      </c>
      <c r="D93">
        <v>0</v>
      </c>
      <c r="E93" s="3">
        <v>0</v>
      </c>
      <c r="F93" s="30">
        <v>2.6075999999999998E-6</v>
      </c>
      <c r="G93" s="29">
        <v>9.6582158206352496E-6</v>
      </c>
      <c r="H93" s="3">
        <v>0</v>
      </c>
    </row>
    <row r="94" spans="1:8">
      <c r="A94" s="13">
        <f t="shared" si="2"/>
        <v>810</v>
      </c>
      <c r="B94">
        <v>5.0858679999999998E-6</v>
      </c>
      <c r="C94">
        <v>1.8365999999999999E-6</v>
      </c>
      <c r="D94">
        <v>0</v>
      </c>
      <c r="E94" s="3">
        <v>0</v>
      </c>
      <c r="F94" s="30">
        <v>1.8364999999999999E-6</v>
      </c>
      <c r="G94" s="29">
        <v>8.4900154957231095E-6</v>
      </c>
      <c r="H94" s="3">
        <v>0</v>
      </c>
    </row>
    <row r="95" spans="1:8">
      <c r="A95" s="13">
        <f t="shared" si="2"/>
        <v>815</v>
      </c>
      <c r="B95">
        <v>3.5816519999999999E-6</v>
      </c>
      <c r="C95">
        <v>1.2934E-6</v>
      </c>
      <c r="D95">
        <v>0</v>
      </c>
      <c r="E95" s="3">
        <v>0</v>
      </c>
      <c r="F95" s="30">
        <v>1.2950000000000001E-6</v>
      </c>
      <c r="G95" s="29">
        <v>7.4723586266850704E-6</v>
      </c>
      <c r="H95" s="3">
        <v>0</v>
      </c>
    </row>
    <row r="96" spans="1:8">
      <c r="A96" s="13">
        <f t="shared" si="2"/>
        <v>820</v>
      </c>
      <c r="B96">
        <v>2.522525E-6</v>
      </c>
      <c r="C96">
        <v>9.1093000000000002E-7</v>
      </c>
      <c r="D96">
        <v>0</v>
      </c>
      <c r="E96" s="3">
        <v>0</v>
      </c>
      <c r="F96" s="30">
        <v>9.1091999999999995E-7</v>
      </c>
      <c r="G96" s="29">
        <v>6.5846568851406998E-6</v>
      </c>
      <c r="H96" s="3">
        <v>0</v>
      </c>
    </row>
    <row r="97" spans="1:8">
      <c r="A97" s="13">
        <f t="shared" si="2"/>
        <v>825</v>
      </c>
      <c r="B97">
        <v>1.7765090000000001E-6</v>
      </c>
      <c r="C97">
        <v>6.4153E-7</v>
      </c>
      <c r="D97">
        <v>0</v>
      </c>
      <c r="E97" s="3">
        <v>0</v>
      </c>
      <c r="F97" s="30">
        <v>6.3564000000000005E-7</v>
      </c>
      <c r="G97" s="29">
        <v>5.8092992574382504E-6</v>
      </c>
      <c r="H97" s="3">
        <v>0</v>
      </c>
    </row>
    <row r="98" spans="1:8">
      <c r="A98" s="13">
        <f t="shared" si="2"/>
        <v>830</v>
      </c>
      <c r="B98">
        <v>1.251141E-6</v>
      </c>
      <c r="C98">
        <v>4.5181000000000002E-7</v>
      </c>
      <c r="D98">
        <v>0</v>
      </c>
      <c r="E98" s="3">
        <v>0</v>
      </c>
      <c r="F98" s="3">
        <v>0</v>
      </c>
      <c r="G98" s="29">
        <v>5.1311982827269199E-6</v>
      </c>
      <c r="H98" s="3">
        <v>0</v>
      </c>
    </row>
    <row r="99" spans="1:8">
      <c r="A99" s="13">
        <f t="shared" ref="A99:A112" si="3">A98+5</f>
        <v>835</v>
      </c>
      <c r="B99" s="3"/>
      <c r="C99" s="3"/>
      <c r="D99" s="3"/>
      <c r="E99" s="3">
        <v>0</v>
      </c>
      <c r="F99" s="3">
        <v>0</v>
      </c>
      <c r="G99" s="29">
        <v>4.5374089516190404E-6</v>
      </c>
      <c r="H99" s="3">
        <v>0</v>
      </c>
    </row>
    <row r="100" spans="1:8">
      <c r="A100" s="13">
        <f t="shared" si="3"/>
        <v>840</v>
      </c>
      <c r="B100" s="3"/>
      <c r="C100" s="3"/>
      <c r="D100" s="3"/>
      <c r="E100" s="3">
        <v>0</v>
      </c>
      <c r="F100" s="3">
        <v>0</v>
      </c>
      <c r="G100" s="29">
        <v>4.01680807536505E-6</v>
      </c>
      <c r="H100" s="3">
        <v>0</v>
      </c>
    </row>
    <row r="101" spans="1:8">
      <c r="A101" s="13">
        <f t="shared" si="3"/>
        <v>845</v>
      </c>
      <c r="B101" s="3"/>
      <c r="C101" s="3"/>
      <c r="D101" s="3"/>
      <c r="E101" s="3">
        <v>0</v>
      </c>
      <c r="F101" s="3">
        <v>0</v>
      </c>
      <c r="G101" s="29">
        <v>3.5598240724931501E-6</v>
      </c>
      <c r="H101" s="3">
        <v>0</v>
      </c>
    </row>
    <row r="102" spans="1:8">
      <c r="A102" s="13">
        <f t="shared" si="3"/>
        <v>850</v>
      </c>
      <c r="B102" s="3"/>
      <c r="C102" s="3"/>
      <c r="D102" s="3"/>
      <c r="E102" s="3">
        <v>0</v>
      </c>
      <c r="F102" s="3">
        <v>0</v>
      </c>
      <c r="G102" s="29">
        <v>3.1582088663682199E-6</v>
      </c>
      <c r="H102" s="3">
        <v>0</v>
      </c>
    </row>
    <row r="103" spans="1:8">
      <c r="A103" s="13">
        <f t="shared" si="3"/>
        <v>855</v>
      </c>
      <c r="B103" s="3"/>
      <c r="C103" s="3"/>
      <c r="D103" s="3"/>
      <c r="E103" s="3">
        <v>0</v>
      </c>
      <c r="F103" s="3">
        <v>0</v>
      </c>
      <c r="G103" s="29">
        <v>2.80484501732123E-6</v>
      </c>
      <c r="H103" s="3">
        <v>0</v>
      </c>
    </row>
    <row r="104" spans="1:8">
      <c r="A104" s="13">
        <f t="shared" si="3"/>
        <v>860</v>
      </c>
      <c r="B104" s="3"/>
      <c r="C104" s="3"/>
      <c r="D104" s="3"/>
      <c r="E104" s="3">
        <v>0</v>
      </c>
      <c r="F104" s="3">
        <v>0</v>
      </c>
      <c r="G104" s="29">
        <v>2.4935823864776402E-6</v>
      </c>
      <c r="H104" s="3">
        <v>0</v>
      </c>
    </row>
    <row r="105" spans="1:8">
      <c r="A105" s="13">
        <f t="shared" si="3"/>
        <v>865</v>
      </c>
      <c r="B105" s="3"/>
      <c r="C105" s="3"/>
      <c r="D105" s="3"/>
      <c r="E105" s="3">
        <v>0</v>
      </c>
      <c r="F105" s="3">
        <v>0</v>
      </c>
      <c r="G105" s="29">
        <v>2.21909959310314E-6</v>
      </c>
      <c r="H105" s="3">
        <v>0</v>
      </c>
    </row>
    <row r="106" spans="1:8">
      <c r="A106" s="13">
        <f t="shared" si="3"/>
        <v>870</v>
      </c>
      <c r="B106" s="3"/>
      <c r="C106" s="3"/>
      <c r="D106" s="3"/>
      <c r="E106" s="3">
        <v>0</v>
      </c>
      <c r="F106" s="3">
        <v>0</v>
      </c>
      <c r="G106" s="29">
        <v>1.9767863218312702E-6</v>
      </c>
      <c r="H106" s="3">
        <v>0</v>
      </c>
    </row>
    <row r="107" spans="1:8">
      <c r="A107" s="13">
        <f t="shared" si="3"/>
        <v>875</v>
      </c>
      <c r="B107" s="3"/>
      <c r="C107" s="3"/>
      <c r="D107" s="3"/>
      <c r="E107" s="3">
        <v>0</v>
      </c>
      <c r="F107" s="3">
        <v>0</v>
      </c>
      <c r="G107" s="29">
        <v>1.76264319175858E-6</v>
      </c>
      <c r="H107" s="3">
        <v>0</v>
      </c>
    </row>
    <row r="108" spans="1:8">
      <c r="A108" s="13">
        <f t="shared" si="3"/>
        <v>880</v>
      </c>
      <c r="B108" s="3"/>
      <c r="C108" s="3"/>
      <c r="D108" s="3"/>
      <c r="E108" s="3">
        <v>0</v>
      </c>
      <c r="F108" s="3">
        <v>0</v>
      </c>
      <c r="G108" s="29">
        <v>1.5731964413616599E-6</v>
      </c>
      <c r="H108" s="3">
        <v>0</v>
      </c>
    </row>
    <row r="109" spans="1:8">
      <c r="A109" s="13">
        <f t="shared" si="3"/>
        <v>885</v>
      </c>
      <c r="B109" s="3"/>
      <c r="C109" s="3"/>
      <c r="D109" s="3"/>
      <c r="E109" s="3">
        <v>0</v>
      </c>
      <c r="F109" s="3">
        <v>0</v>
      </c>
      <c r="G109" s="29">
        <v>1.4054251320034E-6</v>
      </c>
      <c r="H109" s="3">
        <v>0</v>
      </c>
    </row>
    <row r="110" spans="1:8">
      <c r="A110" s="13">
        <f t="shared" si="3"/>
        <v>890</v>
      </c>
      <c r="B110" s="3"/>
      <c r="C110" s="3"/>
      <c r="D110" s="3"/>
      <c r="E110" s="3">
        <v>0</v>
      </c>
      <c r="F110" s="3">
        <v>0</v>
      </c>
      <c r="G110" s="29">
        <v>1.25669894511591E-6</v>
      </c>
      <c r="H110" s="3">
        <v>0</v>
      </c>
    </row>
    <row r="111" spans="1:8">
      <c r="A111" s="13">
        <f t="shared" si="3"/>
        <v>895</v>
      </c>
      <c r="B111" s="3"/>
      <c r="C111" s="3"/>
      <c r="D111" s="3"/>
      <c r="E111" s="3">
        <v>0</v>
      </c>
      <c r="F111" s="3">
        <v>0</v>
      </c>
      <c r="G111" s="29">
        <v>1.12472495753795E-6</v>
      </c>
      <c r="H111" s="3">
        <v>0</v>
      </c>
    </row>
    <row r="112" spans="1:8">
      <c r="A112" s="13">
        <f t="shared" si="3"/>
        <v>900</v>
      </c>
      <c r="B112" s="3"/>
      <c r="C112" s="3"/>
      <c r="D112" s="3"/>
      <c r="E112" s="3">
        <v>0</v>
      </c>
      <c r="F112" s="3">
        <v>0</v>
      </c>
      <c r="G112" s="29">
        <v>1.00750203701524E-6</v>
      </c>
      <c r="H112" s="3">
        <v>0</v>
      </c>
    </row>
    <row r="113" spans="1:8">
      <c r="A113" s="24" t="s">
        <v>33</v>
      </c>
      <c r="B113" s="24">
        <f>SUM(B2:B112)</f>
        <v>21.373136988621006</v>
      </c>
      <c r="C113" s="24">
        <f>SUM(C2:C112)</f>
        <v>21.371407850470007</v>
      </c>
      <c r="D113" s="24">
        <f>SUM(D2:D112)</f>
        <v>21.378664308989997</v>
      </c>
      <c r="E113" s="24">
        <f>SUM(E2:E112)</f>
        <v>19.414838023800005</v>
      </c>
      <c r="F113" s="24">
        <f>SUM(F2:F112)</f>
        <v>21.496052212259997</v>
      </c>
      <c r="G113" s="24"/>
      <c r="H113" s="24">
        <f>SUM(H2:H112)</f>
        <v>43.667701863354026</v>
      </c>
    </row>
  </sheetData>
  <sheetProtection sheet="1" objects="1" scenarios="1"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Insert your spectrum here</vt:lpstr>
      <vt:lpstr>Results</vt:lpstr>
      <vt:lpstr>Resampled-Spectrum</vt:lpstr>
      <vt:lpstr>Current spectrum</vt:lpstr>
      <vt:lpstr>Reference spectrum</vt:lpstr>
      <vt:lpstr>Spectral Efficacy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Service de l'informatique</cp:lastModifiedBy>
  <cp:revision>81</cp:revision>
  <dcterms:created xsi:type="dcterms:W3CDTF">2012-11-02T15:25:29Z</dcterms:created>
  <dcterms:modified xsi:type="dcterms:W3CDTF">2021-06-02T23:25:11Z</dcterms:modified>
</cp:coreProperties>
</file>